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federal_program_name_lookup">FederalPrograms!$A$2:$A$5000</definedName>
    <definedName name="uniform_state_cluster_name">Form!$W$2:$W$5000</definedName>
    <definedName name="is_passed">Form!$Q$2:$Q$5000</definedName>
    <definedName name="auditee_uei">Coversheet!$B$4</definedName>
    <definedName name="cfda_key">Form!$V$2:$V$5000</definedName>
    <definedName name="state_cluster_name">Form!$H$2:$H$5000</definedName>
    <definedName name="uniform_other_cluster_name">Form!$X$2:$X$5000</definedName>
    <definedName name="is_guaranteed">Form!$L$2:$L$5000</definedName>
    <definedName name="federal_program_total">Form!$J$2:$J$5000</definedName>
    <definedName name="amount_expended">Form!$F$2:$F$5000</definedName>
    <definedName name="is_direct">Form!$N$2:$N$5000</definedName>
    <definedName name="audit_report_type">Form!$T$2:$T$5000</definedName>
    <definedName name="loan_balance_at_audit_period_end">Form!$M$2:$M$5000</definedName>
    <definedName name="program_name">Form!$E$2:$E$5000</definedName>
    <definedName name="cluster_total">Form!$K$2:$K$5000</definedName>
    <definedName name="audit_report_type_lookup">AuditReportTypes!$A$2:$A$5</definedName>
    <definedName name="other_cluster_name">Form!$I$2:$I$5000</definedName>
    <definedName name="additional_award_identification">Form!$D$2:$D$5000</definedName>
    <definedName name="version">Coversheet!$B$2</definedName>
    <definedName name="is_major">Form!$S$2:$S$5000</definedName>
    <definedName name="default_program_name">Form!$Y$2:$Y$5000</definedName>
    <definedName name="total_amount_expended">Coversheet!$B$5</definedName>
    <definedName name="passthrough_identifying_number">Form!$P$2:$P$5000</definedName>
    <definedName name="subrecipient_amount">Form!$R$2:$R$5000</definedName>
    <definedName name="number_of_audit_findings">Form!$U$2:$U$5000</definedName>
    <definedName name="three_digit_extension">Form!$C$2:$C$5000</definedName>
    <definedName name="cluster_name">Form!$G$2:$G$5000</definedName>
    <definedName name="award_reference">Form!$A$2:$A$5000</definedName>
    <definedName name="section_name">Coversheet!$B$3</definedName>
    <definedName name="aln_lookup">FederalPrograms!$B$2:$B$5000</definedName>
    <definedName name="cluster_name_lookup">Clusters!$A$2:$A$5000</definedName>
    <definedName name="passthrough_name">Form!$O$2:$O$5000</definedName>
    <definedName name="federal_agency_prefix">Form!$B$2:$B$5000</definedName>
  </definedNames>
  <calcPr/>
  <extLst>
    <ext uri="GoogleSheetsCustomDataVersion2">
      <go:sheetsCustomData xmlns:go="http://customooxmlschemas.google.com/" r:id="rId9" roundtripDataChecksum="pkVifMvCvmEAxY5l90D570ndHpKiPK2jyjh9ENHvO7M="/>
    </ext>
  </extLst>
</workbook>
</file>

<file path=xl/sharedStrings.xml><?xml version="1.0" encoding="utf-8"?>
<sst xmlns="http://schemas.openxmlformats.org/spreadsheetml/2006/main" count="5923" uniqueCount="5811">
  <si>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</si>
  <si>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</si>
  <si>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</si>
  <si>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</si>
  <si>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</si>
  <si>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</si>
  <si>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</si>
  <si>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VBF7RJTP7513</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</si>
  <si>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</si>
  <si>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</si>
  <si>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</si>
  <si>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</si>
  <si>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</si>
  <si>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</si>
  <si>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</si>
  <si>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</si>
  <si>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</si>
  <si>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</si>
  <si>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</si>
  <si>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</si>
  <si>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</si>
  <si>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</si>
  <si>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</si>
  <si>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</si>
  <si>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</si>
  <si>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</si>
  <si>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</si>
  <si>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</si>
  <si>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</si>
  <si>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</si>
  <si>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</si>
  <si>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</si>
  <si>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</si>
  <si>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</si>
  <si>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</si>
  <si>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10</t>
  </si>
  <si>
    <t>766</t>
  </si>
  <si>
    <t>COMMUNITY FACILITIES LOANS AND GRANTS</t>
  </si>
  <si>
    <t>N/A</t>
  </si>
  <si>
    <t>N</t>
  </si>
  <si>
    <t>Y</t>
  </si>
  <si>
    <t>AWARD-0002</t>
  </si>
  <si>
    <t>93</t>
  </si>
  <si>
    <t>044</t>
  </si>
  <si>
    <t>SPECIAL PROGRAMS FOR THE AGING_TITLE III, PART B_GRANTS FOR SUPPORTIVE SERVICES AND SENIOR CENTERS</t>
  </si>
  <si>
    <t>AGING CLUSTER</t>
  </si>
  <si>
    <t>OKLAHOMA DEPARTMENT OF HUMAN SERVICES</t>
  </si>
  <si>
    <t>22AA / 223B / ARP 2022 / CARES21</t>
  </si>
  <si>
    <t>U</t>
  </si>
  <si>
    <t>AWARD-0003</t>
  </si>
  <si>
    <t>11</t>
  </si>
  <si>
    <t>302</t>
  </si>
  <si>
    <t>ECONOMIC DEVELOPMENT_SUPPORT FOR PLANNING ORGANIZATIONS</t>
  </si>
  <si>
    <t>AWARD-0004</t>
  </si>
  <si>
    <t>20</t>
  </si>
  <si>
    <t>205</t>
  </si>
  <si>
    <t>HIGHWAY PLANNING AND CONSTRUCTION</t>
  </si>
  <si>
    <t>OKLAHOMA HIGHWAY DEPARTMENT</t>
  </si>
  <si>
    <t>2037 / 2038</t>
  </si>
  <si>
    <t>AWARD-0005</t>
  </si>
  <si>
    <t>045</t>
  </si>
  <si>
    <t>SPECIAL PROGRAMS FOR THE AGING_TITLE III, PART C_NUTRITION SERVICES</t>
  </si>
  <si>
    <t>22AA / 223C1 / 223C2 / ARP 2022 / CARES21</t>
  </si>
  <si>
    <t>AWARD-0006</t>
  </si>
  <si>
    <t>053</t>
  </si>
  <si>
    <t>NUTRITION SERVICES INCENTIVE PROGRAM</t>
  </si>
  <si>
    <t>22AA / 223U</t>
  </si>
  <si>
    <t>AWARD-0007</t>
  </si>
  <si>
    <t>043</t>
  </si>
  <si>
    <t>SPECIAL PROGRAMS FOR THE AGING_TITLE III, PART D_DISEASE PREVENTION AND HEALTH PROMOTION SERVICES</t>
  </si>
  <si>
    <t>22AA / 223D / ARP 2022</t>
  </si>
  <si>
    <t>AWARD-0008</t>
  </si>
  <si>
    <t>626</t>
  </si>
  <si>
    <t>AFFORDABLE CARE ACT STATE HEALTH INSURANCE ASSISTANCE PROGRAM (SHIP) AND AGING AND DISABILITY RESOURCE CENTER (ADRC) OPTIONS COUNSELING FOR MEDICARE-MEDICAID INDIVIDUALS IN STATES WITH APPROVED FINANCIAL ALIGNMENT MODELS</t>
  </si>
  <si>
    <t>SHIP 2022 / SHIP 2023</t>
  </si>
  <si>
    <t>AWARD-0009</t>
  </si>
  <si>
    <t>052</t>
  </si>
  <si>
    <t>NATIONAL FAMILY CAREGIVER SUPPORT, TITLE III, PART E</t>
  </si>
  <si>
    <t>22AA / 223E / ARP 2022</t>
  </si>
  <si>
    <t>AWARD-0010</t>
  </si>
  <si>
    <t>041</t>
  </si>
  <si>
    <t>SPECIAL PROGRAMS FOR THE AGING_TITLE VII, CHAPTER 3_PROGRAMS FOR PREVENTION OF ELDER ABUSE, NEGLECT, AND EXPLOITATION</t>
  </si>
  <si>
    <t>22AA</t>
  </si>
  <si>
    <t>AWARD-0011</t>
  </si>
  <si>
    <t>071</t>
  </si>
  <si>
    <t>MEDICARE ENROLLMENT ASSISTANCE PROGRAM</t>
  </si>
  <si>
    <t>MIPPA 2021 / MIPPA 2022</t>
  </si>
  <si>
    <t>AWARD-0012</t>
  </si>
  <si>
    <t>048</t>
  </si>
  <si>
    <t>SPECIAL PROGRAMS FOR THE AGING_TITLE IV_AND TITLE II_DISCRETIONARY PROJECTS</t>
  </si>
  <si>
    <t>CARES 21 ADRC / SMP 2022 / SMP 2023</t>
  </si>
  <si>
    <t>Cluster Names</t>
  </si>
  <si>
    <t>HEAD START CLUSTER</t>
  </si>
  <si>
    <t>477 CLUSTER</t>
  </si>
  <si>
    <t>MATERNAL, INFANT, AND EARLY CHILDHOOD HOME VISITING CLUSTER</t>
  </si>
  <si>
    <t>RESEARCH AND DEVELOPMENT</t>
  </si>
  <si>
    <t>STUDENT FINANCIAL ASSISTANCE</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</si>
  <si>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</si>
  <si>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</si>
  <si>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</si>
  <si>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</si>
  <si>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</si>
  <si>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</si>
  <si>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</si>
  <si>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</si>
  <si>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</si>
  <si>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</si>
  <si>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</si>
  <si>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</si>
  <si>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</si>
  <si>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</si>
  <si>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</si>
  <si>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</si>
  <si>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</si>
  <si>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</si>
  <si>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</si>
  <si>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</si>
  <si>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</si>
  <si>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</si>
  <si>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</si>
  <si>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</si>
  <si>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</si>
  <si>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</si>
  <si>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</si>
  <si>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</si>
  <si>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</si>
  <si>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</si>
  <si>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</si>
  <si>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</si>
  <si>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</si>
  <si>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</si>
  <si>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</si>
  <si>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</si>
  <si>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</si>
  <si>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</si>
  <si>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</si>
  <si>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</si>
  <si>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</si>
  <si>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</si>
  <si>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</si>
  <si>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</si>
  <si>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</si>
  <si>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</si>
  <si>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</si>
  <si>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</si>
  <si>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</si>
  <si>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</si>
  <si>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</si>
  <si>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</si>
  <si>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</si>
  <si>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</si>
  <si>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</si>
  <si>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</si>
  <si>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</si>
  <si>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</si>
  <si>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</si>
  <si>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</si>
  <si>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</si>
  <si>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</si>
  <si>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</si>
  <si>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</si>
  <si>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</si>
  <si>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</si>
  <si>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</si>
  <si>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</si>
  <si>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</si>
  <si>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</si>
  <si>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</si>
  <si>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</si>
  <si>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</si>
  <si>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</si>
  <si>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</si>
  <si>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</si>
  <si>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</si>
  <si>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</si>
  <si>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</si>
  <si>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</si>
  <si>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</si>
  <si>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</si>
  <si>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</si>
  <si>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</si>
  <si>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</si>
  <si>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</si>
  <si>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</si>
  <si>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</si>
  <si>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</si>
  <si>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</si>
  <si>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</si>
  <si>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</si>
  <si>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</si>
  <si>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</si>
  <si>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</si>
  <si>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</si>
  <si>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</si>
  <si>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</si>
  <si>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</si>
  <si>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</si>
  <si>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</si>
  <si>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</si>
  <si>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</si>
  <si>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</si>
  <si>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</si>
  <si>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</si>
  <si>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</si>
  <si>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</si>
  <si>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</si>
  <si>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</si>
  <si>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</si>
  <si>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</si>
  <si>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</si>
  <si>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</si>
  <si>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</si>
  <si>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</si>
  <si>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</si>
  <si>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</si>
  <si>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</si>
  <si>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</si>
  <si>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</si>
  <si>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</si>
  <si>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</si>
  <si>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</si>
  <si>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</si>
  <si>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</si>
  <si>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</si>
  <si>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</si>
  <si>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</si>
  <si>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</si>
  <si>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</si>
  <si>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</si>
  <si>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</si>
  <si>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</si>
  <si>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</si>
  <si>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</si>
  <si>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</si>
  <si>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</si>
  <si>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</si>
  <si>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</si>
  <si>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</si>
  <si>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</si>
  <si>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</si>
  <si>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</si>
  <si>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</si>
  <si>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</si>
  <si>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</si>
  <si>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</si>
  <si>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</si>
  <si>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</si>
  <si>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</si>
  <si>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</si>
  <si>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</si>
  <si>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</si>
  <si>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</si>
  <si>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</si>
  <si>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</si>
  <si>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</si>
  <si>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</si>
  <si>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</si>
  <si>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</si>
  <si>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</si>
  <si>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</si>
  <si>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</si>
  <si>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</si>
  <si>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</si>
  <si>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</si>
  <si>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</si>
  <si>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</si>
  <si>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</si>
  <si>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</si>
  <si>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</si>
  <si>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</si>
  <si>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</si>
  <si>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</si>
  <si>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</si>
  <si>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</si>
  <si>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</si>
  <si>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</si>
  <si>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</si>
  <si>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</si>
  <si>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</si>
  <si>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</si>
  <si>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</si>
  <si>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</si>
  <si>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</si>
  <si>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</si>
  <si>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</si>
  <si>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</si>
  <si>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</si>
  <si>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</si>
  <si>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</si>
  <si>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</si>
  <si>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</si>
  <si>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</si>
  <si>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</si>
  <si>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</si>
  <si>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</si>
  <si>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</si>
  <si>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</si>
  <si>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</si>
  <si>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</si>
  <si>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</si>
  <si>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</si>
  <si>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</si>
  <si>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</si>
  <si>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</si>
  <si>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</si>
  <si>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</si>
  <si>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</si>
  <si>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</si>
  <si>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</si>
  <si>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</si>
  <si>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</si>
  <si>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</si>
  <si>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</si>
  <si>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</si>
  <si>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</si>
  <si>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</si>
  <si>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</si>
  <si>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</si>
  <si>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</si>
  <si>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</si>
  <si>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</si>
  <si>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</si>
  <si>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</si>
  <si>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</si>
  <si>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</si>
  <si>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</si>
  <si>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</si>
  <si>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</si>
  <si>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</si>
  <si>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</si>
  <si>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</si>
  <si>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</si>
  <si>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</si>
  <si>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</si>
  <si>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</si>
  <si>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</si>
  <si>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</si>
  <si>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</si>
  <si>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</si>
  <si>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</si>
  <si>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</si>
  <si>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</si>
  <si>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</si>
  <si>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</si>
  <si>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</si>
  <si>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</si>
  <si>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</si>
  <si>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</si>
  <si>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</si>
  <si>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</si>
  <si>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</si>
  <si>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</si>
  <si>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</si>
  <si>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</si>
  <si>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</si>
  <si>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</si>
  <si>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</si>
  <si>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</si>
  <si>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</si>
  <si>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</si>
  <si>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</si>
  <si>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</si>
  <si>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</si>
  <si>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</si>
  <si>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</si>
  <si>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</si>
  <si>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</si>
  <si>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</si>
  <si>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</si>
  <si>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</si>
  <si>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</si>
  <si>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</si>
  <si>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</si>
  <si>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</si>
  <si>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</si>
  <si>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</si>
  <si>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</si>
  <si>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</si>
  <si>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</si>
  <si>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</si>
  <si>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</si>
  <si>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</si>
  <si>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</si>
  <si>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</si>
  <si>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</si>
  <si>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</si>
  <si>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</si>
  <si>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</si>
  <si>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</si>
  <si>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</si>
  <si>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</si>
  <si>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</si>
  <si>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</si>
  <si>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</si>
  <si>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</si>
  <si>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</si>
  <si>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</si>
  <si>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</si>
  <si>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</si>
  <si>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</si>
  <si>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</si>
  <si>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</si>
  <si>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</si>
  <si>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</si>
  <si>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</si>
  <si>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</si>
  <si>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</si>
  <si>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</si>
  <si>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</si>
  <si>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</si>
  <si>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</si>
  <si>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</si>
  <si>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</si>
  <si>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</si>
  <si>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</si>
  <si>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</si>
  <si>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</si>
  <si>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</si>
  <si>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</si>
  <si>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</si>
  <si>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</si>
  <si>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</si>
  <si>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</si>
  <si>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</si>
  <si>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</si>
  <si>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</si>
  <si>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</si>
  <si>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</si>
  <si>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</si>
  <si>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</si>
  <si>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</si>
  <si>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</si>
  <si>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</si>
  <si>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</si>
  <si>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</si>
  <si>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</si>
  <si>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</si>
  <si>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</si>
  <si>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</si>
  <si>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</si>
  <si>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</si>
  <si>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</si>
  <si>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</si>
  <si>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</si>
  <si>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</si>
  <si>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</si>
  <si>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</si>
  <si>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</si>
  <si>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</si>
  <si>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</si>
  <si>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</si>
  <si>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</si>
  <si>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</si>
  <si>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</si>
  <si>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</si>
  <si>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</si>
  <si>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</si>
  <si>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</si>
  <si>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</si>
  <si>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</si>
  <si>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</si>
  <si>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</si>
  <si>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</si>
  <si>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</si>
  <si>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</si>
  <si>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</si>
  <si>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</si>
  <si>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</si>
  <si>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</si>
  <si>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</si>
  <si>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</si>
  <si>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</si>
  <si>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</si>
  <si>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</si>
  <si>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</si>
  <si>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</si>
  <si>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</si>
  <si>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</si>
  <si>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</si>
  <si>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</si>
  <si>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</si>
  <si>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</si>
  <si>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</si>
  <si>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</si>
  <si>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</si>
  <si>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</si>
  <si>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</si>
  <si>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</si>
  <si>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</si>
  <si>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</si>
  <si>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</si>
  <si>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</si>
  <si>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</si>
  <si>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</si>
  <si>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</si>
  <si>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</si>
  <si>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</si>
  <si>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</si>
  <si>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</si>
  <si>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</si>
  <si>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</si>
  <si>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</si>
  <si>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</si>
  <si>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</si>
  <si>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</si>
  <si>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</si>
  <si>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</si>
  <si>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</si>
  <si>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</si>
  <si>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</si>
  <si>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</si>
  <si>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</si>
  <si>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</si>
  <si>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</si>
  <si>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</si>
  <si>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</si>
  <si>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</si>
  <si>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</si>
  <si>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</si>
  <si>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</si>
  <si>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</si>
  <si>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</si>
  <si>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</si>
  <si>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</si>
  <si>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</si>
  <si>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</si>
  <si>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</si>
  <si>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</si>
  <si>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</si>
  <si>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</si>
  <si>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</si>
  <si>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</si>
  <si>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</si>
  <si>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</si>
  <si>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</si>
  <si>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</si>
  <si>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</si>
  <si>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</si>
  <si>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</si>
  <si>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</si>
  <si>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</si>
  <si>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</si>
  <si>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</si>
  <si>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</si>
  <si>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</si>
  <si>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</si>
  <si>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</si>
  <si>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</si>
  <si>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</si>
  <si>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</si>
  <si>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</si>
  <si>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</si>
  <si>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</si>
  <si>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</si>
  <si>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</si>
  <si>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</si>
  <si>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</si>
  <si>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</si>
  <si>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</si>
  <si>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</si>
  <si>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</si>
  <si>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</si>
  <si>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</si>
  <si>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</si>
  <si>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</si>
  <si>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</si>
  <si>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</si>
  <si>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</si>
  <si>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</si>
  <si>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</si>
  <si>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</si>
  <si>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</si>
  <si>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</si>
  <si>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</si>
  <si>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</si>
  <si>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</si>
  <si>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</si>
  <si>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</si>
  <si>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</si>
  <si>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</si>
  <si>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</si>
  <si>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</si>
  <si>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</si>
  <si>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</si>
  <si>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</si>
  <si>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</si>
  <si>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</si>
  <si>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</si>
  <si>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</si>
  <si>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</si>
  <si>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</si>
  <si>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</si>
  <si>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</si>
  <si>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</si>
  <si>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</si>
  <si>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</si>
  <si>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</si>
  <si>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</si>
  <si>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</si>
  <si>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</si>
  <si>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</si>
  <si>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</si>
  <si>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</si>
  <si>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</si>
  <si>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</si>
  <si>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</si>
  <si>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</si>
  <si>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</si>
  <si>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</si>
  <si>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</si>
  <si>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</si>
  <si>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</si>
  <si>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</si>
  <si>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</si>
  <si>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</si>
  <si>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</si>
  <si>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</si>
  <si>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</si>
  <si>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</si>
  <si>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</si>
  <si>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</si>
  <si>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</si>
  <si>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</si>
  <si>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</si>
  <si>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</si>
  <si>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</si>
  <si>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</si>
  <si>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</si>
  <si>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</si>
  <si>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</si>
  <si>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</si>
  <si>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</si>
  <si>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</si>
  <si>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</si>
  <si>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</si>
  <si>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</si>
  <si>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</si>
  <si>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</si>
  <si>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</si>
  <si>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</si>
  <si>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</si>
  <si>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</si>
  <si>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</si>
  <si>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</si>
  <si>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</si>
  <si>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</si>
  <si>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</si>
  <si>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</si>
  <si>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</si>
  <si>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</si>
  <si>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</si>
  <si>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</si>
  <si>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</si>
  <si>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</si>
  <si>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</si>
  <si>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</si>
  <si>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</si>
  <si>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</si>
  <si>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</si>
  <si>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</si>
  <si>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</si>
  <si>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</si>
  <si>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</si>
  <si>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</si>
  <si>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</si>
  <si>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</si>
  <si>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</si>
  <si>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</si>
  <si>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</si>
  <si>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</si>
  <si>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</si>
  <si>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</si>
  <si>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</si>
  <si>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</si>
  <si>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</si>
  <si>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</si>
  <si>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</si>
  <si>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</si>
  <si>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</si>
  <si>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</si>
  <si>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</si>
  <si>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</si>
  <si>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</si>
  <si>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</si>
  <si>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</si>
  <si>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</si>
  <si>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</si>
  <si>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</si>
  <si>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</si>
  <si>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</si>
  <si>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</si>
  <si>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</si>
  <si>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</si>
  <si>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</si>
  <si>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</si>
  <si>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</si>
  <si>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</si>
  <si>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</si>
  <si>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</si>
  <si>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</si>
  <si>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</si>
  <si>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</si>
  <si>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</si>
  <si>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</si>
  <si>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</si>
  <si>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</si>
  <si>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</si>
  <si>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</si>
  <si>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</si>
  <si>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</si>
  <si>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</si>
  <si>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</si>
  <si>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</si>
  <si>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</si>
  <si>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</si>
  <si>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</si>
  <si>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</si>
  <si>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</si>
  <si>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</si>
  <si>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</si>
  <si>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</si>
  <si>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</si>
  <si>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</si>
  <si>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</si>
  <si>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</si>
  <si>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</si>
  <si>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</si>
  <si>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</si>
  <si>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</si>
  <si>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</si>
  <si>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</si>
  <si>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</si>
  <si>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</si>
  <si>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</si>
  <si>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</si>
  <si>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</si>
  <si>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</si>
  <si>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</si>
  <si>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</si>
  <si>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</si>
  <si>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</si>
  <si>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</si>
  <si>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</si>
  <si>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</si>
  <si>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</si>
  <si>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</si>
  <si>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</si>
  <si>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</si>
  <si>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</si>
  <si>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</si>
  <si>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</si>
  <si>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</si>
  <si>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</si>
  <si>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</si>
  <si>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</si>
  <si>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</si>
  <si>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</si>
  <si>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</si>
  <si>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</si>
  <si>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</si>
  <si>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</si>
  <si>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</si>
  <si>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</si>
  <si>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</si>
  <si>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</si>
  <si>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</si>
  <si>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</si>
  <si>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</si>
  <si>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</si>
  <si>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</si>
  <si>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</si>
  <si>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</si>
  <si>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</si>
  <si>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</si>
  <si>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</si>
  <si>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</si>
  <si>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</si>
  <si>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</si>
  <si>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</si>
  <si>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</si>
  <si>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</si>
  <si>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</si>
  <si>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</si>
  <si>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</si>
  <si>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</si>
  <si>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</si>
  <si>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</si>
  <si>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</si>
  <si>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</si>
  <si>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</si>
  <si>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</si>
  <si>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</si>
  <si>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</si>
  <si>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</si>
  <si>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</si>
  <si>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</si>
  <si>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</si>
  <si>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</si>
  <si>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</si>
  <si>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</si>
  <si>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</si>
  <si>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</si>
  <si>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</si>
  <si>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</si>
  <si>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</si>
  <si>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</si>
  <si>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</si>
  <si>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</si>
  <si>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</si>
  <si>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</si>
  <si>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</si>
  <si>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</si>
  <si>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</si>
  <si>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</si>
  <si>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</si>
  <si>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</si>
  <si>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</si>
  <si>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</si>
  <si>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</si>
  <si>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</si>
  <si>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</si>
  <si>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</si>
  <si>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</si>
  <si>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</si>
  <si>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</si>
  <si>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</si>
  <si>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</si>
  <si>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</si>
  <si>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</si>
  <si>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</si>
  <si>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</si>
  <si>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</si>
  <si>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</si>
  <si>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</si>
  <si>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</si>
  <si>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</si>
  <si>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</si>
  <si>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</si>
  <si>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</si>
  <si>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</si>
  <si>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</si>
  <si>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</si>
  <si>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</si>
  <si>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</si>
  <si>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</si>
  <si>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</si>
  <si>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</si>
  <si>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</si>
  <si>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</si>
  <si>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</si>
  <si>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</si>
  <si>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</si>
  <si>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</si>
  <si>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</si>
  <si>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</si>
  <si>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</si>
  <si>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</si>
  <si>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</si>
  <si>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</si>
  <si>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</si>
  <si>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</si>
  <si>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</si>
  <si>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</si>
  <si>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</si>
  <si>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</si>
  <si>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</si>
  <si>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</si>
  <si>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</si>
  <si>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</si>
  <si>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</si>
  <si>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</si>
  <si>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</si>
  <si>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</si>
  <si>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</si>
  <si>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</si>
  <si>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</si>
  <si>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</si>
  <si>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</si>
  <si>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</si>
  <si>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</si>
  <si>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</si>
  <si>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</si>
  <si>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</si>
  <si>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</si>
  <si>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</si>
  <si>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</si>
  <si>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</si>
  <si>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</si>
  <si>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</si>
  <si>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</si>
  <si>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</si>
  <si>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</si>
  <si>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</si>
  <si>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</si>
  <si>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</si>
  <si>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</si>
  <si>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</si>
  <si>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</si>
  <si>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</si>
  <si>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</si>
  <si>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</si>
  <si>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</si>
  <si>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</si>
  <si>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</si>
  <si>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</si>
  <si>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</si>
  <si>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</si>
  <si>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</si>
  <si>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</si>
  <si>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</si>
  <si>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</si>
  <si>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</si>
  <si>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</si>
  <si>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</si>
  <si>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</si>
  <si>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</si>
  <si>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</si>
  <si>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</si>
  <si>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</si>
  <si>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</si>
  <si>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</si>
  <si>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</si>
  <si>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</si>
  <si>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</si>
  <si>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</si>
  <si>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</si>
  <si>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</si>
  <si>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</si>
  <si>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</si>
  <si>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</si>
  <si>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</si>
  <si>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</si>
  <si>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</si>
  <si>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</si>
  <si>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</si>
  <si>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</si>
  <si>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</si>
  <si>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</si>
  <si>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</si>
  <si>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</si>
  <si>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</si>
  <si>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</si>
  <si>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</si>
  <si>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</si>
  <si>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</si>
  <si>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</si>
  <si>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</si>
  <si>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</si>
  <si>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</si>
  <si>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</si>
  <si>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</si>
  <si>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</si>
  <si>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</si>
  <si>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</si>
  <si>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</si>
  <si>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</si>
  <si>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</si>
  <si>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</si>
  <si>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</si>
  <si>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</si>
  <si>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</si>
  <si>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</si>
  <si>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</si>
  <si>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</si>
  <si>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</si>
  <si>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</si>
  <si>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</si>
  <si>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</si>
  <si>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</si>
  <si>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</si>
  <si>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</si>
  <si>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</si>
  <si>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</si>
  <si>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</si>
  <si>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</si>
  <si>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</si>
  <si>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</si>
  <si>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</si>
  <si>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</si>
  <si>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</si>
  <si>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</si>
  <si>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</si>
  <si>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</si>
  <si>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</si>
  <si>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</si>
  <si>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</si>
  <si>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</si>
  <si>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</si>
  <si>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</si>
  <si>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</si>
  <si>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</si>
  <si>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</si>
  <si>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</si>
  <si>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</si>
  <si>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</si>
  <si>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</si>
  <si>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</si>
  <si>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</si>
  <si>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</si>
  <si>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</si>
  <si>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</si>
  <si>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</si>
  <si>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</si>
  <si>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</si>
  <si>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</si>
  <si>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</si>
  <si>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</si>
  <si>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</si>
  <si>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</si>
  <si>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</si>
  <si>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</si>
  <si>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</si>
  <si>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</si>
  <si>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</si>
  <si>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</si>
  <si>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</si>
  <si>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</si>
  <si>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</si>
  <si>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</si>
  <si>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</si>
  <si>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</si>
  <si>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</si>
  <si>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</si>
  <si>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</si>
  <si>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</si>
  <si>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</si>
  <si>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</si>
  <si>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</si>
  <si>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</si>
  <si>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</si>
  <si>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</si>
  <si>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</si>
  <si>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</si>
  <si>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</si>
  <si>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</si>
  <si>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</si>
  <si>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</si>
  <si>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</si>
  <si>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</si>
  <si>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</si>
  <si>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</si>
  <si>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</si>
  <si>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</si>
  <si>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</si>
  <si>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</si>
  <si>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</si>
  <si>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</si>
  <si>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</si>
  <si>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</si>
  <si>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</si>
  <si>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</si>
  <si>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</si>
  <si>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</si>
  <si>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</si>
  <si>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</si>
  <si>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</si>
  <si>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</si>
  <si>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</si>
  <si>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</si>
  <si>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</si>
  <si>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</si>
  <si>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</si>
  <si>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</si>
  <si>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</si>
  <si>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</si>
  <si>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</si>
  <si>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</si>
  <si>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</si>
  <si>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</si>
  <si>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</si>
  <si>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</si>
  <si>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</si>
  <si>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</si>
  <si>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</si>
  <si>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</si>
  <si>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</si>
  <si>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</si>
  <si>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</si>
  <si>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</si>
  <si>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</si>
  <si>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</si>
  <si>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</si>
  <si>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</si>
  <si>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</si>
  <si>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</si>
  <si>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</si>
  <si>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</si>
  <si>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</si>
  <si>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</si>
  <si>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</si>
  <si>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</si>
  <si>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</si>
  <si>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</si>
  <si>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</si>
  <si>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</si>
  <si>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</si>
  <si>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</si>
  <si>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</si>
  <si>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</si>
  <si>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</si>
  <si>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</si>
  <si>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</si>
  <si>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</si>
  <si>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</si>
  <si>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</si>
  <si>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</si>
  <si>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</si>
  <si>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</si>
  <si>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</si>
  <si>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</si>
  <si>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</si>
  <si>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</si>
  <si>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</si>
  <si>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</si>
  <si>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</si>
  <si>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</si>
  <si>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</si>
  <si>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</si>
  <si>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</si>
  <si>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</si>
  <si>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</si>
  <si>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</si>
  <si>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</si>
  <si>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</si>
  <si>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</si>
  <si>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</si>
  <si>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</si>
  <si>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</si>
  <si>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</si>
  <si>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</si>
  <si>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</si>
  <si>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</si>
  <si>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</si>
  <si>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</si>
  <si>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</si>
  <si>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</si>
  <si>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</si>
  <si>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</si>
  <si>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</si>
  <si>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</si>
  <si>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</si>
  <si>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</si>
  <si>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</si>
  <si>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</si>
  <si>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</si>
  <si>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</si>
  <si>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</si>
  <si>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</si>
  <si>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</si>
  <si>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</si>
  <si>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</si>
  <si>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</si>
  <si>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</si>
  <si>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</si>
  <si>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</si>
  <si>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</si>
  <si>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</si>
  <si>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</si>
  <si>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</si>
  <si>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</si>
  <si>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</si>
  <si>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</si>
  <si>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</si>
  <si>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</si>
  <si>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</si>
  <si>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</si>
  <si>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</si>
  <si>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</si>
  <si>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</si>
  <si>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</si>
  <si>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</si>
  <si>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</si>
  <si>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</si>
  <si>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</si>
  <si>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</si>
  <si>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</si>
  <si>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</si>
  <si>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</si>
  <si>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</si>
  <si>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</si>
  <si>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</si>
  <si>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</si>
  <si>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</si>
  <si>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</si>
  <si>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</si>
  <si>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</si>
  <si>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</si>
  <si>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</si>
  <si>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</si>
  <si>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</si>
  <si>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</si>
  <si>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</si>
  <si>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</si>
  <si>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</si>
  <si>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</si>
  <si>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</si>
  <si>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</si>
  <si>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</si>
  <si>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</si>
  <si>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</si>
  <si>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</si>
  <si>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</si>
  <si>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</si>
  <si>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</si>
  <si>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</si>
  <si>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</si>
  <si>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</si>
  <si>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</si>
  <si>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</si>
  <si>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</si>
  <si>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</si>
  <si>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</si>
  <si>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</si>
  <si>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</si>
  <si>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</si>
  <si>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</si>
  <si>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</si>
  <si>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</si>
  <si>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</si>
  <si>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</si>
  <si>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</si>
  <si>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</si>
  <si>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</si>
  <si>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</si>
  <si>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</si>
  <si>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</si>
  <si>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</si>
  <si>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</si>
  <si>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</si>
  <si>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</si>
  <si>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</si>
  <si>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</si>
  <si>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</si>
  <si>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</si>
  <si>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</si>
  <si>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</si>
  <si>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</si>
  <si>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</si>
  <si>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</si>
  <si>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</si>
  <si>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</si>
  <si>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</si>
  <si>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</si>
  <si>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</si>
  <si>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</si>
  <si>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</si>
  <si>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</si>
  <si>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</si>
  <si>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</si>
  <si>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</si>
  <si>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</si>
  <si>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</si>
  <si>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</si>
  <si>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</si>
  <si>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</si>
  <si>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</si>
  <si>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</si>
  <si>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</si>
  <si>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</si>
  <si>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</si>
  <si>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</si>
  <si>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</si>
  <si>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</si>
  <si>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</si>
  <si>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</si>
  <si>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</si>
  <si>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</si>
  <si>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</si>
  <si>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</si>
  <si>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</si>
  <si>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</si>
  <si>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</si>
  <si>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</si>
  <si>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</si>
  <si>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</si>
  <si>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</si>
  <si>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</si>
  <si>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</si>
  <si>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</si>
  <si>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</si>
  <si>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</si>
  <si>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</si>
  <si>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</si>
  <si>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</si>
  <si>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</si>
  <si>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</si>
  <si>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</si>
  <si>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</si>
  <si>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</si>
  <si>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</si>
  <si>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</si>
  <si>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</si>
  <si>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</si>
  <si>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</si>
  <si>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</si>
  <si>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</si>
  <si>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</si>
  <si>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</si>
  <si>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</si>
  <si>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</si>
  <si>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</si>
  <si>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</si>
  <si>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</si>
  <si>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</si>
  <si>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</si>
  <si>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</si>
  <si>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</si>
  <si>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</si>
  <si>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</si>
  <si>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</si>
  <si>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</si>
  <si>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</si>
  <si>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</si>
  <si>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</si>
  <si>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</si>
  <si>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</si>
  <si>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</si>
  <si>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</si>
  <si>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</si>
  <si>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</si>
  <si>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</si>
  <si>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</si>
  <si>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</si>
  <si>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</si>
  <si>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</si>
  <si>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</si>
  <si>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</si>
  <si>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</si>
  <si>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</si>
  <si>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</si>
  <si>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</si>
  <si>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</si>
  <si>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</si>
  <si>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</si>
  <si>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</si>
  <si>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</si>
  <si>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</si>
  <si>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</si>
  <si>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</si>
  <si>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</si>
  <si>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</si>
  <si>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</si>
  <si>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</si>
  <si>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</si>
  <si>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</si>
  <si>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</si>
  <si>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</si>
  <si>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</si>
  <si>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</si>
  <si>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</si>
  <si>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</si>
  <si>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</si>
  <si>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</si>
  <si>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</si>
  <si>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</si>
  <si>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</si>
  <si>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</si>
  <si>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</si>
  <si>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</si>
  <si>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</si>
  <si>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</si>
  <si>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</si>
  <si>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</si>
  <si>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</si>
  <si>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</si>
  <si>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</si>
  <si>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</si>
  <si>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</si>
  <si>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</si>
  <si>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</si>
  <si>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</si>
  <si>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</si>
  <si>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</si>
  <si>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</si>
  <si>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</si>
  <si>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</si>
  <si>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</si>
  <si>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</si>
  <si>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</si>
  <si>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</si>
  <si>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</si>
  <si>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</si>
  <si>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</si>
  <si>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</si>
  <si>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</si>
  <si>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</si>
  <si>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</si>
  <si>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</si>
  <si>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</si>
  <si>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</si>
  <si>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</si>
  <si>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</si>
  <si>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</si>
  <si>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</si>
  <si>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</si>
  <si>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</si>
  <si>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</si>
  <si>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</si>
  <si>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</si>
  <si>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</si>
  <si>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</si>
  <si>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</si>
  <si>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</si>
  <si>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</si>
  <si>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</si>
  <si>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</si>
  <si>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</si>
  <si>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</si>
  <si>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</si>
  <si>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</si>
  <si>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</si>
  <si>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</si>
  <si>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</si>
  <si>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</si>
  <si>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</si>
  <si>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</si>
  <si>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</si>
  <si>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</si>
  <si>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</si>
  <si>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</si>
  <si>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</si>
  <si>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</si>
  <si>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</si>
  <si>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</si>
  <si>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</si>
  <si>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</si>
  <si>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</si>
  <si>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</si>
  <si>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</si>
  <si>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</si>
  <si>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</si>
  <si>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</si>
  <si>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</si>
  <si>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</si>
  <si>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</si>
  <si>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</si>
  <si>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</si>
  <si>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</si>
  <si>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</si>
  <si>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</si>
  <si>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</si>
  <si>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</si>
  <si>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</si>
  <si>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</si>
  <si>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</si>
  <si>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</si>
  <si>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</si>
  <si>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</si>
  <si>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</si>
  <si>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</si>
  <si>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</si>
  <si>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</si>
  <si>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</si>
  <si>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</si>
  <si>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</si>
  <si>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</si>
  <si>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</si>
  <si>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</si>
  <si>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</si>
  <si>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</si>
  <si>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</si>
  <si>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</si>
  <si>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</si>
  <si>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</si>
  <si>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</si>
  <si>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</si>
  <si>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</si>
  <si>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</si>
  <si>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</si>
  <si>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</si>
  <si>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</si>
  <si>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</si>
  <si>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</si>
  <si>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</si>
  <si>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</si>
  <si>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</si>
  <si>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</si>
  <si>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</si>
  <si>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</si>
  <si>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</si>
  <si>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</si>
  <si>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</si>
  <si>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</si>
  <si>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</si>
  <si>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</si>
  <si>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</si>
  <si>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</si>
  <si>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</si>
  <si>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</si>
  <si>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</si>
  <si>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</si>
  <si>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</si>
  <si>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</si>
  <si>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</si>
  <si>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</si>
  <si>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</si>
  <si>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</si>
  <si>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</si>
  <si>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</si>
  <si>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</si>
  <si>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</si>
  <si>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</si>
  <si>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</si>
  <si>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</si>
  <si>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</si>
  <si>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</si>
  <si>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</si>
  <si>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</si>
  <si>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</si>
  <si>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</si>
  <si>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</si>
  <si>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</si>
  <si>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</si>
  <si>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</si>
  <si>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</si>
  <si>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</si>
  <si>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</si>
  <si>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</si>
  <si>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</si>
  <si>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</si>
  <si>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</si>
  <si>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</si>
  <si>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</si>
  <si>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</si>
  <si>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</si>
  <si>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</si>
  <si>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</si>
  <si>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</si>
  <si>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</si>
  <si>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</si>
  <si>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</si>
  <si>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</si>
  <si>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</si>
  <si>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</si>
  <si>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</si>
  <si>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</si>
  <si>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</si>
  <si>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</si>
  <si>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</si>
  <si>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</si>
  <si>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</si>
  <si>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</si>
  <si>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</si>
  <si>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</si>
  <si>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</si>
  <si>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</si>
  <si>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</si>
  <si>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</si>
  <si>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</si>
  <si>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</si>
  <si>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</si>
  <si>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</si>
  <si>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</si>
  <si>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</si>
  <si>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</si>
  <si>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</si>
  <si>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</si>
  <si>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</si>
  <si>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</si>
  <si>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</si>
  <si>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</si>
  <si>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</si>
  <si>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</si>
  <si>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</si>
  <si>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</si>
  <si>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</si>
  <si>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</si>
  <si>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</si>
  <si>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</si>
  <si>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</si>
  <si>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</si>
  <si>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</si>
  <si>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</si>
  <si>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</si>
  <si>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</si>
  <si>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</si>
  <si>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</si>
  <si>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</si>
  <si>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</si>
  <si>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</si>
  <si>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</si>
  <si>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</si>
  <si>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</si>
  <si>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</si>
  <si>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</si>
  <si>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</si>
  <si>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</si>
  <si>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</si>
  <si>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</si>
  <si>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</si>
  <si>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</si>
  <si>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</si>
  <si>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</si>
  <si>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</si>
  <si>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</si>
  <si>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</si>
  <si>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</si>
  <si>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</si>
  <si>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</si>
  <si>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</si>
  <si>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</si>
  <si>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</si>
  <si>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</si>
  <si>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</si>
  <si>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</si>
  <si>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</si>
  <si>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</si>
  <si>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</si>
  <si>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</si>
  <si>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</si>
  <si>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</si>
  <si>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</si>
  <si>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</si>
  <si>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</si>
  <si>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</si>
  <si>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</si>
  <si>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</si>
  <si>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</si>
  <si>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</si>
  <si>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</si>
  <si>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</si>
  <si>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</si>
  <si>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</si>
  <si>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</si>
  <si>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</si>
  <si>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</si>
  <si>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</si>
  <si>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</si>
  <si>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</si>
  <si>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</si>
  <si>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</si>
  <si>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</si>
  <si>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</si>
  <si>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</si>
  <si>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</si>
  <si>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</si>
  <si>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</si>
  <si>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</si>
  <si>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</si>
  <si>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</si>
  <si>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</si>
  <si>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</si>
  <si>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</si>
  <si>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</si>
  <si>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</si>
  <si>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</si>
  <si>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</si>
  <si>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</si>
  <si>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</si>
  <si>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</si>
  <si>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</si>
  <si>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</si>
  <si>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</si>
  <si>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</si>
  <si>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</si>
  <si>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</si>
  <si>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</si>
  <si>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</si>
  <si>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</si>
  <si>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</si>
  <si>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</si>
  <si>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</si>
  <si>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</si>
  <si>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</si>
  <si>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</si>
  <si>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</si>
  <si>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</si>
  <si>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</si>
  <si>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</si>
  <si>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</si>
  <si>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</si>
  <si>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</si>
  <si>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</si>
  <si>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</si>
  <si>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</si>
  <si>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</si>
  <si>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</si>
  <si>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</si>
  <si>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</si>
  <si>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</si>
  <si>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</si>
  <si>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</si>
  <si>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</si>
  <si>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</si>
  <si>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</si>
  <si>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</si>
  <si>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</si>
  <si>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</si>
  <si>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</si>
  <si>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</si>
  <si>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</si>
  <si>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</si>
  <si>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</si>
  <si>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</si>
  <si>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</si>
  <si>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</si>
  <si>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</si>
  <si>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</si>
  <si>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</si>
  <si>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</si>
  <si>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</si>
  <si>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</si>
  <si>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</si>
  <si>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</si>
  <si>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</si>
  <si>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</si>
  <si>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</si>
  <si>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</si>
  <si>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</si>
  <si>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</si>
  <si>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</si>
  <si>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</si>
  <si>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</si>
  <si>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</si>
  <si>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</si>
  <si>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</si>
  <si>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</si>
  <si>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</si>
  <si>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</si>
  <si>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</si>
  <si>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</si>
  <si>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</si>
  <si>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</si>
  <si>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</si>
  <si>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</si>
  <si>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</si>
  <si>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</si>
  <si>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</si>
  <si>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</si>
  <si>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</si>
  <si>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</si>
  <si>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</si>
  <si>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</si>
  <si>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</si>
  <si>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</si>
  <si>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</si>
  <si>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</si>
  <si>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</si>
  <si>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</si>
  <si>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</si>
  <si>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</si>
  <si>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</si>
  <si>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</si>
  <si>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</si>
  <si>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</si>
  <si>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</si>
  <si>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</si>
  <si>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</si>
  <si>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</si>
  <si>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</si>
  <si>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</si>
  <si>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</si>
  <si>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</si>
  <si>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</si>
  <si>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</si>
  <si>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</si>
  <si>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</si>
  <si>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</si>
  <si>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</si>
  <si>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</si>
  <si>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</si>
  <si>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</si>
  <si>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</si>
  <si>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</si>
  <si>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</si>
  <si>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</si>
  <si>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</si>
  <si>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</si>
  <si>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</si>
  <si>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</si>
  <si>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</si>
  <si>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</si>
  <si>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</si>
  <si>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</si>
  <si>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</si>
  <si>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</si>
  <si>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</si>
  <si>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</si>
  <si>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</si>
  <si>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</si>
  <si>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</si>
  <si>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</si>
  <si>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</si>
  <si>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</si>
  <si>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</si>
  <si>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</si>
  <si>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</si>
  <si>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</si>
  <si>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</si>
  <si>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</si>
  <si>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</si>
  <si>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</si>
  <si>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</si>
  <si>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</si>
  <si>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</si>
  <si>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</si>
  <si>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</si>
  <si>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</si>
  <si>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</si>
  <si>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</si>
  <si>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</si>
  <si>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</si>
  <si>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</si>
  <si>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</si>
  <si>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</si>
  <si>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</si>
  <si>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</si>
  <si>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</si>
  <si>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</si>
  <si>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</si>
  <si>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</si>
  <si>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</si>
  <si>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</si>
  <si>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</si>
  <si>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</si>
  <si>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</si>
  <si>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</si>
  <si>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</si>
  <si>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</si>
  <si>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</si>
  <si>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</si>
  <si>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</si>
  <si>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</si>
  <si>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</si>
  <si>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</si>
  <si>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</si>
  <si>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</si>
  <si>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</si>
  <si>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</si>
  <si>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</si>
  <si>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</si>
  <si>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</si>
  <si>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</si>
  <si>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</si>
  <si>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</si>
  <si>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</si>
  <si>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</si>
  <si>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</si>
  <si>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</si>
  <si>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</si>
  <si>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</si>
  <si>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</si>
  <si>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</si>
  <si>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</si>
  <si>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</si>
  <si>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</si>
  <si>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</si>
  <si>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</si>
  <si>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</si>
  <si>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</si>
  <si>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</si>
  <si>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</si>
  <si>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</si>
  <si>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</si>
  <si>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</si>
  <si>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</si>
  <si>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</si>
  <si>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</si>
  <si>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</si>
  <si>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</si>
  <si>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</si>
  <si>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</si>
  <si>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</si>
  <si>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</si>
  <si>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</si>
  <si>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</si>
  <si>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</si>
  <si>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</si>
  <si>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</si>
  <si>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</si>
  <si>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</si>
  <si>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</si>
  <si>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</si>
  <si>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</si>
  <si>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</si>
  <si>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</si>
  <si>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</si>
  <si>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</si>
  <si>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</si>
  <si>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</si>
  <si>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</si>
  <si>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</si>
  <si>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</si>
  <si>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</si>
  <si>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</si>
  <si>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</si>
  <si>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</si>
  <si>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</si>
  <si>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</si>
  <si>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</si>
  <si>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</si>
  <si>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</si>
  <si>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</si>
  <si>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</si>
  <si>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</si>
  <si>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</si>
  <si>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</si>
  <si>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</si>
  <si>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</si>
  <si>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</si>
  <si>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</si>
  <si>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</si>
  <si>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</si>
  <si>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</si>
  <si>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</si>
  <si>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</si>
  <si>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</si>
  <si>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</si>
  <si>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</si>
  <si>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</si>
  <si>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</si>
  <si>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</si>
  <si>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</si>
  <si>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</si>
  <si>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</si>
  <si>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</si>
  <si>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</si>
  <si>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</si>
  <si>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</si>
  <si>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</si>
  <si>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</si>
  <si>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</si>
  <si>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</si>
  <si>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</si>
  <si>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</si>
  <si>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</si>
  <si>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</si>
  <si>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</si>
  <si>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</si>
  <si>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</si>
  <si>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</si>
  <si>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</si>
  <si>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</si>
  <si>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</si>
  <si>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</si>
  <si>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</si>
  <si>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</si>
  <si>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</si>
  <si>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</si>
  <si>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</si>
  <si>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</si>
  <si>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</si>
  <si>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</si>
  <si>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</si>
  <si>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</si>
  <si>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</si>
  <si>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</si>
  <si>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</si>
  <si>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</si>
  <si>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</si>
  <si>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</si>
  <si>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</si>
  <si>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</si>
  <si>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</si>
  <si>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</si>
  <si>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</si>
  <si>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</si>
  <si>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</si>
  <si>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</si>
  <si>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</si>
  <si>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</si>
  <si>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</si>
  <si>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</si>
  <si>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</si>
  <si>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</si>
  <si>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</si>
  <si>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</si>
  <si>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</si>
  <si>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</si>
  <si>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</si>
  <si>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</si>
  <si>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</si>
  <si>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</si>
  <si>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</si>
  <si>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</si>
  <si>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</si>
  <si>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</si>
  <si>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</si>
  <si>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</si>
  <si>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</si>
  <si>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</si>
  <si>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</si>
  <si>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</si>
  <si>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</si>
  <si>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</si>
  <si>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</si>
  <si>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</si>
  <si>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</si>
  <si>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</si>
  <si>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</si>
  <si>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</si>
  <si>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</si>
  <si>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</si>
  <si>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</si>
  <si>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</si>
  <si>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</si>
  <si>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</si>
  <si>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</si>
  <si>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</si>
  <si>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</si>
  <si>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</si>
  <si>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</si>
  <si>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</si>
  <si>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</si>
  <si>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</si>
  <si>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</si>
  <si>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</si>
  <si>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</si>
  <si>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</si>
  <si>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</si>
  <si>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</si>
  <si>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</si>
  <si>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</si>
  <si>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</si>
  <si>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</si>
  <si>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</si>
  <si>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</si>
  <si>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</si>
  <si>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</si>
  <si>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</si>
  <si>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</si>
  <si>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</si>
  <si>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</si>
  <si>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</si>
  <si>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</si>
  <si>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</si>
  <si>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</si>
  <si>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</si>
  <si>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</si>
  <si>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</si>
  <si>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</si>
  <si>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</si>
  <si>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</si>
  <si>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</si>
  <si>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</si>
  <si>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</si>
  <si>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</si>
  <si>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</si>
  <si>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</si>
  <si>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</si>
  <si>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</si>
  <si>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</si>
  <si>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</si>
  <si>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</si>
  <si>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</si>
  <si>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</si>
  <si>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</si>
  <si>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</si>
  <si>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</si>
  <si>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</si>
  <si>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</si>
  <si>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</si>
  <si>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</si>
  <si>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</si>
  <si>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</si>
  <si>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</si>
  <si>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</si>
  <si>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</si>
  <si>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</si>
  <si>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</si>
  <si>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</si>
  <si>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</si>
  <si>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</si>
  <si>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</si>
  <si>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</si>
  <si>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</si>
  <si>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</si>
  <si>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</si>
  <si>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</si>
  <si>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</si>
  <si>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</si>
  <si>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</si>
  <si>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</si>
  <si>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</si>
  <si>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</si>
  <si>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</si>
  <si>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</si>
  <si>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</si>
  <si>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</si>
  <si>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</si>
  <si>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</si>
  <si>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</si>
  <si>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</si>
  <si>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</si>
  <si>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</si>
  <si>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</si>
  <si>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</si>
  <si>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</si>
  <si>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</si>
  <si>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</si>
  <si>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</si>
  <si>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</si>
  <si>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</si>
  <si>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</si>
  <si>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</si>
  <si>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</si>
  <si>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</si>
  <si>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</si>
  <si>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</si>
  <si>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</si>
  <si>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</si>
  <si>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</si>
  <si>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</si>
  <si>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</si>
  <si>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</si>
  <si>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</si>
  <si>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</si>
  <si>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</si>
  <si>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</si>
  <si>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</si>
  <si>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</si>
  <si>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</si>
  <si>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</si>
  <si>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</si>
  <si>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</si>
  <si>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</si>
  <si>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</si>
  <si>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</si>
  <si>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</si>
  <si>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</si>
  <si>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</si>
  <si>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</si>
  <si>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</si>
  <si>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</si>
  <si>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</si>
  <si>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</si>
  <si>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</si>
  <si>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</si>
  <si>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</si>
  <si>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</si>
  <si>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</si>
  <si>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</si>
  <si>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</si>
  <si>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</si>
  <si>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</si>
  <si>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</si>
  <si>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</si>
  <si>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</si>
  <si>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</si>
  <si>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</si>
  <si>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</si>
  <si>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</si>
  <si>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</si>
  <si>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</si>
  <si>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</si>
  <si>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</si>
  <si>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</si>
  <si>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</si>
  <si>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</si>
  <si>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</si>
  <si>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</si>
  <si>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</si>
  <si>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</si>
  <si>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</si>
  <si>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</si>
  <si>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</si>
  <si>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</si>
  <si>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</si>
  <si>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</si>
  <si>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</si>
  <si>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</si>
  <si>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</si>
  <si>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</si>
  <si>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</si>
  <si>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</si>
  <si>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</si>
  <si>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</si>
  <si>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</si>
  <si>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</si>
  <si>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</si>
  <si>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</si>
  <si>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</si>
  <si>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</si>
  <si>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</si>
  <si>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</si>
  <si>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</si>
  <si>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</si>
  <si>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</si>
  <si>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</si>
  <si>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</si>
  <si>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</si>
  <si>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</si>
  <si>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</si>
  <si>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</si>
  <si>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</si>
  <si>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</si>
  <si>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</si>
  <si>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</si>
  <si>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</si>
  <si>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</si>
  <si>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</si>
  <si>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</si>
  <si>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</si>
  <si>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</si>
  <si>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</si>
  <si>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</si>
  <si>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</si>
  <si>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</si>
  <si>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</si>
  <si>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</si>
  <si>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</si>
  <si>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</si>
  <si>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</si>
  <si>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</si>
  <si>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</si>
  <si>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</si>
  <si>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</si>
  <si>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</si>
  <si>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</si>
  <si>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</si>
  <si>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</si>
  <si>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</si>
  <si>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</si>
  <si>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</si>
  <si>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</si>
  <si>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</si>
  <si>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</si>
  <si>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</si>
  <si>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</si>
  <si>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</si>
  <si>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</si>
  <si>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</si>
  <si>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</si>
  <si>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</si>
  <si>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</si>
  <si>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</si>
  <si>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</si>
  <si>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</si>
  <si>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</si>
  <si>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</si>
  <si>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</si>
  <si>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</si>
  <si>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</si>
  <si>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</si>
  <si>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</si>
  <si>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</si>
  <si>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</si>
  <si>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</si>
  <si>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</si>
  <si>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</si>
  <si>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</si>
  <si>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</si>
  <si>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</si>
  <si>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</si>
  <si>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</si>
  <si>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</si>
  <si>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</si>
  <si>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</si>
  <si>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</si>
  <si>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</si>
  <si>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</si>
  <si>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</si>
  <si>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</si>
  <si>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</si>
  <si>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</si>
  <si>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</si>
  <si>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</si>
  <si>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</si>
  <si>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</si>
  <si>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</si>
  <si>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</si>
  <si>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</si>
  <si>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</si>
  <si>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</si>
  <si>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</si>
  <si>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</si>
  <si>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</si>
  <si>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</si>
  <si>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</si>
  <si>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</si>
  <si>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</si>
  <si>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</si>
  <si>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</si>
  <si>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</si>
  <si>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</si>
  <si>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</si>
  <si>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</si>
  <si>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</si>
  <si>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</si>
  <si>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</si>
  <si>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</si>
  <si>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</si>
  <si>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</si>
  <si>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</si>
  <si>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</si>
  <si>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</si>
  <si>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</si>
  <si>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</si>
  <si>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</si>
  <si>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</si>
  <si>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</si>
  <si>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</si>
  <si>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</si>
  <si>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</si>
  <si>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</si>
  <si>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</si>
  <si>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</si>
  <si>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</si>
  <si>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</si>
  <si>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</si>
  <si>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</si>
  <si>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</si>
  <si>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</si>
  <si>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</si>
  <si>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</si>
  <si>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</si>
  <si>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</si>
  <si>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</si>
  <si>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</si>
  <si>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</si>
  <si>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</si>
  <si>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</si>
  <si>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</si>
  <si>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</si>
  <si>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</si>
  <si>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</si>
  <si>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</si>
  <si>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</si>
  <si>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</si>
  <si>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</si>
  <si>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</si>
  <si>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</si>
  <si>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</si>
  <si>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</si>
  <si>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</si>
  <si>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</si>
  <si>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</si>
  <si>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</si>
  <si>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</si>
  <si>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</si>
  <si>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</si>
  <si>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</si>
  <si>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</si>
  <si>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</si>
  <si>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</si>
  <si>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</si>
  <si>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</si>
  <si>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</si>
  <si>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</si>
  <si>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</si>
  <si>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</si>
  <si>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</si>
  <si>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</si>
  <si>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</si>
  <si>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</si>
  <si>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</si>
  <si>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</si>
  <si>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</si>
  <si>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</si>
  <si>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</si>
  <si>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</si>
  <si>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</si>
  <si>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</si>
  <si>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</si>
  <si>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</si>
  <si>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</si>
  <si>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</si>
  <si>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</si>
  <si>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</si>
  <si>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</si>
  <si>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</si>
  <si>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</si>
  <si>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</si>
  <si>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</si>
  <si>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</si>
  <si>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</si>
  <si>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</si>
  <si>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</si>
  <si>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</si>
  <si>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</si>
  <si>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</si>
  <si>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</si>
  <si>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</si>
  <si>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</si>
  <si>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</si>
  <si>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</si>
  <si>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</si>
  <si>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</si>
  <si>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</si>
  <si>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</si>
  <si>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</si>
  <si>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</si>
  <si>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</si>
  <si>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</si>
  <si>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</si>
  <si>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</si>
  <si>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</si>
  <si>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</si>
  <si>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</si>
  <si>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</si>
  <si>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</si>
  <si>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</si>
  <si>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</si>
  <si>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</si>
  <si>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</si>
  <si>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</si>
  <si>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</si>
  <si>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</si>
  <si>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</si>
  <si>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</si>
  <si>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</si>
  <si>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</si>
  <si>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</si>
  <si>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</si>
  <si>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</si>
  <si>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</si>
  <si>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</si>
  <si>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</si>
  <si>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</si>
  <si>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</si>
  <si>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</si>
  <si>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</si>
  <si>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</si>
  <si>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</si>
  <si>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</si>
  <si>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</si>
  <si>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</si>
  <si>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</si>
  <si>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</si>
  <si>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</si>
  <si>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</si>
  <si>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</si>
  <si>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</si>
  <si>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</si>
  <si>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</si>
  <si>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</si>
  <si>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</si>
  <si>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</si>
  <si>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</si>
  <si>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</si>
  <si>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</si>
  <si>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</si>
  <si>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</si>
  <si>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</si>
  <si>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</si>
  <si>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</si>
  <si>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</si>
  <si>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</si>
  <si>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</si>
  <si>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</si>
  <si>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</si>
  <si>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</si>
  <si>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</si>
  <si>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</si>
  <si>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</si>
  <si>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</si>
  <si>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</si>
  <si>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</si>
  <si>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</si>
  <si>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</si>
  <si>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</si>
  <si>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</si>
  <si>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</si>
  <si>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</si>
  <si>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</si>
  <si>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</si>
  <si>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</si>
  <si>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</si>
  <si>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</si>
  <si>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</si>
  <si>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</si>
  <si>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</si>
  <si>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</si>
  <si>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</si>
  <si>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</si>
  <si>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</si>
  <si>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</si>
  <si>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</si>
  <si>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</si>
  <si>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</si>
  <si>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</si>
  <si>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</si>
  <si>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</si>
  <si>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</si>
  <si>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</si>
  <si>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</si>
  <si>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</si>
  <si>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</si>
  <si>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</si>
  <si>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</si>
  <si>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</si>
  <si>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</si>
  <si>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</si>
  <si>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</si>
  <si>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</si>
  <si>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</si>
  <si>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</si>
  <si>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</si>
  <si>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</si>
  <si>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</si>
  <si>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</si>
  <si>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</si>
  <si>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</si>
  <si>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</si>
  <si>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</si>
  <si>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</si>
  <si>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</si>
  <si>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</si>
  <si>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</si>
  <si>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</si>
  <si>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</si>
  <si>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</si>
  <si>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</si>
  <si>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</si>
  <si>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</si>
  <si>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</si>
  <si>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</si>
  <si>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</si>
  <si>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</si>
  <si>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</si>
  <si>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</si>
  <si>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</si>
  <si>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</si>
  <si>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</si>
  <si>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</si>
  <si>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</si>
  <si>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</si>
  <si>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</si>
  <si>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</si>
  <si>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</si>
  <si>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</si>
  <si>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</si>
  <si>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</si>
  <si>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</si>
  <si>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</si>
  <si>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</si>
  <si>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</si>
  <si>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</si>
  <si>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</si>
  <si>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</si>
  <si>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</si>
  <si>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</si>
  <si>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</si>
  <si>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</si>
  <si>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</si>
  <si>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</si>
  <si>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</si>
  <si>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</si>
  <si>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</si>
  <si>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</si>
  <si>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</si>
  <si>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</si>
  <si>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</si>
  <si>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</si>
  <si>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</si>
  <si>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</si>
  <si>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</si>
  <si>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</si>
  <si>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</si>
  <si>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</si>
  <si>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</si>
  <si>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</si>
  <si>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</si>
  <si>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</si>
  <si>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</si>
  <si>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</si>
  <si>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</si>
  <si>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</si>
  <si>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</si>
  <si>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</si>
  <si>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</si>
  <si>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</si>
  <si>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</si>
  <si>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</si>
  <si>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</si>
  <si>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</si>
  <si>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</si>
  <si>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</si>
  <si>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</si>
  <si>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</si>
  <si>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</si>
  <si>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</si>
  <si>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</si>
  <si>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</si>
  <si>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</si>
  <si>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</si>
  <si>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</si>
  <si>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</si>
  <si>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</si>
  <si>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</si>
  <si>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</si>
  <si>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</si>
  <si>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</si>
  <si>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</si>
  <si>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</si>
  <si>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</si>
  <si>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</si>
  <si>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</si>
  <si>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</si>
  <si>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</si>
  <si>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</si>
  <si>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</si>
  <si>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</si>
  <si>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</si>
  <si>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</si>
  <si>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</si>
  <si>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</si>
  <si>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</si>
  <si>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</si>
  <si>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</si>
  <si>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</si>
  <si>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</si>
  <si>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</si>
  <si>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</si>
  <si>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</si>
  <si>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</si>
  <si>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</si>
  <si>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</si>
  <si>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</si>
  <si>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</si>
  <si>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</si>
  <si>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</si>
  <si>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</si>
  <si>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</si>
  <si>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</si>
  <si>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</si>
  <si>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</si>
  <si>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</si>
  <si>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</si>
  <si>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</si>
  <si>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</si>
  <si>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</si>
  <si>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</si>
  <si>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</si>
  <si>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</si>
  <si>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</si>
  <si>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</si>
  <si>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</si>
  <si>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</si>
  <si>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</si>
  <si>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</si>
  <si>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</si>
  <si>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</si>
  <si>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</si>
  <si>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</si>
  <si>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</si>
  <si>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</si>
  <si>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</si>
  <si>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</si>
  <si>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</si>
  <si>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</si>
  <si>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</si>
  <si>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</si>
  <si>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</si>
  <si>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</si>
  <si>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</si>
  <si>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</si>
  <si>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</si>
  <si>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</si>
  <si>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</si>
  <si>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</si>
  <si>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</si>
  <si>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</si>
  <si>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</si>
  <si>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</si>
  <si>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</si>
  <si>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</si>
  <si>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</si>
  <si>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</si>
  <si>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</si>
  <si>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</si>
  <si>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</si>
  <si>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</si>
  <si>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</si>
  <si>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</si>
  <si>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</si>
  <si>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</si>
  <si>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</si>
  <si>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</si>
  <si>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</si>
  <si>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</si>
  <si>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</si>
  <si>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</si>
  <si>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</si>
  <si>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</si>
  <si>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</si>
  <si>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</si>
  <si>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</si>
  <si>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</si>
  <si>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</si>
  <si>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</si>
  <si>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</si>
  <si>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</si>
  <si>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</si>
  <si>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</si>
  <si>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</si>
  <si>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</si>
  <si>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</si>
  <si>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</si>
  <si>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</si>
  <si>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</si>
  <si>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</si>
  <si>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</si>
  <si>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</si>
  <si>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</si>
  <si>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</si>
  <si>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</si>
  <si>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</si>
  <si>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</si>
  <si>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</si>
  <si>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</si>
  <si>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</si>
  <si>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</si>
  <si>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</si>
  <si>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</si>
  <si>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</si>
  <si>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</si>
  <si>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</si>
  <si>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</si>
  <si>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</si>
  <si>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</si>
  <si>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</si>
  <si>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</si>
  <si>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</si>
  <si>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</si>
  <si>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</si>
  <si>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</si>
  <si>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</si>
  <si>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</si>
  <si>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</si>
  <si>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</si>
  <si>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</si>
  <si>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</si>
  <si>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</si>
  <si>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</si>
  <si>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</si>
  <si>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</si>
  <si>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</si>
  <si>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</si>
  <si>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</si>
  <si>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</si>
  <si>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</si>
  <si>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</si>
  <si>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</si>
  <si>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</si>
  <si>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</si>
  <si>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</si>
  <si>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</si>
  <si>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</si>
  <si>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</si>
  <si>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</si>
  <si>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</si>
  <si>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</si>
  <si>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</si>
  <si>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</si>
  <si>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</si>
  <si>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</si>
  <si>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</si>
  <si>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</si>
  <si>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</si>
  <si>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</si>
  <si>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</si>
  <si>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</si>
  <si>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</si>
  <si>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</si>
  <si>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</si>
  <si>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</si>
  <si>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</si>
  <si>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</si>
  <si>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</si>
  <si>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</si>
  <si>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</si>
  <si>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</si>
  <si>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</si>
  <si>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</si>
  <si>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</si>
  <si>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</si>
  <si>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</si>
  <si>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</si>
  <si>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</si>
  <si>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</si>
  <si>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</si>
  <si>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</si>
  <si>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</si>
  <si>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</si>
  <si>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</si>
  <si>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</si>
  <si>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</si>
  <si>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</si>
  <si>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</si>
  <si>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</si>
  <si>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</si>
  <si>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</si>
  <si>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</si>
  <si>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</si>
  <si>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</si>
  <si>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</si>
  <si>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</si>
  <si>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</si>
  <si>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</si>
  <si>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</si>
  <si>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</si>
  <si>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</si>
  <si>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</si>
  <si>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</si>
  <si>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</si>
  <si>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</si>
  <si>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</si>
  <si>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</si>
  <si>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</si>
  <si>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</si>
  <si>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</si>
  <si>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</si>
  <si>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</si>
  <si>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</si>
  <si>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</si>
  <si>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</si>
  <si>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</si>
  <si>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</si>
  <si>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</si>
  <si>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</si>
  <si>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</si>
  <si>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</si>
  <si>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</si>
  <si>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</si>
  <si>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</si>
  <si>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</si>
  <si>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</si>
  <si>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</si>
  <si>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</si>
  <si>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</si>
  <si>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</si>
  <si>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</si>
  <si>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</si>
  <si>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</si>
  <si>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</si>
  <si>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</si>
  <si>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</si>
  <si>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</si>
  <si>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</si>
  <si>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</si>
  <si>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</si>
  <si>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</si>
  <si>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</si>
  <si>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</si>
  <si>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</si>
  <si>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</si>
  <si>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</si>
  <si>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</si>
  <si>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</si>
  <si>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</si>
  <si>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</si>
  <si>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</si>
  <si>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</si>
  <si>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</si>
  <si>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</si>
  <si>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</si>
  <si>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</si>
  <si>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</si>
  <si>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</si>
  <si>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</si>
  <si>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</si>
  <si>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</si>
  <si>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</si>
  <si>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</si>
  <si>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</si>
  <si>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</si>
  <si>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</si>
  <si>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</si>
  <si>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</si>
  <si>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</si>
  <si>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</si>
  <si>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</si>
  <si>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</si>
  <si>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</si>
  <si>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</si>
  <si>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</si>
  <si>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</si>
  <si>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</si>
  <si>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</si>
  <si>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</si>
  <si>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</si>
  <si>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</si>
  <si>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</si>
  <si>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</si>
  <si>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</si>
  <si>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</si>
  <si>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</si>
  <si>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</si>
  <si>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</si>
  <si>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</si>
  <si>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</si>
  <si>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</si>
  <si>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</si>
  <si>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</si>
  <si>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</si>
  <si>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</si>
  <si>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</si>
  <si>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</si>
  <si>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</si>
  <si>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</si>
  <si>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</si>
  <si>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</si>
  <si>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</si>
  <si>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</si>
  <si>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</si>
  <si>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</si>
  <si>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</si>
  <si>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</si>
  <si>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</si>
  <si>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</si>
  <si>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</si>
  <si>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</si>
  <si>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</si>
  <si>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</si>
  <si>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</si>
  <si>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</si>
  <si>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</si>
  <si>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</si>
  <si>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</si>
  <si>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</si>
  <si>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</si>
  <si>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</si>
  <si>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</si>
  <si>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</si>
  <si>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</si>
  <si>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</si>
  <si>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</si>
  <si>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</si>
  <si>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</si>
  <si>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</si>
  <si>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</si>
  <si>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</si>
  <si>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</si>
  <si>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</si>
  <si>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</si>
  <si>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</si>
  <si>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</si>
  <si>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</si>
  <si>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</si>
  <si>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</si>
  <si>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</si>
  <si>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</si>
  <si>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</si>
  <si>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</si>
  <si>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</si>
  <si>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</si>
  <si>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</si>
  <si>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</si>
  <si>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</si>
  <si>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</si>
  <si>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</si>
  <si>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</si>
  <si>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</si>
  <si>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</si>
  <si>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</si>
  <si>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</si>
  <si>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</si>
  <si>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</si>
  <si>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</si>
  <si>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</si>
  <si>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</si>
  <si>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</si>
  <si>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</si>
  <si>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</si>
  <si>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</si>
  <si>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</si>
  <si>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</si>
  <si>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</si>
  <si>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</si>
  <si>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</si>
  <si>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</si>
  <si>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</si>
  <si>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</si>
  <si>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</si>
  <si>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</si>
  <si>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</si>
  <si>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</si>
  <si>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</si>
  <si>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</si>
  <si>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</si>
  <si>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</si>
  <si>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</si>
  <si>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</si>
  <si>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</si>
  <si>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</si>
  <si>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</si>
  <si>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</si>
  <si>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</si>
  <si>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</si>
  <si>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</si>
  <si>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</si>
  <si>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</si>
  <si>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</si>
  <si>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</si>
  <si>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</si>
  <si>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</si>
  <si>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</si>
  <si>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</si>
  <si>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</si>
  <si>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</si>
  <si>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</si>
  <si>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</si>
  <si>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</si>
  <si>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</si>
  <si>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</si>
  <si>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</si>
  <si>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</si>
  <si>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</si>
  <si>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</si>
  <si>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</si>
  <si>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</si>
  <si>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</si>
  <si>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</si>
  <si>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</si>
  <si>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</si>
  <si>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</si>
  <si>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</si>
  <si>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</si>
  <si>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</si>
  <si>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</si>
  <si>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</si>
  <si>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</si>
  <si>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</si>
  <si>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</si>
  <si>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</si>
  <si>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</si>
  <si>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</si>
  <si>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</si>
  <si>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</si>
  <si>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</si>
  <si>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</si>
  <si>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</si>
  <si>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</si>
  <si>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</si>
  <si>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</si>
  <si>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</si>
  <si>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</si>
  <si>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</si>
  <si>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</si>
  <si>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</si>
  <si>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</si>
  <si>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</si>
  <si>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</si>
  <si>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</si>
  <si>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</si>
  <si>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</si>
  <si>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</si>
  <si>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</si>
  <si>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</si>
  <si>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</si>
  <si>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</si>
  <si>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</si>
  <si>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</si>
  <si>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</si>
  <si>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</si>
  <si>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</si>
  <si>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</si>
  <si>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</si>
  <si>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</si>
  <si>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</si>
  <si>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</si>
  <si>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</si>
  <si>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</si>
  <si>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</si>
  <si>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</si>
  <si>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</si>
  <si>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</si>
  <si>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</si>
  <si>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</si>
  <si>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</si>
  <si>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</si>
  <si>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</si>
  <si>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</si>
  <si>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</si>
  <si>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</si>
  <si>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</si>
  <si>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</si>
  <si>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</si>
  <si>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</si>
  <si>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</si>
  <si>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</si>
  <si>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</si>
  <si>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</si>
  <si>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</si>
  <si>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</si>
  <si>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</si>
  <si>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</si>
  <si>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</si>
  <si>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</si>
  <si>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</si>
  <si>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</si>
  <si>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</si>
  <si>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</si>
  <si>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</si>
  <si>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</si>
  <si>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</si>
  <si>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</si>
  <si>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</si>
  <si>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</si>
  <si>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</si>
  <si>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</si>
  <si>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</si>
  <si>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</si>
  <si>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</si>
  <si>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</si>
  <si>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</si>
  <si>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</si>
  <si>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</si>
  <si>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</si>
  <si>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</si>
  <si>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</si>
  <si>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</si>
  <si>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</si>
  <si>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</si>
  <si>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</si>
  <si>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</si>
  <si>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</si>
  <si>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</si>
  <si>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</si>
  <si>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</si>
  <si>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</si>
  <si>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</si>
  <si>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</si>
  <si>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</si>
  <si>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</si>
  <si>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</si>
  <si>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</si>
  <si>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</si>
  <si>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</si>
  <si>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</si>
  <si>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</si>
  <si>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</si>
  <si>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</si>
  <si>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</si>
  <si>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</si>
  <si>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</si>
  <si>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</si>
  <si>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</si>
  <si>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</si>
  <si>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</si>
  <si>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</si>
  <si>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</si>
  <si>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</si>
  <si>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</si>
  <si>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</si>
  <si>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</si>
  <si>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</si>
  <si>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</si>
  <si>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</si>
  <si>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</si>
  <si>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</si>
  <si>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</si>
  <si>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</si>
  <si>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</si>
  <si>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</si>
  <si>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</si>
  <si>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</si>
  <si>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</si>
  <si>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</si>
  <si>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</si>
  <si>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</si>
  <si>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</si>
  <si>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</si>
  <si>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</si>
  <si>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</si>
  <si>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</si>
  <si>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</si>
  <si>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</si>
  <si>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</si>
  <si>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</si>
  <si>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</si>
  <si>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</si>
  <si>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</si>
  <si>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</si>
  <si>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</si>
  <si>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</si>
  <si>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</si>
  <si>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</si>
  <si>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</si>
  <si>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</si>
  <si>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</si>
  <si>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</si>
  <si>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</si>
  <si>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</si>
  <si>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</si>
  <si>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</si>
  <si>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</si>
  <si>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</si>
  <si>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</si>
  <si>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</si>
  <si>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</si>
  <si>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</si>
  <si>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</si>
  <si>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</si>
  <si>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</si>
  <si>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</si>
  <si>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</si>
  <si>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</si>
  <si>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</si>
  <si>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</si>
  <si>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</si>
  <si>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</si>
  <si>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</si>
  <si>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</si>
  <si>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</si>
  <si>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</si>
  <si>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</si>
  <si>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</si>
  <si>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</si>
  <si>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</si>
  <si>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</si>
  <si>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</si>
  <si>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</si>
  <si>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</si>
  <si>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</si>
  <si>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</si>
  <si>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</si>
  <si>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</si>
  <si>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</si>
  <si>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</si>
  <si>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</si>
  <si>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</si>
  <si>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</si>
  <si>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</si>
  <si>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</si>
  <si>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</si>
  <si>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</si>
  <si>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</si>
  <si>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</si>
  <si>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</si>
  <si>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</si>
  <si>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</si>
  <si>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</si>
  <si>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</si>
  <si>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</si>
  <si>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</si>
  <si>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</si>
  <si>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</si>
  <si>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</si>
  <si>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</si>
  <si>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</si>
  <si>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</si>
  <si>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</si>
  <si>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</si>
  <si>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</si>
  <si>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</si>
  <si>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</si>
  <si>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</si>
  <si>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</si>
  <si>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</si>
  <si>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</si>
  <si>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</si>
  <si>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</si>
  <si>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</si>
  <si>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</si>
  <si>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</si>
  <si>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</si>
  <si>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</si>
  <si>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</si>
  <si>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</si>
  <si>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</si>
  <si>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</si>
  <si>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</si>
  <si>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</si>
  <si>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</si>
  <si>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</si>
  <si>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</si>
  <si>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</si>
  <si>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</si>
  <si>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</si>
  <si>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</si>
  <si>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</si>
  <si>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</si>
  <si>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</si>
  <si>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</si>
  <si>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</si>
  <si>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</si>
  <si>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</si>
  <si>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</si>
  <si>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</si>
  <si>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</si>
  <si>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</si>
  <si>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</si>
  <si>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</si>
  <si>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93.048</t>
  </si>
  <si>
    <t>ALZHEIMER'S DISEASE DEMONSTRATION GRANTS TO STATES</t>
  </si>
  <si>
    <t>93.051</t>
  </si>
  <si>
    <t>93.052</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</si>
  <si>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</si>
  <si>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</si>
  <si>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</si>
  <si>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</si>
  <si>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</si>
  <si>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</si>
  <si>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</si>
  <si>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</si>
  <si>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</si>
  <si>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</si>
  <si>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</si>
  <si>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</si>
  <si>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</si>
  <si>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</si>
  <si>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</si>
  <si>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</si>
  <si>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</si>
  <si>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</si>
  <si>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</si>
  <si>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</si>
  <si>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</si>
  <si>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</si>
  <si>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</si>
  <si>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</si>
  <si>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</si>
  <si>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</si>
  <si>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</si>
  <si>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</si>
  <si>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</si>
  <si>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</si>
  <si>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</si>
  <si>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</si>
  <si>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</si>
  <si>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</si>
  <si>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</si>
  <si>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</si>
  <si>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</si>
  <si>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</si>
  <si>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</si>
  <si>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</si>
  <si>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</si>
  <si>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</si>
  <si>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</si>
  <si>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</si>
  <si>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</si>
  <si>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</si>
  <si>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</si>
  <si>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</si>
  <si>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</si>
  <si>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</si>
  <si>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</si>
  <si>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</si>
  <si>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</si>
  <si>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</si>
  <si>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</si>
  <si>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</si>
  <si>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</si>
  <si>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</si>
  <si>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</si>
  <si>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</si>
  <si>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</si>
  <si>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</si>
  <si>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</si>
  <si>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</si>
  <si>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</si>
  <si>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</si>
  <si>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</si>
  <si>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</si>
  <si>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</si>
  <si>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</si>
  <si>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</si>
  <si>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</si>
  <si>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</si>
  <si>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</si>
  <si>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</si>
  <si>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</si>
  <si>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</si>
  <si>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</si>
  <si>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</si>
  <si>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</si>
  <si>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</si>
  <si>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</si>
  <si>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</si>
  <si>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</si>
  <si>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</si>
  <si>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</si>
  <si>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</si>
  <si>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</si>
  <si>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</si>
  <si>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</si>
  <si>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</si>
  <si>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</si>
  <si>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</si>
  <si>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</si>
  <si>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</si>
  <si>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</si>
  <si>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</si>
  <si>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</si>
  <si>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</si>
  <si>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</si>
  <si>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</si>
  <si>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</si>
  <si>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</si>
  <si>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</si>
  <si>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</si>
  <si>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</si>
  <si>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</si>
  <si>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</si>
  <si>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</si>
  <si>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</si>
  <si>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</si>
  <si>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</si>
  <si>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</si>
  <si>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</si>
  <si>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</si>
  <si>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</si>
  <si>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</si>
  <si>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</si>
  <si>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</si>
  <si>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</si>
  <si>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</si>
  <si>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</si>
  <si>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</si>
  <si>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</si>
  <si>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</si>
  <si>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</si>
  <si>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</si>
  <si>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</si>
  <si>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</si>
  <si>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</si>
  <si>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</si>
  <si>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</si>
  <si>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</si>
  <si>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</si>
  <si>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</si>
  <si>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</si>
  <si>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</si>
  <si>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</si>
  <si>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</si>
  <si>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</si>
  <si>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</si>
  <si>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</si>
  <si>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</si>
  <si>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</si>
  <si>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</si>
  <si>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</si>
  <si>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</si>
  <si>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</si>
  <si>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</si>
  <si>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</si>
  <si>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</si>
  <si>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</si>
  <si>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</si>
  <si>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</si>
  <si>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</si>
  <si>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</si>
  <si>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</si>
  <si>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</si>
  <si>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</si>
  <si>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</si>
  <si>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</si>
  <si>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</si>
  <si>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</si>
  <si>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</si>
  <si>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</si>
  <si>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</si>
  <si>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</si>
  <si>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</si>
  <si>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</si>
  <si>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</si>
  <si>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</si>
  <si>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</si>
  <si>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</si>
  <si>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</si>
  <si>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</si>
  <si>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</si>
  <si>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</si>
  <si>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</si>
  <si>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</si>
  <si>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</si>
  <si>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</si>
  <si>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</si>
  <si>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</si>
  <si>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</si>
  <si>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</si>
  <si>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</si>
  <si>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</si>
  <si>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</si>
  <si>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</si>
  <si>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</si>
  <si>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</si>
  <si>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</si>
  <si>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</si>
  <si>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</si>
  <si>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</si>
  <si>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</si>
  <si>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</si>
  <si>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</si>
  <si>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</si>
  <si>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</si>
  <si>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</si>
  <si>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</si>
  <si>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</si>
  <si>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</si>
  <si>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</si>
  <si>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</si>
  <si>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</si>
  <si>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</si>
  <si>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</si>
  <si>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</si>
  <si>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</si>
  <si>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</si>
  <si>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</si>
  <si>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</si>
  <si>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</si>
  <si>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</si>
  <si>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</si>
  <si>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</si>
  <si>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</si>
  <si>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</si>
  <si>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</si>
  <si>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</si>
  <si>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</si>
  <si>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</si>
  <si>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</si>
  <si>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</si>
  <si>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</si>
  <si>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</si>
  <si>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</si>
  <si>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</si>
  <si>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</si>
  <si>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</si>
  <si>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</si>
  <si>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</si>
  <si>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</si>
  <si>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</si>
  <si>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</si>
  <si>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</si>
  <si>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</si>
  <si>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</si>
  <si>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</si>
  <si>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</si>
  <si>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</si>
  <si>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</si>
  <si>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</si>
  <si>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</si>
  <si>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</si>
  <si>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</si>
  <si>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</si>
  <si>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</si>
  <si>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</si>
  <si>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</si>
  <si>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</si>
  <si>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</si>
  <si>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</si>
  <si>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</si>
  <si>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</si>
  <si>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</si>
  <si>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</si>
  <si>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</si>
  <si>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</si>
  <si>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</si>
  <si>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</si>
  <si>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</si>
  <si>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</si>
  <si>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</si>
  <si>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</si>
  <si>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</si>
  <si>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</si>
  <si>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</si>
  <si>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</si>
  <si>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</si>
  <si>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</si>
  <si>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</si>
  <si>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</si>
  <si>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</si>
  <si>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</si>
  <si>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</si>
  <si>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</si>
  <si>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</si>
  <si>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</si>
  <si>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</si>
  <si>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</si>
  <si>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</si>
  <si>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</si>
  <si>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</si>
  <si>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</si>
  <si>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</si>
  <si>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</si>
  <si>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</si>
  <si>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</si>
  <si>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</si>
  <si>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</si>
  <si>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</si>
  <si>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</si>
  <si>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</si>
  <si>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</si>
  <si>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</si>
  <si>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</si>
  <si>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</si>
  <si>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</si>
  <si>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</si>
  <si>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</si>
  <si>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</si>
  <si>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</si>
  <si>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</si>
  <si>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</si>
  <si>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</si>
  <si>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</si>
  <si>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</si>
  <si>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</si>
  <si>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</si>
  <si>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</si>
  <si>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</si>
  <si>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</si>
  <si>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</si>
  <si>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</si>
  <si>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</si>
  <si>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</si>
  <si>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</si>
  <si>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</si>
  <si>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</si>
  <si>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</si>
  <si>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</si>
  <si>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</si>
  <si>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</si>
  <si>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</si>
  <si>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</si>
  <si>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</si>
  <si>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</si>
  <si>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</si>
  <si>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</si>
  <si>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</si>
  <si>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</si>
  <si>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</si>
  <si>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</si>
  <si>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</si>
  <si>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</si>
  <si>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</si>
  <si>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</si>
  <si>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</si>
  <si>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</si>
  <si>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</si>
  <si>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</si>
  <si>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</si>
  <si>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</si>
  <si>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</si>
  <si>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</si>
  <si>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</si>
  <si>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</si>
  <si>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</si>
  <si>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</si>
  <si>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</si>
  <si>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</si>
  <si>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</si>
  <si>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</si>
  <si>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</si>
  <si>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</si>
  <si>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</si>
  <si>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</si>
  <si>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</si>
  <si>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</si>
  <si>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</si>
  <si>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</si>
  <si>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</si>
  <si>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</si>
  <si>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</si>
  <si>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</si>
  <si>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</si>
  <si>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</si>
  <si>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</si>
  <si>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</si>
  <si>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</si>
  <si>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</si>
  <si>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</si>
  <si>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</si>
  <si>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</si>
  <si>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</si>
  <si>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</si>
  <si>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</si>
  <si>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</si>
  <si>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</si>
  <si>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</si>
  <si>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</si>
  <si>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</si>
  <si>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</si>
  <si>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</si>
  <si>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</si>
  <si>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</si>
  <si>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</si>
  <si>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</si>
  <si>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</si>
  <si>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</si>
  <si>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</si>
  <si>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</si>
  <si>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</si>
  <si>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</si>
  <si>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</si>
  <si>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</si>
  <si>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</si>
  <si>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</si>
  <si>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</si>
  <si>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</si>
  <si>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</si>
  <si>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</si>
  <si>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</si>
  <si>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</si>
  <si>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</si>
  <si>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</si>
  <si>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</si>
  <si>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</si>
  <si>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</si>
  <si>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</si>
  <si>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</si>
  <si>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</si>
  <si>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</si>
  <si>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</si>
  <si>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</si>
  <si>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</si>
  <si>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</si>
  <si>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</si>
  <si>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</si>
  <si>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</si>
  <si>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</si>
  <si>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</si>
  <si>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</si>
  <si>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</si>
  <si>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</si>
  <si>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</si>
  <si>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</si>
  <si>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</si>
  <si>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</si>
  <si>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</si>
  <si>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</si>
  <si>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</si>
  <si>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</si>
  <si>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</si>
  <si>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</si>
  <si>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</si>
  <si>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</si>
  <si>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</si>
  <si>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</si>
  <si>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</si>
  <si>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</si>
  <si>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</si>
  <si>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</si>
  <si>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</si>
  <si>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</si>
  <si>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</si>
  <si>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</si>
  <si>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</si>
  <si>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</si>
  <si>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</si>
  <si>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</si>
  <si>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</si>
  <si>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</si>
  <si>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</si>
  <si>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</si>
  <si>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</si>
  <si>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</si>
  <si>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</si>
  <si>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</si>
  <si>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</si>
  <si>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</si>
  <si>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</si>
  <si>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</si>
  <si>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</si>
  <si>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</si>
  <si>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</si>
  <si>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</si>
  <si>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</si>
  <si>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</si>
  <si>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</si>
  <si>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</si>
  <si>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</si>
  <si>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</si>
  <si>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</si>
  <si>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</si>
  <si>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</si>
  <si>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</si>
  <si>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</si>
  <si>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</si>
  <si>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</si>
  <si>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</si>
  <si>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</si>
  <si>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</si>
  <si>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</si>
  <si>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</si>
  <si>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</si>
  <si>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</si>
  <si>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</si>
  <si>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</si>
  <si>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</si>
  <si>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</si>
  <si>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</si>
  <si>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</si>
  <si>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</si>
  <si>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</si>
  <si>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</si>
  <si>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</si>
  <si>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</si>
  <si>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</si>
  <si>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</si>
  <si>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</si>
  <si>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</si>
  <si>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</si>
  <si>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</si>
  <si>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</si>
  <si>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</si>
  <si>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</si>
  <si>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</si>
  <si>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</si>
  <si>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</si>
  <si>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</si>
  <si>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</si>
  <si>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</si>
  <si>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</si>
  <si>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</si>
  <si>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</si>
  <si>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</si>
  <si>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</si>
  <si>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</si>
  <si>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</si>
  <si>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</si>
  <si>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</si>
  <si>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</si>
  <si>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</si>
  <si>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</si>
  <si>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</si>
  <si>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</si>
  <si>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</si>
  <si>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</si>
  <si>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</si>
  <si>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</si>
  <si>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</si>
  <si>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</si>
  <si>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</si>
  <si>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</si>
  <si>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</si>
  <si>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</si>
  <si>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</si>
  <si>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</si>
  <si>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</si>
  <si>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</si>
  <si>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</si>
  <si>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</si>
  <si>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</si>
  <si>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</si>
  <si>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</si>
  <si>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</si>
  <si>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</si>
  <si>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</si>
  <si>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</si>
  <si>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</si>
  <si>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</si>
  <si>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</si>
  <si>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</si>
  <si>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</si>
  <si>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</si>
  <si>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</si>
  <si>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</si>
  <si>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</si>
  <si>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</si>
  <si>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</si>
  <si>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</si>
  <si>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</si>
  <si>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</si>
  <si>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</si>
  <si>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</si>
  <si>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</si>
  <si>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</si>
  <si>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</si>
  <si>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</si>
  <si>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</si>
  <si>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</si>
  <si>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</si>
  <si>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</si>
  <si>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</si>
  <si>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</si>
  <si>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</si>
  <si>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</si>
  <si>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</si>
  <si>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</si>
  <si>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</si>
  <si>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</si>
  <si>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</si>
  <si>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</si>
  <si>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</si>
  <si>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</si>
  <si>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</si>
  <si>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</si>
  <si>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</si>
  <si>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</si>
  <si>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</si>
  <si>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</si>
  <si>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</si>
  <si>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</si>
  <si>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</si>
  <si>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</si>
  <si>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</si>
  <si>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</si>
  <si>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</si>
  <si>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</si>
  <si>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</si>
  <si>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</si>
  <si>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</si>
  <si>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</si>
  <si>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</si>
  <si>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</si>
  <si>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</si>
  <si>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</si>
  <si>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</si>
  <si>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</si>
  <si>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</si>
  <si>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</si>
  <si>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</si>
  <si>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</si>
  <si>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</si>
  <si>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</si>
  <si>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</si>
  <si>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</si>
  <si>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</si>
  <si>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</si>
  <si>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</si>
  <si>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</si>
  <si>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</si>
  <si>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</si>
  <si>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</si>
  <si>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</si>
  <si>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</si>
  <si>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</si>
  <si>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</si>
  <si>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</si>
  <si>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</si>
  <si>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</si>
  <si>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</si>
  <si>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</si>
  <si>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</si>
  <si>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</si>
  <si>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</si>
  <si>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</si>
  <si>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</si>
  <si>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</si>
  <si>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</si>
  <si>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</si>
  <si>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</si>
  <si>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</si>
  <si>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</si>
  <si>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</si>
  <si>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</si>
  <si>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</si>
  <si>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</si>
  <si>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</si>
  <si>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</si>
  <si>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</si>
  <si>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</si>
  <si>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</si>
  <si>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</si>
  <si>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</si>
  <si>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</si>
  <si>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</si>
  <si>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</si>
  <si>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</si>
  <si>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</si>
  <si>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</si>
  <si>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</si>
  <si>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</si>
  <si>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</si>
  <si>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</si>
  <si>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</si>
  <si>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</si>
  <si>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</si>
  <si>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</si>
  <si>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</si>
  <si>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</si>
  <si>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</si>
  <si>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</si>
  <si>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</si>
  <si>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</si>
  <si>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</si>
  <si>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</si>
  <si>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</si>
  <si>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</si>
  <si>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</si>
  <si>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</si>
  <si>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</si>
  <si>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</si>
  <si>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</si>
  <si>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</si>
  <si>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</si>
  <si>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</si>
  <si>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</si>
  <si>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</si>
  <si>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</si>
  <si>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</si>
  <si>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</si>
  <si>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</si>
  <si>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</si>
  <si>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</si>
  <si>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</si>
  <si>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</si>
  <si>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</si>
  <si>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</si>
  <si>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</si>
  <si>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</si>
  <si>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</si>
  <si>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</si>
  <si>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</si>
  <si>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</si>
  <si>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</si>
  <si>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</si>
  <si>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</si>
  <si>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</si>
  <si>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</si>
  <si>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</si>
  <si>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</si>
  <si>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</si>
  <si>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</si>
  <si>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</si>
  <si>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</si>
  <si>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</si>
  <si>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</si>
  <si>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</si>
  <si>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</si>
  <si>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</si>
  <si>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</si>
  <si>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</si>
  <si>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</si>
  <si>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</si>
  <si>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</si>
  <si>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</si>
  <si>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</si>
  <si>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</si>
  <si>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</si>
  <si>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</si>
  <si>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</si>
  <si>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</si>
  <si>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</si>
  <si>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</si>
  <si>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</si>
  <si>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</si>
  <si>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</si>
  <si>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</si>
  <si>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</si>
  <si>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</si>
  <si>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</si>
  <si>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</si>
  <si>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</si>
  <si>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</si>
  <si>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</si>
  <si>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</si>
  <si>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</si>
  <si>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</si>
  <si>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</si>
  <si>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</si>
  <si>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</si>
  <si>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</si>
  <si>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</si>
  <si>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</si>
  <si>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</si>
  <si>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</si>
  <si>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</si>
  <si>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</si>
  <si>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</si>
  <si>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</si>
  <si>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</si>
  <si>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</si>
  <si>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</si>
  <si>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</si>
  <si>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</si>
  <si>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</si>
  <si>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</si>
  <si>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</si>
  <si>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</si>
  <si>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</si>
  <si>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</si>
  <si>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</si>
  <si>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</si>
  <si>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</si>
  <si>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</si>
  <si>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</si>
  <si>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</si>
  <si>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</si>
  <si>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</si>
  <si>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</si>
  <si>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</si>
  <si>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</si>
  <si>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</si>
  <si>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</si>
  <si>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</si>
  <si>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</si>
  <si>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</si>
  <si>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</si>
  <si>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</si>
  <si>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</si>
  <si>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</si>
  <si>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</si>
  <si>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</si>
  <si>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</si>
  <si>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</si>
  <si>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</si>
  <si>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</si>
  <si>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</si>
  <si>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</si>
  <si>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</si>
  <si>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</si>
  <si>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</si>
  <si>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</si>
  <si>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</si>
  <si>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</si>
  <si>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</si>
  <si>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</si>
  <si>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</si>
  <si>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</si>
  <si>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</si>
  <si>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</si>
  <si>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</si>
  <si>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</si>
  <si>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</si>
  <si>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</si>
  <si>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</si>
  <si>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</si>
  <si>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</si>
  <si>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</si>
  <si>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</si>
  <si>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</si>
  <si>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</si>
  <si>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</si>
  <si>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</si>
  <si>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</si>
  <si>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</si>
  <si>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</si>
  <si>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</si>
  <si>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</si>
  <si>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</si>
  <si>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</si>
  <si>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</si>
  <si>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</si>
  <si>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</si>
  <si>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</si>
  <si>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</si>
  <si>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</si>
  <si>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</si>
  <si>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</si>
  <si>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</si>
  <si>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</si>
  <si>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</si>
  <si>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</si>
  <si>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</si>
  <si>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</si>
  <si>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</si>
  <si>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</si>
  <si>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</si>
  <si>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</si>
  <si>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</si>
  <si>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</si>
  <si>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</si>
  <si>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</si>
  <si>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</si>
  <si>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</si>
  <si>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</si>
  <si>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</si>
  <si>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</si>
  <si>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</si>
  <si>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</si>
  <si>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</si>
  <si>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</si>
  <si>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</si>
  <si>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</si>
  <si>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</si>
  <si>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</si>
  <si>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</si>
  <si>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</si>
  <si>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</si>
  <si>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</si>
  <si>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</si>
  <si>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</si>
  <si>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</si>
  <si>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</si>
  <si>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</si>
  <si>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</si>
  <si>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</si>
  <si>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</si>
  <si>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</si>
  <si>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</si>
  <si>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</si>
  <si>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</si>
  <si>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</si>
  <si>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</si>
  <si>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</si>
  <si>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</si>
  <si>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</si>
  <si>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</si>
  <si>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</si>
  <si>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</si>
  <si>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</si>
  <si>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</si>
  <si>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</si>
  <si>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</si>
  <si>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</si>
  <si>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</si>
  <si>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</si>
  <si>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</si>
  <si>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</si>
  <si>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</si>
  <si>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</si>
  <si>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</si>
  <si>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</si>
  <si>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</si>
  <si>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</si>
  <si>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</si>
  <si>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</si>
  <si>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</si>
  <si>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</si>
  <si>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</si>
  <si>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</si>
  <si>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</si>
  <si>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</si>
  <si>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</si>
  <si>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</si>
  <si>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</si>
  <si>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</si>
  <si>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</si>
  <si>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</si>
  <si>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</si>
  <si>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</si>
  <si>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</si>
  <si>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</si>
  <si>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</si>
  <si>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</si>
  <si>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</si>
  <si>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</si>
  <si>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</si>
  <si>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</si>
  <si>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</si>
  <si>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</si>
  <si>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</si>
  <si>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</si>
  <si>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</si>
  <si>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</si>
  <si>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</si>
  <si>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</si>
  <si>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</si>
  <si>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</si>
  <si>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</si>
  <si>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</si>
  <si>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</si>
  <si>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</si>
  <si>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</si>
  <si>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</si>
  <si>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</si>
  <si>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</si>
  <si>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</si>
  <si>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</si>
  <si>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</si>
  <si>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</si>
  <si>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</si>
  <si>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</si>
  <si>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</si>
  <si>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</si>
  <si>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</si>
  <si>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</si>
  <si>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</si>
  <si>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</si>
  <si>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</si>
  <si>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</si>
  <si>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</si>
  <si>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</si>
  <si>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</si>
  <si>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</si>
  <si>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</si>
  <si>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</si>
  <si>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</si>
  <si>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</si>
  <si>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</si>
  <si>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</si>
  <si>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</si>
  <si>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</si>
  <si>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</si>
  <si>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</si>
  <si>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</si>
  <si>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</si>
  <si>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</si>
  <si>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</si>
  <si>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</si>
  <si>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</si>
  <si>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</si>
  <si>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</si>
  <si>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</si>
  <si>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</si>
  <si>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</si>
  <si>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</si>
  <si>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</si>
  <si>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</si>
  <si>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</si>
  <si>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</si>
  <si>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</si>
  <si>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</si>
  <si>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</si>
  <si>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</si>
  <si>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</si>
  <si>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</si>
  <si>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</si>
  <si>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</si>
  <si>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</si>
  <si>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</si>
  <si>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</si>
  <si>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</si>
  <si>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</si>
  <si>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</si>
  <si>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</si>
  <si>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</si>
  <si>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</si>
  <si>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</si>
  <si>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</si>
  <si>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</si>
  <si>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</si>
  <si>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</si>
  <si>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</si>
  <si>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</si>
  <si>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</si>
  <si>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</si>
  <si>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</si>
  <si>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</si>
  <si>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</si>
  <si>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</si>
  <si>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</si>
  <si>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</si>
  <si>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</si>
  <si>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</si>
  <si>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</si>
  <si>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</si>
  <si>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</si>
  <si>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</si>
  <si>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</si>
  <si>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</si>
  <si>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</si>
  <si>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</si>
  <si>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</si>
  <si>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</si>
  <si>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</si>
  <si>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</si>
  <si>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</si>
  <si>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</si>
  <si>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</si>
  <si>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</si>
  <si>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</si>
  <si>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</si>
  <si>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</si>
  <si>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</si>
  <si>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</si>
  <si>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</si>
  <si>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93.041</t>
  </si>
  <si>
    <t>SPECIAL PROGRAMS FOR THE AGING_TITLE VII, CHAPTER 2_LONG TERM CARE OMBUDSMAN SERVICES FOR OLDER INDIVIDUALS</t>
  </si>
  <si>
    <t>93.042</t>
  </si>
  <si>
    <t>93.043</t>
  </si>
  <si>
    <t>93.044</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</si>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</sst>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2753685.0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2" width="12.0"/>
    <col customWidth="1" min="23" max="24" width="24.0"/>
    <col customWidth="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69038.0</v>
      </c>
      <c r="G2" s="6" t="s">
        <v>38</v>
      </c>
      <c r="H2" s="6"/>
      <c r="I2" s="6"/>
      <c r="J2" s="4">
        <v>69038.0</v>
      </c>
      <c r="K2" s="4">
        <v>0.0</v>
      </c>
      <c r="L2" s="6" t="s">
        <v>39</v>
      </c>
      <c r="M2" s="3"/>
      <c r="N2" s="6" t="s">
        <v>40</v>
      </c>
      <c r="O2" s="3"/>
      <c r="P2" s="3"/>
      <c r="Q2" s="6" t="s">
        <v>39</v>
      </c>
      <c r="R2" s="4"/>
      <c r="S2" s="6" t="s">
        <v>39</v>
      </c>
      <c r="T2" s="6"/>
      <c r="U2" s="6">
        <v>0.0</v>
      </c>
      <c r="V2" s="3" t="str">
        <f t="shared" ref="V2:V5000" si="2">IF(OR(B2="",C2),"",CONCATENATE(B2,".",C2))</f>
        <v>10.766</v>
      </c>
      <c r="W2" s="5" t="str">
        <f t="shared" ref="W2:X2" si="1">UPPER(TRIM(H2))</f>
        <v/>
      </c>
      <c r="X2" s="5" t="str">
        <f t="shared" si="1"/>
        <v/>
      </c>
      <c r="Y2" s="5" t="str">
        <f t="array" ref="Y2">IF(V2&lt;&gt;"",IFERROR(INDEX(federal_program_name_lookup,MATCH(V2,aln_lookup,0)),""),"")</f>
        <v>COMMUNITY FACILITIES LOANS AND GRANTS</v>
      </c>
    </row>
    <row r="3">
      <c r="A3" s="5" t="s">
        <v>41</v>
      </c>
      <c r="B3" s="3" t="s">
        <v>42</v>
      </c>
      <c r="C3" s="3" t="s">
        <v>43</v>
      </c>
      <c r="D3" s="3"/>
      <c r="E3" s="6" t="s">
        <v>44</v>
      </c>
      <c r="F3" s="4">
        <v>487780.0</v>
      </c>
      <c r="G3" s="6" t="s">
        <v>45</v>
      </c>
      <c r="H3" s="6"/>
      <c r="I3" s="6"/>
      <c r="J3" s="4">
        <v>487780.0</v>
      </c>
      <c r="K3" s="4">
        <v>2136511.0</v>
      </c>
      <c r="L3" s="6" t="s">
        <v>39</v>
      </c>
      <c r="M3" s="3"/>
      <c r="N3" s="6" t="s">
        <v>39</v>
      </c>
      <c r="O3" s="3" t="s">
        <v>46</v>
      </c>
      <c r="P3" s="3" t="s">
        <v>47</v>
      </c>
      <c r="Q3" s="6" t="s">
        <v>40</v>
      </c>
      <c r="R3" s="4">
        <v>279092.0</v>
      </c>
      <c r="S3" s="6" t="s">
        <v>40</v>
      </c>
      <c r="T3" s="6" t="s">
        <v>48</v>
      </c>
      <c r="U3" s="6">
        <v>0.0</v>
      </c>
      <c r="V3" s="3" t="str">
        <f t="shared" si="2"/>
        <v>93.044</v>
      </c>
      <c r="W3" s="5" t="str">
        <f t="shared" ref="W3:X3" si="3">UPPER(TRIM(H3))</f>
        <v/>
      </c>
      <c r="X3" s="5" t="str">
        <f t="shared" si="3"/>
        <v/>
      </c>
      <c r="Y3" s="5" t="str">
        <f t="array" ref="Y3">IF(V3&lt;&gt;"",IFERROR(INDEX(federal_program_name_lookup,MATCH(V3,aln_lookup,0)),""),"")</f>
        <v>SPECIAL PROGRAMS FOR THE AGING_TITLE III, PART B_GRANTS FOR SUPPORTIVE SERVICES AND SENIOR CENTERS</v>
      </c>
    </row>
    <row r="4">
      <c r="A4" s="5" t="s">
        <v>49</v>
      </c>
      <c r="B4" s="3" t="s">
        <v>50</v>
      </c>
      <c r="C4" s="3" t="s">
        <v>51</v>
      </c>
      <c r="D4" s="3"/>
      <c r="E4" s="6" t="s">
        <v>52</v>
      </c>
      <c r="F4" s="4">
        <v>217275.0</v>
      </c>
      <c r="G4" s="6" t="s">
        <v>38</v>
      </c>
      <c r="H4" s="6"/>
      <c r="I4" s="6"/>
      <c r="J4" s="4">
        <v>217275.0</v>
      </c>
      <c r="K4" s="4">
        <v>0.0</v>
      </c>
      <c r="L4" s="6" t="s">
        <v>39</v>
      </c>
      <c r="M4" s="3"/>
      <c r="N4" s="6" t="s">
        <v>40</v>
      </c>
      <c r="O4" s="3"/>
      <c r="P4" s="3"/>
      <c r="Q4" s="6" t="s">
        <v>39</v>
      </c>
      <c r="R4" s="4"/>
      <c r="S4" s="6" t="s">
        <v>39</v>
      </c>
      <c r="T4" s="6"/>
      <c r="U4" s="6">
        <v>0.0</v>
      </c>
      <c r="V4" s="3" t="str">
        <f t="shared" si="2"/>
        <v>11.302</v>
      </c>
      <c r="W4" s="5" t="str">
        <f t="shared" ref="W4:X4" si="4">UPPER(TRIM(H4))</f>
        <v/>
      </c>
      <c r="X4" s="5" t="str">
        <f t="shared" si="4"/>
        <v/>
      </c>
      <c r="Y4" s="5" t="str">
        <f t="array" ref="Y4">IF(V4&lt;&gt;"",IFERROR(INDEX(federal_program_name_lookup,MATCH(V4,aln_lookup,0)),""),"")</f>
        <v>ECONOMIC DEVELOPMENT_SUPPORT FOR PLANNING ORGANIZATIONS</v>
      </c>
    </row>
    <row r="5">
      <c r="A5" s="5" t="s">
        <v>53</v>
      </c>
      <c r="B5" s="3" t="s">
        <v>54</v>
      </c>
      <c r="C5" s="3" t="s">
        <v>55</v>
      </c>
      <c r="D5" s="3"/>
      <c r="E5" s="6" t="s">
        <v>56</v>
      </c>
      <c r="F5" s="4">
        <v>15934.0</v>
      </c>
      <c r="G5" s="6" t="s">
        <v>38</v>
      </c>
      <c r="H5" s="6"/>
      <c r="I5" s="6"/>
      <c r="J5" s="4">
        <v>15934.0</v>
      </c>
      <c r="K5" s="4">
        <v>0.0</v>
      </c>
      <c r="L5" s="6" t="s">
        <v>39</v>
      </c>
      <c r="M5" s="3"/>
      <c r="N5" s="6" t="s">
        <v>39</v>
      </c>
      <c r="O5" s="3" t="s">
        <v>57</v>
      </c>
      <c r="P5" s="3" t="s">
        <v>58</v>
      </c>
      <c r="Q5" s="6" t="s">
        <v>39</v>
      </c>
      <c r="R5" s="4"/>
      <c r="S5" s="6" t="s">
        <v>39</v>
      </c>
      <c r="T5" s="6"/>
      <c r="U5" s="6">
        <v>0.0</v>
      </c>
      <c r="V5" s="3" t="str">
        <f t="shared" si="2"/>
        <v>20.205</v>
      </c>
      <c r="W5" s="5" t="str">
        <f t="shared" ref="W5:X5" si="5">UPPER(TRIM(H5))</f>
        <v/>
      </c>
      <c r="X5" s="5" t="str">
        <f t="shared" si="5"/>
        <v/>
      </c>
      <c r="Y5" s="5" t="str">
        <f t="array" ref="Y5">IF(V5&lt;&gt;"",IFERROR(INDEX(federal_program_name_lookup,MATCH(V5,aln_lookup,0)),""),"")</f>
        <v>HIGHWAY PLANNING AND CONSTRUCTION</v>
      </c>
    </row>
    <row r="6">
      <c r="A6" s="5" t="s">
        <v>59</v>
      </c>
      <c r="B6" s="3" t="s">
        <v>42</v>
      </c>
      <c r="C6" s="3" t="s">
        <v>60</v>
      </c>
      <c r="D6" s="3"/>
      <c r="E6" s="6" t="s">
        <v>61</v>
      </c>
      <c r="F6" s="4">
        <v>1537303.0</v>
      </c>
      <c r="G6" s="6" t="s">
        <v>45</v>
      </c>
      <c r="H6" s="6"/>
      <c r="I6" s="6"/>
      <c r="J6" s="4">
        <v>1537303.0</v>
      </c>
      <c r="K6" s="4">
        <v>2136511.0</v>
      </c>
      <c r="L6" s="6" t="s">
        <v>39</v>
      </c>
      <c r="M6" s="3"/>
      <c r="N6" s="6" t="s">
        <v>39</v>
      </c>
      <c r="O6" s="3" t="s">
        <v>46</v>
      </c>
      <c r="P6" s="3" t="s">
        <v>62</v>
      </c>
      <c r="Q6" s="6" t="s">
        <v>40</v>
      </c>
      <c r="R6" s="4">
        <v>1435164.0</v>
      </c>
      <c r="S6" s="6" t="s">
        <v>40</v>
      </c>
      <c r="T6" s="6" t="s">
        <v>48</v>
      </c>
      <c r="U6" s="6">
        <v>0.0</v>
      </c>
      <c r="V6" s="3" t="str">
        <f t="shared" si="2"/>
        <v>93.045</v>
      </c>
      <c r="W6" s="5" t="str">
        <f t="shared" ref="W6:X6" si="6">UPPER(TRIM(H6))</f>
        <v/>
      </c>
      <c r="X6" s="5" t="str">
        <f t="shared" si="6"/>
        <v/>
      </c>
      <c r="Y6" s="5" t="str">
        <f t="array" ref="Y6">IF(V6&lt;&gt;"",IFERROR(INDEX(federal_program_name_lookup,MATCH(V6,aln_lookup,0)),""),"")</f>
        <v>SPECIAL PROGRAMS FOR THE AGING_TITLE III, PART C_NUTRITION SERVICES</v>
      </c>
    </row>
    <row r="7">
      <c r="A7" s="5" t="s">
        <v>63</v>
      </c>
      <c r="B7" s="3" t="s">
        <v>42</v>
      </c>
      <c r="C7" s="3" t="s">
        <v>64</v>
      </c>
      <c r="D7" s="3"/>
      <c r="E7" s="6" t="s">
        <v>65</v>
      </c>
      <c r="F7" s="4">
        <v>111428.0</v>
      </c>
      <c r="G7" s="6" t="s">
        <v>45</v>
      </c>
      <c r="H7" s="6"/>
      <c r="I7" s="6"/>
      <c r="J7" s="4">
        <v>111428.0</v>
      </c>
      <c r="K7" s="4">
        <v>2136511.0</v>
      </c>
      <c r="L7" s="6" t="s">
        <v>39</v>
      </c>
      <c r="M7" s="3"/>
      <c r="N7" s="6" t="s">
        <v>39</v>
      </c>
      <c r="O7" s="3" t="s">
        <v>46</v>
      </c>
      <c r="P7" s="3" t="s">
        <v>66</v>
      </c>
      <c r="Q7" s="6" t="s">
        <v>40</v>
      </c>
      <c r="R7" s="4">
        <v>106587.0</v>
      </c>
      <c r="S7" s="6" t="s">
        <v>40</v>
      </c>
      <c r="T7" s="6" t="s">
        <v>48</v>
      </c>
      <c r="U7" s="6">
        <v>0.0</v>
      </c>
      <c r="V7" s="3" t="str">
        <f t="shared" si="2"/>
        <v>93.053</v>
      </c>
      <c r="W7" s="5" t="str">
        <f t="shared" ref="W7:X7" si="7">UPPER(TRIM(H7))</f>
        <v/>
      </c>
      <c r="X7" s="5" t="str">
        <f t="shared" si="7"/>
        <v/>
      </c>
      <c r="Y7" s="5" t="str">
        <f t="array" ref="Y7">IF(V7&lt;&gt;"",IFERROR(INDEX(federal_program_name_lookup,MATCH(V7,aln_lookup,0)),""),"")</f>
        <v>NUTRITION SERVICES INCENTIVE PROGRAM</v>
      </c>
    </row>
    <row r="8">
      <c r="A8" s="5" t="s">
        <v>67</v>
      </c>
      <c r="B8" s="3" t="s">
        <v>42</v>
      </c>
      <c r="C8" s="3" t="s">
        <v>68</v>
      </c>
      <c r="D8" s="3"/>
      <c r="E8" s="6" t="s">
        <v>69</v>
      </c>
      <c r="F8" s="4">
        <v>12958.0</v>
      </c>
      <c r="G8" s="6" t="s">
        <v>38</v>
      </c>
      <c r="H8" s="6"/>
      <c r="I8" s="6"/>
      <c r="J8" s="4">
        <v>12958.0</v>
      </c>
      <c r="K8" s="4">
        <v>0.0</v>
      </c>
      <c r="L8" s="6" t="s">
        <v>39</v>
      </c>
      <c r="M8" s="3"/>
      <c r="N8" s="6" t="s">
        <v>39</v>
      </c>
      <c r="O8" s="3" t="s">
        <v>46</v>
      </c>
      <c r="P8" s="3" t="s">
        <v>70</v>
      </c>
      <c r="Q8" s="6" t="s">
        <v>40</v>
      </c>
      <c r="R8" s="4">
        <v>11771.0</v>
      </c>
      <c r="S8" s="6" t="s">
        <v>39</v>
      </c>
      <c r="T8" s="6"/>
      <c r="U8" s="6">
        <v>0.0</v>
      </c>
      <c r="V8" s="3" t="str">
        <f t="shared" si="2"/>
        <v>93.043</v>
      </c>
      <c r="W8" s="5" t="str">
        <f t="shared" ref="W8:X8" si="8">UPPER(TRIM(H8))</f>
        <v/>
      </c>
      <c r="X8" s="5" t="str">
        <f t="shared" si="8"/>
        <v/>
      </c>
      <c r="Y8" s="5" t="str">
        <f t="array" ref="Y8">IF(V8&lt;&gt;"",IFERROR(INDEX(federal_program_name_lookup,MATCH(V8,aln_lookup,0)),""),"")</f>
        <v>SPECIAL PROGRAMS FOR THE AGING_TITLE III, PART D_DISEASE PREVENTION AND HEALTH PROMOTION SERVICES</v>
      </c>
    </row>
    <row r="9">
      <c r="A9" s="5" t="s">
        <v>71</v>
      </c>
      <c r="B9" s="3" t="s">
        <v>42</v>
      </c>
      <c r="C9" s="3" t="s">
        <v>72</v>
      </c>
      <c r="D9" s="3"/>
      <c r="E9" s="6" t="s">
        <v>73</v>
      </c>
      <c r="F9" s="4">
        <v>24996.0</v>
      </c>
      <c r="G9" s="6" t="s">
        <v>38</v>
      </c>
      <c r="H9" s="6"/>
      <c r="I9" s="6"/>
      <c r="J9" s="4">
        <v>24996.0</v>
      </c>
      <c r="K9" s="4">
        <v>0.0</v>
      </c>
      <c r="L9" s="6" t="s">
        <v>39</v>
      </c>
      <c r="M9" s="3"/>
      <c r="N9" s="6" t="s">
        <v>39</v>
      </c>
      <c r="O9" s="3" t="s">
        <v>46</v>
      </c>
      <c r="P9" s="3" t="s">
        <v>74</v>
      </c>
      <c r="Q9" s="6" t="s">
        <v>39</v>
      </c>
      <c r="R9" s="4"/>
      <c r="S9" s="6" t="s">
        <v>39</v>
      </c>
      <c r="T9" s="6"/>
      <c r="U9" s="6">
        <v>0.0</v>
      </c>
      <c r="V9" s="3" t="str">
        <f t="shared" si="2"/>
        <v>93.626</v>
      </c>
      <c r="W9" s="5" t="str">
        <f t="shared" ref="W9:X9" si="9">UPPER(TRIM(H9))</f>
        <v/>
      </c>
      <c r="X9" s="5" t="str">
        <f t="shared" si="9"/>
        <v/>
      </c>
      <c r="Y9" s="5" t="str">
        <f t="array" ref="Y9">IF(V9&lt;&gt;"",IFERROR(INDEX(federal_program_name_lookup,MATCH(V9,aln_lookup,0)),""),"")</f>
        <v>AFFORDABLE CARE ACT STATE HEALTH INSURANCE ASSISTANCE PROGRAM (SHIP) AND AGING AND DISABILITY RESOURCE CENTER (ADRC) OPTIONS COUNSELING FOR MEDICARE-MEDICAID INDIVIDUALS IN STATES WITH APPROVED FINANCIAL ALIGNMENT MODELS</v>
      </c>
    </row>
    <row r="10">
      <c r="A10" s="5" t="s">
        <v>75</v>
      </c>
      <c r="B10" s="3" t="s">
        <v>42</v>
      </c>
      <c r="C10" s="3" t="s">
        <v>76</v>
      </c>
      <c r="D10" s="3"/>
      <c r="E10" s="6" t="s">
        <v>77</v>
      </c>
      <c r="F10" s="4">
        <v>241571.0</v>
      </c>
      <c r="G10" s="6" t="s">
        <v>38</v>
      </c>
      <c r="H10" s="6"/>
      <c r="I10" s="6"/>
      <c r="J10" s="4">
        <v>241571.0</v>
      </c>
      <c r="K10" s="4">
        <v>0.0</v>
      </c>
      <c r="L10" s="6" t="s">
        <v>39</v>
      </c>
      <c r="M10" s="3"/>
      <c r="N10" s="6" t="s">
        <v>39</v>
      </c>
      <c r="O10" s="3" t="s">
        <v>46</v>
      </c>
      <c r="P10" s="3" t="s">
        <v>78</v>
      </c>
      <c r="Q10" s="6" t="s">
        <v>40</v>
      </c>
      <c r="R10" s="4">
        <v>220328.0</v>
      </c>
      <c r="S10" s="6" t="s">
        <v>39</v>
      </c>
      <c r="T10" s="6"/>
      <c r="U10" s="6">
        <v>0.0</v>
      </c>
      <c r="V10" s="3" t="str">
        <f t="shared" si="2"/>
        <v>93.052</v>
      </c>
      <c r="W10" s="5" t="str">
        <f t="shared" ref="W10:X10" si="10">UPPER(TRIM(H10))</f>
        <v/>
      </c>
      <c r="X10" s="5" t="str">
        <f t="shared" si="10"/>
        <v/>
      </c>
      <c r="Y10" s="5" t="str">
        <f t="array" ref="Y10">IF(V10&lt;&gt;"",IFERROR(INDEX(federal_program_name_lookup,MATCH(V10,aln_lookup,0)),""),"")</f>
        <v>NATIONAL FAMILY CAREGIVER SUPPORT, TITLE III, PART E</v>
      </c>
    </row>
    <row r="11">
      <c r="A11" s="5" t="s">
        <v>79</v>
      </c>
      <c r="B11" s="3" t="s">
        <v>42</v>
      </c>
      <c r="C11" s="3" t="s">
        <v>80</v>
      </c>
      <c r="D11" s="3"/>
      <c r="E11" s="6" t="s">
        <v>81</v>
      </c>
      <c r="F11" s="4">
        <v>6244.0</v>
      </c>
      <c r="G11" s="6" t="s">
        <v>38</v>
      </c>
      <c r="H11" s="6"/>
      <c r="I11" s="6"/>
      <c r="J11" s="4">
        <v>6244.0</v>
      </c>
      <c r="K11" s="4">
        <v>0.0</v>
      </c>
      <c r="L11" s="6" t="s">
        <v>39</v>
      </c>
      <c r="M11" s="3"/>
      <c r="N11" s="6" t="s">
        <v>39</v>
      </c>
      <c r="O11" s="3" t="s">
        <v>46</v>
      </c>
      <c r="P11" s="3" t="s">
        <v>82</v>
      </c>
      <c r="Q11" s="6" t="s">
        <v>39</v>
      </c>
      <c r="R11" s="4"/>
      <c r="S11" s="6" t="s">
        <v>39</v>
      </c>
      <c r="T11" s="6"/>
      <c r="U11" s="6">
        <v>0.0</v>
      </c>
      <c r="V11" s="3" t="str">
        <f t="shared" si="2"/>
        <v>93.041</v>
      </c>
      <c r="W11" s="5" t="str">
        <f t="shared" ref="W11:X11" si="11">UPPER(TRIM(H11))</f>
        <v/>
      </c>
      <c r="X11" s="5" t="str">
        <f t="shared" si="11"/>
        <v/>
      </c>
      <c r="Y11" s="5" t="str">
        <f t="array" ref="Y11">IF(V11&lt;&gt;"",IFERROR(INDEX(federal_program_name_lookup,MATCH(V11,aln_lookup,0)),""),"")</f>
        <v>SPECIAL PROGRAMS FOR THE AGING_TITLE VII, CHAPTER 3_PROGRAMS FOR PREVENTION OF ELDER ABUSE, NEGLECT, AND EXPLOITATION</v>
      </c>
    </row>
    <row r="12">
      <c r="A12" s="5" t="s">
        <v>83</v>
      </c>
      <c r="B12" s="3" t="s">
        <v>42</v>
      </c>
      <c r="C12" s="3" t="s">
        <v>84</v>
      </c>
      <c r="D12" s="3"/>
      <c r="E12" s="6" t="s">
        <v>85</v>
      </c>
      <c r="F12" s="4">
        <v>14916.0</v>
      </c>
      <c r="G12" s="6" t="s">
        <v>38</v>
      </c>
      <c r="H12" s="6"/>
      <c r="I12" s="6"/>
      <c r="J12" s="4">
        <v>14916.0</v>
      </c>
      <c r="K12" s="4">
        <v>0.0</v>
      </c>
      <c r="L12" s="6" t="s">
        <v>39</v>
      </c>
      <c r="M12" s="3"/>
      <c r="N12" s="6" t="s">
        <v>39</v>
      </c>
      <c r="O12" s="3" t="s">
        <v>46</v>
      </c>
      <c r="P12" s="3" t="s">
        <v>86</v>
      </c>
      <c r="Q12" s="6" t="s">
        <v>39</v>
      </c>
      <c r="R12" s="4"/>
      <c r="S12" s="6" t="s">
        <v>39</v>
      </c>
      <c r="T12" s="6"/>
      <c r="U12" s="6">
        <v>0.0</v>
      </c>
      <c r="V12" s="3" t="str">
        <f t="shared" si="2"/>
        <v>93.071</v>
      </c>
      <c r="W12" s="5" t="str">
        <f t="shared" ref="W12:X12" si="12">UPPER(TRIM(H12))</f>
        <v/>
      </c>
      <c r="X12" s="5" t="str">
        <f t="shared" si="12"/>
        <v/>
      </c>
      <c r="Y12" s="5" t="str">
        <f t="array" ref="Y12">IF(V12&lt;&gt;"",IFERROR(INDEX(federal_program_name_lookup,MATCH(V12,aln_lookup,0)),""),"")</f>
        <v>MEDICARE ENROLLMENT ASSISTANCE PROGRAM</v>
      </c>
    </row>
    <row r="13">
      <c r="A13" s="5" t="s">
        <v>87</v>
      </c>
      <c r="B13" s="3" t="s">
        <v>42</v>
      </c>
      <c r="C13" s="3" t="s">
        <v>88</v>
      </c>
      <c r="D13" s="3"/>
      <c r="E13" s="6" t="s">
        <v>89</v>
      </c>
      <c r="F13" s="4">
        <v>14242.0</v>
      </c>
      <c r="G13" s="6" t="s">
        <v>38</v>
      </c>
      <c r="H13" s="6"/>
      <c r="I13" s="6"/>
      <c r="J13" s="4">
        <v>14242.0</v>
      </c>
      <c r="K13" s="4">
        <v>0.0</v>
      </c>
      <c r="L13" s="6" t="s">
        <v>39</v>
      </c>
      <c r="M13" s="3"/>
      <c r="N13" s="6" t="s">
        <v>39</v>
      </c>
      <c r="O13" s="3" t="s">
        <v>46</v>
      </c>
      <c r="P13" s="3" t="s">
        <v>90</v>
      </c>
      <c r="Q13" s="6" t="s">
        <v>39</v>
      </c>
      <c r="R13" s="4"/>
      <c r="S13" s="6" t="s">
        <v>39</v>
      </c>
      <c r="T13" s="6"/>
      <c r="U13" s="6">
        <v>0.0</v>
      </c>
      <c r="V13" s="3" t="str">
        <f t="shared" si="2"/>
        <v>93.048</v>
      </c>
      <c r="W13" s="5" t="str">
        <f t="shared" ref="W13:X13" si="13">UPPER(TRIM(H13))</f>
        <v/>
      </c>
      <c r="X13" s="5" t="str">
        <f t="shared" si="13"/>
        <v/>
      </c>
      <c r="Y13" s="5" t="str">
        <f t="array" ref="Y13">IF(V13&lt;&gt;"",IFERROR(INDEX(federal_program_name_lookup,MATCH(V13,aln_lookup,0)),""),"")</f>
        <v>SPECIAL PROGRAMS FOR THE AGING_TITLE IV_AND TITLE II_DISCRETIONARY PROJECTS</v>
      </c>
    </row>
    <row r="14">
      <c r="A14" s="5" t="str">
        <f t="shared" ref="A14:A5000" si="15">IF(B14&lt;&gt;"", "AWARD-"&amp;TEXT(ROW()-1,"0000"), "")</f>
        <v/>
      </c>
      <c r="B14" s="3"/>
      <c r="C14" s="3"/>
      <c r="D14" s="3"/>
      <c r="E14" s="6"/>
      <c r="F14" s="4"/>
      <c r="G14" s="6"/>
      <c r="H14" s="6"/>
      <c r="I14" s="6"/>
      <c r="J14" s="4">
        <f>SUMIFS(amount_expended,cfda_key,V14)</f>
        <v>0</v>
      </c>
      <c r="K14" s="4">
        <f>IF(G14="OTHER CLUSTER NOT LISTED ABOVE",SUMIFS(amount_expended,uniform_other_cluster_name,X14), IF(AND(OR(G14="N/A",G14=""),H14=""),0,IF(G14="STATE CLUSTER",SUMIFS(amount_expended,uniform_state_cluster_name,W14),SUMIFS(amount_expended,cluster_name,G14))))</f>
        <v>0</v>
      </c>
      <c r="L14" s="6"/>
      <c r="M14" s="3"/>
      <c r="N14" s="6"/>
      <c r="O14" s="3"/>
      <c r="P14" s="3"/>
      <c r="Q14" s="6"/>
      <c r="R14" s="4"/>
      <c r="S14" s="6"/>
      <c r="T14" s="6"/>
      <c r="U14" s="6"/>
      <c r="V14" s="3" t="str">
        <f t="shared" si="2"/>
        <v/>
      </c>
      <c r="W14" s="5" t="str">
        <f t="shared" ref="W14:X14" si="14">UPPER(TRIM(H14))</f>
        <v/>
      </c>
      <c r="X14" s="5" t="str">
        <f t="shared" si="14"/>
        <v/>
      </c>
      <c r="Y14" s="5" t="str">
        <f t="array" ref="Y14">IF(V14&lt;&gt;"",IFERROR(INDEX(federal_program_name_lookup,MATCH(V14,aln_lookup,0)),""),"")</f>
        <v/>
      </c>
    </row>
    <row r="15">
      <c r="A15" s="5" t="str">
        <f t="shared" si="15"/>
        <v/>
      </c>
      <c r="B15" s="3"/>
      <c r="C15" s="3"/>
      <c r="D15" s="3"/>
      <c r="E15" s="6"/>
      <c r="F15" s="4"/>
      <c r="G15" s="6"/>
      <c r="H15" s="6"/>
      <c r="I15" s="6"/>
      <c r="J15" s="4">
        <f>SUMIFS(amount_expended,cfda_key,V15)</f>
        <v>0</v>
      </c>
      <c r="K15" s="4">
        <f>IF(G15="OTHER CLUSTER NOT LISTED ABOVE",SUMIFS(amount_expended,uniform_other_cluster_name,X15), IF(AND(OR(G15="N/A",G15=""),H15=""),0,IF(G15="STATE CLUSTER",SUMIFS(amount_expended,uniform_state_cluster_name,W15),SUMIFS(amount_expended,cluster_name,G15))))</f>
        <v>0</v>
      </c>
      <c r="L15" s="6"/>
      <c r="M15" s="3"/>
      <c r="N15" s="6"/>
      <c r="O15" s="3"/>
      <c r="P15" s="3"/>
      <c r="Q15" s="6"/>
      <c r="R15" s="4"/>
      <c r="S15" s="6"/>
      <c r="T15" s="6"/>
      <c r="U15" s="6"/>
      <c r="V15" s="3" t="str">
        <f t="shared" si="2"/>
        <v/>
      </c>
      <c r="W15" s="5" t="str">
        <f t="shared" ref="W15:X15" si="16">UPPER(TRIM(H15))</f>
        <v/>
      </c>
      <c r="X15" s="5" t="str">
        <f t="shared" si="16"/>
        <v/>
      </c>
      <c r="Y15" s="5" t="str">
        <f t="array" ref="Y15">IF(V15&lt;&gt;"",IFERROR(INDEX(federal_program_name_lookup,MATCH(V15,aln_lookup,0)),""),"")</f>
        <v/>
      </c>
    </row>
    <row r="16">
      <c r="A16" s="5" t="str">
        <f t="shared" si="15"/>
        <v/>
      </c>
      <c r="B16" s="3"/>
      <c r="C16" s="3"/>
      <c r="D16" s="3"/>
      <c r="E16" s="6"/>
      <c r="F16" s="4"/>
      <c r="G16" s="6"/>
      <c r="H16" s="6"/>
      <c r="I16" s="6"/>
      <c r="J16" s="4">
        <f>SUMIFS(amount_expended,cfda_key,V16)</f>
        <v>0</v>
      </c>
      <c r="K16" s="4">
        <f>IF(G16="OTHER CLUSTER NOT LISTED ABOVE",SUMIFS(amount_expended,uniform_other_cluster_name,X16), IF(AND(OR(G16="N/A",G16=""),H16=""),0,IF(G16="STATE CLUSTER",SUMIFS(amount_expended,uniform_state_cluster_name,W16),SUMIFS(amount_expended,cluster_name,G16))))</f>
        <v>0</v>
      </c>
      <c r="L16" s="6"/>
      <c r="M16" s="3"/>
      <c r="N16" s="6"/>
      <c r="O16" s="3"/>
      <c r="P16" s="3"/>
      <c r="Q16" s="6"/>
      <c r="R16" s="4"/>
      <c r="S16" s="6"/>
      <c r="T16" s="6"/>
      <c r="U16" s="6"/>
      <c r="V16" s="3" t="str">
        <f t="shared" si="2"/>
        <v/>
      </c>
      <c r="W16" s="5" t="str">
        <f t="shared" ref="W16:X16" si="17">UPPER(TRIM(H16))</f>
        <v/>
      </c>
      <c r="X16" s="5" t="str">
        <f t="shared" si="17"/>
        <v/>
      </c>
      <c r="Y16" s="5" t="str">
        <f t="array" ref="Y16">IF(V16&lt;&gt;"",IFERROR(INDEX(federal_program_name_lookup,MATCH(V16,aln_lookup,0)),""),"")</f>
        <v/>
      </c>
    </row>
    <row r="17">
      <c r="A17" s="5" t="str">
        <f t="shared" si="15"/>
        <v/>
      </c>
      <c r="B17" s="3"/>
      <c r="C17" s="3"/>
      <c r="D17" s="3"/>
      <c r="E17" s="6"/>
      <c r="F17" s="4"/>
      <c r="G17" s="6"/>
      <c r="H17" s="6"/>
      <c r="I17" s="6"/>
      <c r="J17" s="4">
        <f>SUMIFS(amount_expended,cfda_key,V17)</f>
        <v>0</v>
      </c>
      <c r="K17" s="4">
        <f>IF(G17="OTHER CLUSTER NOT LISTED ABOVE",SUMIFS(amount_expended,uniform_other_cluster_name,X17), IF(AND(OR(G17="N/A",G17=""),H17=""),0,IF(G17="STATE CLUSTER",SUMIFS(amount_expended,uniform_state_cluster_name,W17),SUMIFS(amount_expended,cluster_name,G17))))</f>
        <v>0</v>
      </c>
      <c r="L17" s="6"/>
      <c r="M17" s="3"/>
      <c r="N17" s="6"/>
      <c r="O17" s="3"/>
      <c r="P17" s="3"/>
      <c r="Q17" s="6"/>
      <c r="R17" s="4"/>
      <c r="S17" s="6"/>
      <c r="T17" s="6"/>
      <c r="U17" s="6"/>
      <c r="V17" s="3" t="str">
        <f t="shared" si="2"/>
        <v/>
      </c>
      <c r="W17" s="5" t="str">
        <f t="shared" ref="W17:X17" si="18">UPPER(TRIM(H17))</f>
        <v/>
      </c>
      <c r="X17" s="5" t="str">
        <f t="shared" si="18"/>
        <v/>
      </c>
      <c r="Y17" s="5" t="str">
        <f t="array" ref="Y17">IF(V17&lt;&gt;"",IFERROR(INDEX(federal_program_name_lookup,MATCH(V17,aln_lookup,0)),""),"")</f>
        <v/>
      </c>
    </row>
    <row r="18">
      <c r="A18" s="5" t="str">
        <f t="shared" si="15"/>
        <v/>
      </c>
      <c r="B18" s="3"/>
      <c r="C18" s="3"/>
      <c r="D18" s="3"/>
      <c r="E18" s="6"/>
      <c r="F18" s="4"/>
      <c r="G18" s="6"/>
      <c r="H18" s="6"/>
      <c r="I18" s="6"/>
      <c r="J18" s="4">
        <f>SUMIFS(amount_expended,cfda_key,V18)</f>
        <v>0</v>
      </c>
      <c r="K18" s="4">
        <f>IF(G18="OTHER CLUSTER NOT LISTED ABOVE",SUMIFS(amount_expended,uniform_other_cluster_name,X18), IF(AND(OR(G18="N/A",G18=""),H18=""),0,IF(G18="STATE CLUSTER",SUMIFS(amount_expended,uniform_state_cluster_name,W18),SUMIFS(amount_expended,cluster_name,G18))))</f>
        <v>0</v>
      </c>
      <c r="L18" s="6"/>
      <c r="M18" s="3"/>
      <c r="N18" s="6"/>
      <c r="O18" s="3"/>
      <c r="P18" s="3"/>
      <c r="Q18" s="6"/>
      <c r="R18" s="4"/>
      <c r="S18" s="6"/>
      <c r="T18" s="6"/>
      <c r="U18" s="6"/>
      <c r="V18" s="3" t="str">
        <f t="shared" si="2"/>
        <v/>
      </c>
      <c r="W18" s="5" t="str">
        <f t="shared" ref="W18:X18" si="19">UPPER(TRIM(H18))</f>
        <v/>
      </c>
      <c r="X18" s="5" t="str">
        <f t="shared" si="19"/>
        <v/>
      </c>
      <c r="Y18" s="5" t="str">
        <f t="array" ref="Y18">IF(V18&lt;&gt;"",IFERROR(INDEX(federal_program_name_lookup,MATCH(V18,aln_lookup,0)),""),"")</f>
        <v/>
      </c>
    </row>
    <row r="19">
      <c r="A19" s="5" t="str">
        <f t="shared" si="15"/>
        <v/>
      </c>
      <c r="B19" s="3"/>
      <c r="C19" s="3"/>
      <c r="D19" s="3"/>
      <c r="E19" s="6"/>
      <c r="F19" s="4"/>
      <c r="G19" s="6"/>
      <c r="H19" s="6"/>
      <c r="I19" s="6"/>
      <c r="J19" s="4">
        <f>SUMIFS(amount_expended,cfda_key,V19)</f>
        <v>0</v>
      </c>
      <c r="K19" s="4">
        <f>IF(G19="OTHER CLUSTER NOT LISTED ABOVE",SUMIFS(amount_expended,uniform_other_cluster_name,X19), IF(AND(OR(G19="N/A",G19=""),H19=""),0,IF(G19="STATE CLUSTER",SUMIFS(amount_expended,uniform_state_cluster_name,W19),SUMIFS(amount_expended,cluster_name,G19))))</f>
        <v>0</v>
      </c>
      <c r="L19" s="6"/>
      <c r="M19" s="3"/>
      <c r="N19" s="6"/>
      <c r="O19" s="3"/>
      <c r="P19" s="3"/>
      <c r="Q19" s="6"/>
      <c r="R19" s="4"/>
      <c r="S19" s="6"/>
      <c r="T19" s="6"/>
      <c r="U19" s="6"/>
      <c r="V19" s="3" t="str">
        <f t="shared" si="2"/>
        <v/>
      </c>
      <c r="W19" s="5" t="str">
        <f t="shared" ref="W19:X19" si="20">UPPER(TRIM(H19))</f>
        <v/>
      </c>
      <c r="X19" s="5" t="str">
        <f t="shared" si="20"/>
        <v/>
      </c>
      <c r="Y19" s="5" t="str">
        <f t="array" ref="Y19">IF(V19&lt;&gt;"",IFERROR(INDEX(federal_program_name_lookup,MATCH(V19,aln_lookup,0)),""),"")</f>
        <v/>
      </c>
    </row>
    <row r="20">
      <c r="A20" s="5" t="str">
        <f t="shared" si="15"/>
        <v/>
      </c>
      <c r="B20" s="3"/>
      <c r="C20" s="3"/>
      <c r="D20" s="3"/>
      <c r="E20" s="6"/>
      <c r="F20" s="4"/>
      <c r="G20" s="6"/>
      <c r="H20" s="6"/>
      <c r="I20" s="6"/>
      <c r="J20" s="4">
        <f>SUMIFS(amount_expended,cfda_key,V20)</f>
        <v>0</v>
      </c>
      <c r="K20" s="4">
        <f>IF(G20="OTHER CLUSTER NOT LISTED ABOVE",SUMIFS(amount_expended,uniform_other_cluster_name,X20), IF(AND(OR(G20="N/A",G20=""),H20=""),0,IF(G20="STATE CLUSTER",SUMIFS(amount_expended,uniform_state_cluster_name,W20),SUMIFS(amount_expended,cluster_name,G20))))</f>
        <v>0</v>
      </c>
      <c r="L20" s="6"/>
      <c r="M20" s="3"/>
      <c r="N20" s="6"/>
      <c r="O20" s="3"/>
      <c r="P20" s="3"/>
      <c r="Q20" s="6"/>
      <c r="R20" s="4"/>
      <c r="S20" s="6"/>
      <c r="T20" s="6"/>
      <c r="U20" s="6"/>
      <c r="V20" s="3" t="str">
        <f t="shared" si="2"/>
        <v/>
      </c>
      <c r="W20" s="5" t="str">
        <f t="shared" ref="W20:X20" si="21">UPPER(TRIM(H20))</f>
        <v/>
      </c>
      <c r="X20" s="5" t="str">
        <f t="shared" si="21"/>
        <v/>
      </c>
      <c r="Y20" s="5" t="str">
        <f t="array" ref="Y20">IF(V20&lt;&gt;"",IFERROR(INDEX(federal_program_name_lookup,MATCH(V20,aln_lookup,0)),""),"")</f>
        <v/>
      </c>
    </row>
    <row r="21" ht="15.75" customHeight="1">
      <c r="A21" s="5" t="str">
        <f t="shared" si="15"/>
        <v/>
      </c>
      <c r="B21" s="3"/>
      <c r="C21" s="3"/>
      <c r="D21" s="3"/>
      <c r="E21" s="6"/>
      <c r="F21" s="4"/>
      <c r="G21" s="6"/>
      <c r="H21" s="6"/>
      <c r="I21" s="6"/>
      <c r="J21" s="4">
        <f>SUMIFS(amount_expended,cfda_key,V21)</f>
        <v>0</v>
      </c>
      <c r="K21" s="4">
        <f>IF(G21="OTHER CLUSTER NOT LISTED ABOVE",SUMIFS(amount_expended,uniform_other_cluster_name,X21), IF(AND(OR(G21="N/A",G21=""),H21=""),0,IF(G21="STATE CLUSTER",SUMIFS(amount_expended,uniform_state_cluster_name,W21),SUMIFS(amount_expended,cluster_name,G21))))</f>
        <v>0</v>
      </c>
      <c r="L21" s="6"/>
      <c r="M21" s="3"/>
      <c r="N21" s="6"/>
      <c r="O21" s="3"/>
      <c r="P21" s="3"/>
      <c r="Q21" s="6"/>
      <c r="R21" s="4"/>
      <c r="S21" s="6"/>
      <c r="T21" s="6"/>
      <c r="U21" s="6"/>
      <c r="V21" s="3" t="str">
        <f t="shared" si="2"/>
        <v/>
      </c>
      <c r="W21" s="5" t="str">
        <f t="shared" ref="W21:X21" si="22">UPPER(TRIM(H21))</f>
        <v/>
      </c>
      <c r="X21" s="5" t="str">
        <f t="shared" si="22"/>
        <v/>
      </c>
      <c r="Y21" s="5" t="str">
        <f t="array" ref="Y21">IF(V21&lt;&gt;"",IFERROR(INDEX(federal_program_name_lookup,MATCH(V21,aln_lookup,0)),""),"")</f>
        <v/>
      </c>
    </row>
    <row r="22" ht="15.75" customHeight="1">
      <c r="A22" s="5" t="str">
        <f t="shared" si="15"/>
        <v/>
      </c>
      <c r="B22" s="3"/>
      <c r="C22" s="3"/>
      <c r="D22" s="3"/>
      <c r="E22" s="6"/>
      <c r="F22" s="4"/>
      <c r="G22" s="6"/>
      <c r="H22" s="6"/>
      <c r="I22" s="6"/>
      <c r="J22" s="4">
        <f>SUMIFS(amount_expended,cfda_key,V22)</f>
        <v>0</v>
      </c>
      <c r="K22" s="4">
        <f>IF(G22="OTHER CLUSTER NOT LISTED ABOVE",SUMIFS(amount_expended,uniform_other_cluster_name,X22), IF(AND(OR(G22="N/A",G22=""),H22=""),0,IF(G22="STATE CLUSTER",SUMIFS(amount_expended,uniform_state_cluster_name,W22),SUMIFS(amount_expended,cluster_name,G22))))</f>
        <v>0</v>
      </c>
      <c r="L22" s="6"/>
      <c r="M22" s="3"/>
      <c r="N22" s="6"/>
      <c r="O22" s="3"/>
      <c r="P22" s="3"/>
      <c r="Q22" s="6"/>
      <c r="R22" s="4"/>
      <c r="S22" s="6"/>
      <c r="T22" s="6"/>
      <c r="U22" s="6"/>
      <c r="V22" s="3" t="str">
        <f t="shared" si="2"/>
        <v/>
      </c>
      <c r="W22" s="5" t="str">
        <f t="shared" ref="W22:X22" si="23">UPPER(TRIM(H22))</f>
        <v/>
      </c>
      <c r="X22" s="5" t="str">
        <f t="shared" si="23"/>
        <v/>
      </c>
      <c r="Y22" s="5" t="str">
        <f t="array" ref="Y22">IF(V22&lt;&gt;"",IFERROR(INDEX(federal_program_name_lookup,MATCH(V22,aln_lookup,0)),""),"")</f>
        <v/>
      </c>
    </row>
    <row r="23" ht="15.75" customHeight="1">
      <c r="A23" s="5" t="str">
        <f t="shared" si="15"/>
        <v/>
      </c>
      <c r="B23" s="3"/>
      <c r="C23" s="3"/>
      <c r="D23" s="3"/>
      <c r="E23" s="6"/>
      <c r="F23" s="4"/>
      <c r="G23" s="6"/>
      <c r="H23" s="6"/>
      <c r="I23" s="6"/>
      <c r="J23" s="4">
        <f>SUMIFS(amount_expended,cfda_key,V23)</f>
        <v>0</v>
      </c>
      <c r="K23" s="4">
        <f>IF(G23="OTHER CLUSTER NOT LISTED ABOVE",SUMIFS(amount_expended,uniform_other_cluster_name,X23), IF(AND(OR(G23="N/A",G23=""),H23=""),0,IF(G23="STATE CLUSTER",SUMIFS(amount_expended,uniform_state_cluster_name,W23),SUMIFS(amount_expended,cluster_name,G23))))</f>
        <v>0</v>
      </c>
      <c r="L23" s="6"/>
      <c r="M23" s="3"/>
      <c r="N23" s="6"/>
      <c r="O23" s="3"/>
      <c r="P23" s="3"/>
      <c r="Q23" s="6"/>
      <c r="R23" s="4"/>
      <c r="S23" s="6"/>
      <c r="T23" s="6"/>
      <c r="U23" s="6"/>
      <c r="V23" s="3" t="str">
        <f t="shared" si="2"/>
        <v/>
      </c>
      <c r="W23" s="5" t="str">
        <f t="shared" ref="W23:X23" si="24">UPPER(TRIM(H23))</f>
        <v/>
      </c>
      <c r="X23" s="5" t="str">
        <f t="shared" si="24"/>
        <v/>
      </c>
      <c r="Y23" s="5" t="str">
        <f t="array" ref="Y23">IF(V23&lt;&gt;"",IFERROR(INDEX(federal_program_name_lookup,MATCH(V23,aln_lookup,0)),""),"")</f>
        <v/>
      </c>
    </row>
    <row r="24" ht="15.75" customHeight="1">
      <c r="A24" s="5" t="str">
        <f t="shared" si="15"/>
        <v/>
      </c>
      <c r="B24" s="3"/>
      <c r="C24" s="3"/>
      <c r="D24" s="3"/>
      <c r="E24" s="6"/>
      <c r="F24" s="4"/>
      <c r="G24" s="6"/>
      <c r="H24" s="6"/>
      <c r="I24" s="6"/>
      <c r="J24" s="4">
        <f>SUMIFS(amount_expended,cfda_key,V24)</f>
        <v>0</v>
      </c>
      <c r="K24" s="4">
        <f>IF(G24="OTHER CLUSTER NOT LISTED ABOVE",SUMIFS(amount_expended,uniform_other_cluster_name,X24), IF(AND(OR(G24="N/A",G24=""),H24=""),0,IF(G24="STATE CLUSTER",SUMIFS(amount_expended,uniform_state_cluster_name,W24),SUMIFS(amount_expended,cluster_name,G24))))</f>
        <v>0</v>
      </c>
      <c r="L24" s="6"/>
      <c r="M24" s="3"/>
      <c r="N24" s="6"/>
      <c r="O24" s="3"/>
      <c r="P24" s="3"/>
      <c r="Q24" s="6"/>
      <c r="R24" s="4"/>
      <c r="S24" s="6"/>
      <c r="T24" s="6"/>
      <c r="U24" s="6"/>
      <c r="V24" s="3" t="str">
        <f t="shared" si="2"/>
        <v/>
      </c>
      <c r="W24" s="5" t="str">
        <f t="shared" ref="W24:X24" si="25">UPPER(TRIM(H24))</f>
        <v/>
      </c>
      <c r="X24" s="5" t="str">
        <f t="shared" si="25"/>
        <v/>
      </c>
      <c r="Y24" s="5" t="str">
        <f t="array" ref="Y24">IF(V24&lt;&gt;"",IFERROR(INDEX(federal_program_name_lookup,MATCH(V24,aln_lookup,0)),""),"")</f>
        <v/>
      </c>
    </row>
    <row r="25" ht="15.75" customHeight="1">
      <c r="A25" s="5" t="str">
        <f t="shared" si="15"/>
        <v/>
      </c>
      <c r="B25" s="3"/>
      <c r="C25" s="3"/>
      <c r="D25" s="3"/>
      <c r="E25" s="6"/>
      <c r="F25" s="4"/>
      <c r="G25" s="6"/>
      <c r="H25" s="6"/>
      <c r="I25" s="6"/>
      <c r="J25" s="4">
        <f>SUMIFS(amount_expended,cfda_key,V25)</f>
        <v>0</v>
      </c>
      <c r="K25" s="4">
        <f>IF(G25="OTHER CLUSTER NOT LISTED ABOVE",SUMIFS(amount_expended,uniform_other_cluster_name,X25), IF(AND(OR(G25="N/A",G25=""),H25=""),0,IF(G25="STATE CLUSTER",SUMIFS(amount_expended,uniform_state_cluster_name,W25),SUMIFS(amount_expended,cluster_name,G25))))</f>
        <v>0</v>
      </c>
      <c r="L25" s="6"/>
      <c r="M25" s="3"/>
      <c r="N25" s="6"/>
      <c r="O25" s="3"/>
      <c r="P25" s="3"/>
      <c r="Q25" s="6"/>
      <c r="R25" s="4"/>
      <c r="S25" s="6"/>
      <c r="T25" s="6"/>
      <c r="U25" s="6"/>
      <c r="V25" s="3" t="str">
        <f t="shared" si="2"/>
        <v/>
      </c>
      <c r="W25" s="5" t="str">
        <f t="shared" ref="W25:X25" si="26">UPPER(TRIM(H25))</f>
        <v/>
      </c>
      <c r="X25" s="5" t="str">
        <f t="shared" si="26"/>
        <v/>
      </c>
      <c r="Y25" s="5" t="str">
        <f t="array" ref="Y25">IF(V25&lt;&gt;"",IFERROR(INDEX(federal_program_name_lookup,MATCH(V25,aln_lookup,0)),""),"")</f>
        <v/>
      </c>
    </row>
    <row r="26" ht="15.75" customHeight="1">
      <c r="A26" s="5" t="str">
        <f t="shared" si="15"/>
        <v/>
      </c>
      <c r="B26" s="3"/>
      <c r="C26" s="3"/>
      <c r="D26" s="3"/>
      <c r="E26" s="6"/>
      <c r="F26" s="4"/>
      <c r="G26" s="6"/>
      <c r="H26" s="6"/>
      <c r="I26" s="6"/>
      <c r="J26" s="4">
        <f>SUMIFS(amount_expended,cfda_key,V26)</f>
        <v>0</v>
      </c>
      <c r="K26" s="4">
        <f>IF(G26="OTHER CLUSTER NOT LISTED ABOVE",SUMIFS(amount_expended,uniform_other_cluster_name,X26), IF(AND(OR(G26="N/A",G26=""),H26=""),0,IF(G26="STATE CLUSTER",SUMIFS(amount_expended,uniform_state_cluster_name,W26),SUMIFS(amount_expended,cluster_name,G26))))</f>
        <v>0</v>
      </c>
      <c r="L26" s="6"/>
      <c r="M26" s="3"/>
      <c r="N26" s="6"/>
      <c r="O26" s="3"/>
      <c r="P26" s="3"/>
      <c r="Q26" s="6"/>
      <c r="R26" s="4"/>
      <c r="S26" s="6"/>
      <c r="T26" s="6"/>
      <c r="U26" s="6"/>
      <c r="V26" s="3" t="str">
        <f t="shared" si="2"/>
        <v/>
      </c>
      <c r="W26" s="5" t="str">
        <f t="shared" ref="W26:X26" si="27">UPPER(TRIM(H26))</f>
        <v/>
      </c>
      <c r="X26" s="5" t="str">
        <f t="shared" si="27"/>
        <v/>
      </c>
      <c r="Y26" s="5" t="str">
        <f t="array" ref="Y26">IF(V26&lt;&gt;"",IFERROR(INDEX(federal_program_name_lookup,MATCH(V26,aln_lookup,0)),""),"")</f>
        <v/>
      </c>
    </row>
    <row r="27" ht="15.75" customHeight="1">
      <c r="A27" s="5" t="str">
        <f t="shared" si="15"/>
        <v/>
      </c>
      <c r="B27" s="3"/>
      <c r="C27" s="3"/>
      <c r="D27" s="3"/>
      <c r="E27" s="6"/>
      <c r="F27" s="4"/>
      <c r="G27" s="6"/>
      <c r="H27" s="6"/>
      <c r="I27" s="6"/>
      <c r="J27" s="4">
        <f>SUMIFS(amount_expended,cfda_key,V27)</f>
        <v>0</v>
      </c>
      <c r="K27" s="4">
        <f>IF(G27="OTHER CLUSTER NOT LISTED ABOVE",SUMIFS(amount_expended,uniform_other_cluster_name,X27), IF(AND(OR(G27="N/A",G27=""),H27=""),0,IF(G27="STATE CLUSTER",SUMIFS(amount_expended,uniform_state_cluster_name,W27),SUMIFS(amount_expended,cluster_name,G27))))</f>
        <v>0</v>
      </c>
      <c r="L27" s="6"/>
      <c r="M27" s="3"/>
      <c r="N27" s="6"/>
      <c r="O27" s="3"/>
      <c r="P27" s="3"/>
      <c r="Q27" s="6"/>
      <c r="R27" s="4"/>
      <c r="S27" s="6"/>
      <c r="T27" s="6"/>
      <c r="U27" s="6"/>
      <c r="V27" s="3" t="str">
        <f t="shared" si="2"/>
        <v/>
      </c>
      <c r="W27" s="5" t="str">
        <f t="shared" ref="W27:X27" si="28">UPPER(TRIM(H27))</f>
        <v/>
      </c>
      <c r="X27" s="5" t="str">
        <f t="shared" si="28"/>
        <v/>
      </c>
      <c r="Y27" s="5" t="str">
        <f t="array" ref="Y27">IF(V27&lt;&gt;"",IFERROR(INDEX(federal_program_name_lookup,MATCH(V27,aln_lookup,0)),""),"")</f>
        <v/>
      </c>
    </row>
    <row r="28" ht="15.75" customHeight="1">
      <c r="A28" s="5" t="str">
        <f t="shared" si="15"/>
        <v/>
      </c>
      <c r="B28" s="3"/>
      <c r="C28" s="3"/>
      <c r="D28" s="3"/>
      <c r="E28" s="6"/>
      <c r="F28" s="4"/>
      <c r="G28" s="6"/>
      <c r="H28" s="6"/>
      <c r="I28" s="6"/>
      <c r="J28" s="4">
        <f>SUMIFS(amount_expended,cfda_key,V28)</f>
        <v>0</v>
      </c>
      <c r="K28" s="4">
        <f>IF(G28="OTHER CLUSTER NOT LISTED ABOVE",SUMIFS(amount_expended,uniform_other_cluster_name,X28), IF(AND(OR(G28="N/A",G28=""),H28=""),0,IF(G28="STATE CLUSTER",SUMIFS(amount_expended,uniform_state_cluster_name,W28),SUMIFS(amount_expended,cluster_name,G28))))</f>
        <v>0</v>
      </c>
      <c r="L28" s="6"/>
      <c r="M28" s="3"/>
      <c r="N28" s="6"/>
      <c r="O28" s="3"/>
      <c r="P28" s="3"/>
      <c r="Q28" s="6"/>
      <c r="R28" s="4"/>
      <c r="S28" s="6"/>
      <c r="T28" s="6"/>
      <c r="U28" s="6"/>
      <c r="V28" s="3" t="str">
        <f t="shared" si="2"/>
        <v/>
      </c>
      <c r="W28" s="5" t="str">
        <f t="shared" ref="W28:X28" si="29">UPPER(TRIM(H28))</f>
        <v/>
      </c>
      <c r="X28" s="5" t="str">
        <f t="shared" si="29"/>
        <v/>
      </c>
      <c r="Y28" s="5" t="str">
        <f t="array" ref="Y28">IF(V28&lt;&gt;"",IFERROR(INDEX(federal_program_name_lookup,MATCH(V28,aln_lookup,0)),""),"")</f>
        <v/>
      </c>
    </row>
    <row r="29" ht="15.75" customHeight="1">
      <c r="A29" s="5" t="str">
        <f t="shared" si="15"/>
        <v/>
      </c>
      <c r="B29" s="3"/>
      <c r="C29" s="3"/>
      <c r="D29" s="3"/>
      <c r="E29" s="6"/>
      <c r="F29" s="4"/>
      <c r="G29" s="6"/>
      <c r="H29" s="6"/>
      <c r="I29" s="6"/>
      <c r="J29" s="4">
        <f>SUMIFS(amount_expended,cfda_key,V29)</f>
        <v>0</v>
      </c>
      <c r="K29" s="4">
        <f>IF(G29="OTHER CLUSTER NOT LISTED ABOVE",SUMIFS(amount_expended,uniform_other_cluster_name,X29), IF(AND(OR(G29="N/A",G29=""),H29=""),0,IF(G29="STATE CLUSTER",SUMIFS(amount_expended,uniform_state_cluster_name,W29),SUMIFS(amount_expended,cluster_name,G29))))</f>
        <v>0</v>
      </c>
      <c r="L29" s="6"/>
      <c r="M29" s="3"/>
      <c r="N29" s="6"/>
      <c r="O29" s="3"/>
      <c r="P29" s="3"/>
      <c r="Q29" s="6"/>
      <c r="R29" s="4"/>
      <c r="S29" s="6"/>
      <c r="T29" s="6"/>
      <c r="U29" s="6"/>
      <c r="V29" s="3" t="str">
        <f t="shared" si="2"/>
        <v/>
      </c>
      <c r="W29" s="5" t="str">
        <f t="shared" ref="W29:X29" si="30">UPPER(TRIM(H29))</f>
        <v/>
      </c>
      <c r="X29" s="5" t="str">
        <f t="shared" si="30"/>
        <v/>
      </c>
      <c r="Y29" s="5" t="str">
        <f t="array" ref="Y29">IF(V29&lt;&gt;"",IFERROR(INDEX(federal_program_name_lookup,MATCH(V29,aln_lookup,0)),""),"")</f>
        <v/>
      </c>
    </row>
    <row r="30" ht="15.75" customHeight="1">
      <c r="A30" s="5" t="str">
        <f t="shared" si="15"/>
        <v/>
      </c>
      <c r="B30" s="3"/>
      <c r="C30" s="3"/>
      <c r="D30" s="3"/>
      <c r="E30" s="6"/>
      <c r="F30" s="4"/>
      <c r="G30" s="6"/>
      <c r="H30" s="6"/>
      <c r="I30" s="6"/>
      <c r="J30" s="4">
        <f>SUMIFS(amount_expended,cfda_key,V30)</f>
        <v>0</v>
      </c>
      <c r="K30" s="4">
        <f>IF(G30="OTHER CLUSTER NOT LISTED ABOVE",SUMIFS(amount_expended,uniform_other_cluster_name,X30), IF(AND(OR(G30="N/A",G30=""),H30=""),0,IF(G30="STATE CLUSTER",SUMIFS(amount_expended,uniform_state_cluster_name,W30),SUMIFS(amount_expended,cluster_name,G30))))</f>
        <v>0</v>
      </c>
      <c r="L30" s="6"/>
      <c r="M30" s="3"/>
      <c r="N30" s="6"/>
      <c r="O30" s="3"/>
      <c r="P30" s="3"/>
      <c r="Q30" s="6"/>
      <c r="R30" s="4"/>
      <c r="S30" s="6"/>
      <c r="T30" s="6"/>
      <c r="U30" s="6"/>
      <c r="V30" s="3" t="str">
        <f t="shared" si="2"/>
        <v/>
      </c>
      <c r="W30" s="5" t="str">
        <f t="shared" ref="W30:X30" si="31">UPPER(TRIM(H30))</f>
        <v/>
      </c>
      <c r="X30" s="5" t="str">
        <f t="shared" si="31"/>
        <v/>
      </c>
      <c r="Y30" s="5" t="str">
        <f t="array" ref="Y30">IF(V30&lt;&gt;"",IFERROR(INDEX(federal_program_name_lookup,MATCH(V30,aln_lookup,0)),""),"")</f>
        <v/>
      </c>
    </row>
    <row r="31" ht="15.75" customHeight="1">
      <c r="A31" s="5" t="str">
        <f t="shared" si="15"/>
        <v/>
      </c>
      <c r="B31" s="3"/>
      <c r="C31" s="3"/>
      <c r="D31" s="3"/>
      <c r="E31" s="6"/>
      <c r="F31" s="4"/>
      <c r="G31" s="6"/>
      <c r="H31" s="6"/>
      <c r="I31" s="6"/>
      <c r="J31" s="4">
        <f>SUMIFS(amount_expended,cfda_key,V31)</f>
        <v>0</v>
      </c>
      <c r="K31" s="4">
        <f>IF(G31="OTHER CLUSTER NOT LISTED ABOVE",SUMIFS(amount_expended,uniform_other_cluster_name,X31), IF(AND(OR(G31="N/A",G31=""),H31=""),0,IF(G31="STATE CLUSTER",SUMIFS(amount_expended,uniform_state_cluster_name,W31),SUMIFS(amount_expended,cluster_name,G31))))</f>
        <v>0</v>
      </c>
      <c r="L31" s="6"/>
      <c r="M31" s="3"/>
      <c r="N31" s="6"/>
      <c r="O31" s="3"/>
      <c r="P31" s="3"/>
      <c r="Q31" s="6"/>
      <c r="R31" s="4"/>
      <c r="S31" s="6"/>
      <c r="T31" s="6"/>
      <c r="U31" s="6"/>
      <c r="V31" s="3" t="str">
        <f t="shared" si="2"/>
        <v/>
      </c>
      <c r="W31" s="5" t="str">
        <f t="shared" ref="W31:X31" si="32">UPPER(TRIM(H31))</f>
        <v/>
      </c>
      <c r="X31" s="5" t="str">
        <f t="shared" si="32"/>
        <v/>
      </c>
      <c r="Y31" s="5" t="str">
        <f t="array" ref="Y31">IF(V31&lt;&gt;"",IFERROR(INDEX(federal_program_name_lookup,MATCH(V31,aln_lookup,0)),""),"")</f>
        <v/>
      </c>
    </row>
    <row r="32" ht="15.75" customHeight="1">
      <c r="A32" s="5" t="str">
        <f t="shared" si="15"/>
        <v/>
      </c>
      <c r="B32" s="3"/>
      <c r="C32" s="3"/>
      <c r="D32" s="3"/>
      <c r="E32" s="6"/>
      <c r="F32" s="4"/>
      <c r="G32" s="6"/>
      <c r="H32" s="6"/>
      <c r="I32" s="6"/>
      <c r="J32" s="4">
        <f>SUMIFS(amount_expended,cfda_key,V32)</f>
        <v>0</v>
      </c>
      <c r="K32" s="4">
        <f>IF(G32="OTHER CLUSTER NOT LISTED ABOVE",SUMIFS(amount_expended,uniform_other_cluster_name,X32), IF(AND(OR(G32="N/A",G32=""),H32=""),0,IF(G32="STATE CLUSTER",SUMIFS(amount_expended,uniform_state_cluster_name,W32),SUMIFS(amount_expended,cluster_name,G32))))</f>
        <v>0</v>
      </c>
      <c r="L32" s="6"/>
      <c r="M32" s="3"/>
      <c r="N32" s="6"/>
      <c r="O32" s="3"/>
      <c r="P32" s="3"/>
      <c r="Q32" s="6"/>
      <c r="R32" s="4"/>
      <c r="S32" s="6"/>
      <c r="T32" s="6"/>
      <c r="U32" s="6"/>
      <c r="V32" s="3" t="str">
        <f t="shared" si="2"/>
        <v/>
      </c>
      <c r="W32" s="5" t="str">
        <f t="shared" ref="W32:X32" si="33">UPPER(TRIM(H32))</f>
        <v/>
      </c>
      <c r="X32" s="5" t="str">
        <f t="shared" si="33"/>
        <v/>
      </c>
      <c r="Y32" s="5" t="str">
        <f t="array" ref="Y32">IF(V32&lt;&gt;"",IFERROR(INDEX(federal_program_name_lookup,MATCH(V32,aln_lookup,0)),""),"")</f>
        <v/>
      </c>
    </row>
    <row r="33" ht="15.75" customHeight="1">
      <c r="A33" s="5" t="str">
        <f t="shared" si="15"/>
        <v/>
      </c>
      <c r="B33" s="3"/>
      <c r="C33" s="3"/>
      <c r="D33" s="3"/>
      <c r="E33" s="6"/>
      <c r="F33" s="4"/>
      <c r="G33" s="6"/>
      <c r="H33" s="6"/>
      <c r="I33" s="6"/>
      <c r="J33" s="4">
        <f>SUMIFS(amount_expended,cfda_key,V33)</f>
        <v>0</v>
      </c>
      <c r="K33" s="4">
        <f>IF(G33="OTHER CLUSTER NOT LISTED ABOVE",SUMIFS(amount_expended,uniform_other_cluster_name,X33), IF(AND(OR(G33="N/A",G33=""),H33=""),0,IF(G33="STATE CLUSTER",SUMIFS(amount_expended,uniform_state_cluster_name,W33),SUMIFS(amount_expended,cluster_name,G33))))</f>
        <v>0</v>
      </c>
      <c r="L33" s="6"/>
      <c r="M33" s="3"/>
      <c r="N33" s="6"/>
      <c r="O33" s="3"/>
      <c r="P33" s="3"/>
      <c r="Q33" s="6"/>
      <c r="R33" s="4"/>
      <c r="S33" s="6"/>
      <c r="T33" s="6"/>
      <c r="U33" s="6"/>
      <c r="V33" s="3" t="str">
        <f t="shared" si="2"/>
        <v/>
      </c>
      <c r="W33" s="5" t="str">
        <f t="shared" ref="W33:X33" si="34">UPPER(TRIM(H33))</f>
        <v/>
      </c>
      <c r="X33" s="5" t="str">
        <f t="shared" si="34"/>
        <v/>
      </c>
      <c r="Y33" s="5" t="str">
        <f t="array" ref="Y33">IF(V33&lt;&gt;"",IFERROR(INDEX(federal_program_name_lookup,MATCH(V33,aln_lookup,0)),""),"")</f>
        <v/>
      </c>
    </row>
    <row r="34" ht="15.75" customHeight="1">
      <c r="A34" s="5" t="str">
        <f t="shared" si="15"/>
        <v/>
      </c>
      <c r="B34" s="3"/>
      <c r="C34" s="3"/>
      <c r="D34" s="3"/>
      <c r="E34" s="6"/>
      <c r="F34" s="4"/>
      <c r="G34" s="6"/>
      <c r="H34" s="6"/>
      <c r="I34" s="6"/>
      <c r="J34" s="4">
        <f>SUMIFS(amount_expended,cfda_key,V34)</f>
        <v>0</v>
      </c>
      <c r="K34" s="4">
        <f>IF(G34="OTHER CLUSTER NOT LISTED ABOVE",SUMIFS(amount_expended,uniform_other_cluster_name,X34), IF(AND(OR(G34="N/A",G34=""),H34=""),0,IF(G34="STATE CLUSTER",SUMIFS(amount_expended,uniform_state_cluster_name,W34),SUMIFS(amount_expended,cluster_name,G34))))</f>
        <v>0</v>
      </c>
      <c r="L34" s="6"/>
      <c r="M34" s="3"/>
      <c r="N34" s="6"/>
      <c r="O34" s="3"/>
      <c r="P34" s="3"/>
      <c r="Q34" s="6"/>
      <c r="R34" s="4"/>
      <c r="S34" s="6"/>
      <c r="T34" s="6"/>
      <c r="U34" s="6"/>
      <c r="V34" s="3" t="str">
        <f t="shared" si="2"/>
        <v/>
      </c>
      <c r="W34" s="5" t="str">
        <f t="shared" ref="W34:X34" si="35">UPPER(TRIM(H34))</f>
        <v/>
      </c>
      <c r="X34" s="5" t="str">
        <f t="shared" si="35"/>
        <v/>
      </c>
      <c r="Y34" s="5" t="str">
        <f t="array" ref="Y34">IF(V34&lt;&gt;"",IFERROR(INDEX(federal_program_name_lookup,MATCH(V34,aln_lookup,0)),""),"")</f>
        <v/>
      </c>
    </row>
    <row r="35" ht="15.75" customHeight="1">
      <c r="A35" s="5" t="str">
        <f t="shared" si="15"/>
        <v/>
      </c>
      <c r="B35" s="3"/>
      <c r="C35" s="3"/>
      <c r="D35" s="3"/>
      <c r="E35" s="6"/>
      <c r="F35" s="4"/>
      <c r="G35" s="6"/>
      <c r="H35" s="6"/>
      <c r="I35" s="6"/>
      <c r="J35" s="4">
        <f>SUMIFS(amount_expended,cfda_key,V35)</f>
        <v>0</v>
      </c>
      <c r="K35" s="4">
        <f>IF(G35="OTHER CLUSTER NOT LISTED ABOVE",SUMIFS(amount_expended,uniform_other_cluster_name,X35), IF(AND(OR(G35="N/A",G35=""),H35=""),0,IF(G35="STATE CLUSTER",SUMIFS(amount_expended,uniform_state_cluster_name,W35),SUMIFS(amount_expended,cluster_name,G35))))</f>
        <v>0</v>
      </c>
      <c r="L35" s="6"/>
      <c r="M35" s="3"/>
      <c r="N35" s="6"/>
      <c r="O35" s="3"/>
      <c r="P35" s="3"/>
      <c r="Q35" s="6"/>
      <c r="R35" s="4"/>
      <c r="S35" s="6"/>
      <c r="T35" s="6"/>
      <c r="U35" s="6"/>
      <c r="V35" s="3" t="str">
        <f t="shared" si="2"/>
        <v/>
      </c>
      <c r="W35" s="5" t="str">
        <f t="shared" ref="W35:X35" si="36">UPPER(TRIM(H35))</f>
        <v/>
      </c>
      <c r="X35" s="5" t="str">
        <f t="shared" si="36"/>
        <v/>
      </c>
      <c r="Y35" s="5" t="str">
        <f t="array" ref="Y35">IF(V35&lt;&gt;"",IFERROR(INDEX(federal_program_name_lookup,MATCH(V35,aln_lookup,0)),""),"")</f>
        <v/>
      </c>
    </row>
    <row r="36" ht="15.75" customHeight="1">
      <c r="A36" s="5" t="str">
        <f t="shared" si="15"/>
        <v/>
      </c>
      <c r="B36" s="3"/>
      <c r="C36" s="3"/>
      <c r="D36" s="3"/>
      <c r="E36" s="6"/>
      <c r="F36" s="4"/>
      <c r="G36" s="6"/>
      <c r="H36" s="6"/>
      <c r="I36" s="6"/>
      <c r="J36" s="4">
        <f>SUMIFS(amount_expended,cfda_key,V36)</f>
        <v>0</v>
      </c>
      <c r="K36" s="4">
        <f>IF(G36="OTHER CLUSTER NOT LISTED ABOVE",SUMIFS(amount_expended,uniform_other_cluster_name,X36), IF(AND(OR(G36="N/A",G36=""),H36=""),0,IF(G36="STATE CLUSTER",SUMIFS(amount_expended,uniform_state_cluster_name,W36),SUMIFS(amount_expended,cluster_name,G36))))</f>
        <v>0</v>
      </c>
      <c r="L36" s="6"/>
      <c r="M36" s="3"/>
      <c r="N36" s="6"/>
      <c r="O36" s="3"/>
      <c r="P36" s="3"/>
      <c r="Q36" s="6"/>
      <c r="R36" s="4"/>
      <c r="S36" s="6"/>
      <c r="T36" s="6"/>
      <c r="U36" s="6"/>
      <c r="V36" s="3" t="str">
        <f t="shared" si="2"/>
        <v/>
      </c>
      <c r="W36" s="5" t="str">
        <f t="shared" ref="W36:X36" si="37">UPPER(TRIM(H36))</f>
        <v/>
      </c>
      <c r="X36" s="5" t="str">
        <f t="shared" si="37"/>
        <v/>
      </c>
      <c r="Y36" s="5" t="str">
        <f t="array" ref="Y36">IF(V36&lt;&gt;"",IFERROR(INDEX(federal_program_name_lookup,MATCH(V36,aln_lookup,0)),""),"")</f>
        <v/>
      </c>
    </row>
    <row r="37" ht="15.75" customHeight="1">
      <c r="A37" s="5" t="str">
        <f t="shared" si="15"/>
        <v/>
      </c>
      <c r="B37" s="3"/>
      <c r="C37" s="3"/>
      <c r="D37" s="3"/>
      <c r="E37" s="6"/>
      <c r="F37" s="4"/>
      <c r="G37" s="6"/>
      <c r="H37" s="6"/>
      <c r="I37" s="6"/>
      <c r="J37" s="4">
        <f>SUMIFS(amount_expended,cfda_key,V37)</f>
        <v>0</v>
      </c>
      <c r="K37" s="4">
        <f>IF(G37="OTHER CLUSTER NOT LISTED ABOVE",SUMIFS(amount_expended,uniform_other_cluster_name,X37), IF(AND(OR(G37="N/A",G37=""),H37=""),0,IF(G37="STATE CLUSTER",SUMIFS(amount_expended,uniform_state_cluster_name,W37),SUMIFS(amount_expended,cluster_name,G37))))</f>
        <v>0</v>
      </c>
      <c r="L37" s="6"/>
      <c r="M37" s="3"/>
      <c r="N37" s="6"/>
      <c r="O37" s="3"/>
      <c r="P37" s="3"/>
      <c r="Q37" s="6"/>
      <c r="R37" s="4"/>
      <c r="S37" s="6"/>
      <c r="T37" s="6"/>
      <c r="U37" s="6"/>
      <c r="V37" s="3" t="str">
        <f t="shared" si="2"/>
        <v/>
      </c>
      <c r="W37" s="5" t="str">
        <f t="shared" ref="W37:X37" si="38">UPPER(TRIM(H37))</f>
        <v/>
      </c>
      <c r="X37" s="5" t="str">
        <f t="shared" si="38"/>
        <v/>
      </c>
      <c r="Y37" s="5" t="str">
        <f t="array" ref="Y37">IF(V37&lt;&gt;"",IFERROR(INDEX(federal_program_name_lookup,MATCH(V37,aln_lookup,0)),""),"")</f>
        <v/>
      </c>
    </row>
    <row r="38" ht="15.75" customHeight="1">
      <c r="A38" s="5" t="str">
        <f t="shared" si="15"/>
        <v/>
      </c>
      <c r="B38" s="3"/>
      <c r="C38" s="3"/>
      <c r="D38" s="3"/>
      <c r="E38" s="6"/>
      <c r="F38" s="4"/>
      <c r="G38" s="6"/>
      <c r="H38" s="6"/>
      <c r="I38" s="6"/>
      <c r="J38" s="4">
        <f>SUMIFS(amount_expended,cfda_key,V38)</f>
        <v>0</v>
      </c>
      <c r="K38" s="4">
        <f>IF(G38="OTHER CLUSTER NOT LISTED ABOVE",SUMIFS(amount_expended,uniform_other_cluster_name,X38), IF(AND(OR(G38="N/A",G38=""),H38=""),0,IF(G38="STATE CLUSTER",SUMIFS(amount_expended,uniform_state_cluster_name,W38),SUMIFS(amount_expended,cluster_name,G38))))</f>
        <v>0</v>
      </c>
      <c r="L38" s="6"/>
      <c r="M38" s="3"/>
      <c r="N38" s="6"/>
      <c r="O38" s="3"/>
      <c r="P38" s="3"/>
      <c r="Q38" s="6"/>
      <c r="R38" s="4"/>
      <c r="S38" s="6"/>
      <c r="T38" s="6"/>
      <c r="U38" s="6"/>
      <c r="V38" s="3" t="str">
        <f t="shared" si="2"/>
        <v/>
      </c>
      <c r="W38" s="5" t="str">
        <f t="shared" ref="W38:X38" si="39">UPPER(TRIM(H38))</f>
        <v/>
      </c>
      <c r="X38" s="5" t="str">
        <f t="shared" si="39"/>
        <v/>
      </c>
      <c r="Y38" s="5" t="str">
        <f t="array" ref="Y38">IF(V38&lt;&gt;"",IFERROR(INDEX(federal_program_name_lookup,MATCH(V38,aln_lookup,0)),""),"")</f>
        <v/>
      </c>
    </row>
    <row r="39" ht="15.75" customHeight="1">
      <c r="A39" s="5" t="str">
        <f t="shared" si="15"/>
        <v/>
      </c>
      <c r="B39" s="3"/>
      <c r="C39" s="3"/>
      <c r="D39" s="3"/>
      <c r="E39" s="6"/>
      <c r="F39" s="4"/>
      <c r="G39" s="6"/>
      <c r="H39" s="6"/>
      <c r="I39" s="6"/>
      <c r="J39" s="4">
        <f>SUMIFS(amount_expended,cfda_key,V39)</f>
        <v>0</v>
      </c>
      <c r="K39" s="4">
        <f>IF(G39="OTHER CLUSTER NOT LISTED ABOVE",SUMIFS(amount_expended,uniform_other_cluster_name,X39), IF(AND(OR(G39="N/A",G39=""),H39=""),0,IF(G39="STATE CLUSTER",SUMIFS(amount_expended,uniform_state_cluster_name,W39),SUMIFS(amount_expended,cluster_name,G39))))</f>
        <v>0</v>
      </c>
      <c r="L39" s="6"/>
      <c r="M39" s="3"/>
      <c r="N39" s="6"/>
      <c r="O39" s="3"/>
      <c r="P39" s="3"/>
      <c r="Q39" s="6"/>
      <c r="R39" s="4"/>
      <c r="S39" s="6"/>
      <c r="T39" s="6"/>
      <c r="U39" s="6"/>
      <c r="V39" s="3" t="str">
        <f t="shared" si="2"/>
        <v/>
      </c>
      <c r="W39" s="5" t="str">
        <f t="shared" ref="W39:X39" si="40">UPPER(TRIM(H39))</f>
        <v/>
      </c>
      <c r="X39" s="5" t="str">
        <f t="shared" si="40"/>
        <v/>
      </c>
      <c r="Y39" s="5" t="str">
        <f t="array" ref="Y39">IF(V39&lt;&gt;"",IFERROR(INDEX(federal_program_name_lookup,MATCH(V39,aln_lookup,0)),""),"")</f>
        <v/>
      </c>
    </row>
    <row r="40" ht="15.75" customHeight="1">
      <c r="A40" s="5" t="str">
        <f t="shared" si="15"/>
        <v/>
      </c>
      <c r="B40" s="3"/>
      <c r="C40" s="3"/>
      <c r="D40" s="3"/>
      <c r="E40" s="6"/>
      <c r="F40" s="4"/>
      <c r="G40" s="6"/>
      <c r="H40" s="6"/>
      <c r="I40" s="6"/>
      <c r="J40" s="4">
        <f>SUMIFS(amount_expended,cfda_key,V40)</f>
        <v>0</v>
      </c>
      <c r="K40" s="4">
        <f>IF(G40="OTHER CLUSTER NOT LISTED ABOVE",SUMIFS(amount_expended,uniform_other_cluster_name,X40), IF(AND(OR(G40="N/A",G40=""),H40=""),0,IF(G40="STATE CLUSTER",SUMIFS(amount_expended,uniform_state_cluster_name,W40),SUMIFS(amount_expended,cluster_name,G40))))</f>
        <v>0</v>
      </c>
      <c r="L40" s="6"/>
      <c r="M40" s="3"/>
      <c r="N40" s="6"/>
      <c r="O40" s="3"/>
      <c r="P40" s="3"/>
      <c r="Q40" s="6"/>
      <c r="R40" s="4"/>
      <c r="S40" s="6"/>
      <c r="T40" s="6"/>
      <c r="U40" s="6"/>
      <c r="V40" s="3" t="str">
        <f t="shared" si="2"/>
        <v/>
      </c>
      <c r="W40" s="5" t="str">
        <f t="shared" ref="W40:X40" si="41">UPPER(TRIM(H40))</f>
        <v/>
      </c>
      <c r="X40" s="5" t="str">
        <f t="shared" si="41"/>
        <v/>
      </c>
      <c r="Y40" s="5" t="str">
        <f t="array" ref="Y40">IF(V40&lt;&gt;"",IFERROR(INDEX(federal_program_name_lookup,MATCH(V40,aln_lookup,0)),""),"")</f>
        <v/>
      </c>
    </row>
    <row r="41" ht="15.75" customHeight="1">
      <c r="A41" s="5" t="str">
        <f t="shared" si="15"/>
        <v/>
      </c>
      <c r="B41" s="3"/>
      <c r="C41" s="3"/>
      <c r="D41" s="3"/>
      <c r="E41" s="6"/>
      <c r="F41" s="4"/>
      <c r="G41" s="6"/>
      <c r="H41" s="6"/>
      <c r="I41" s="6"/>
      <c r="J41" s="4">
        <f>SUMIFS(amount_expended,cfda_key,V41)</f>
        <v>0</v>
      </c>
      <c r="K41" s="4">
        <f>IF(G41="OTHER CLUSTER NOT LISTED ABOVE",SUMIFS(amount_expended,uniform_other_cluster_name,X41), IF(AND(OR(G41="N/A",G41=""),H41=""),0,IF(G41="STATE CLUSTER",SUMIFS(amount_expended,uniform_state_cluster_name,W41),SUMIFS(amount_expended,cluster_name,G41))))</f>
        <v>0</v>
      </c>
      <c r="L41" s="6"/>
      <c r="M41" s="3"/>
      <c r="N41" s="6"/>
      <c r="O41" s="3"/>
      <c r="P41" s="3"/>
      <c r="Q41" s="6"/>
      <c r="R41" s="4"/>
      <c r="S41" s="6"/>
      <c r="T41" s="6"/>
      <c r="U41" s="6"/>
      <c r="V41" s="3" t="str">
        <f t="shared" si="2"/>
        <v/>
      </c>
      <c r="W41" s="5" t="str">
        <f t="shared" ref="W41:X41" si="42">UPPER(TRIM(H41))</f>
        <v/>
      </c>
      <c r="X41" s="5" t="str">
        <f t="shared" si="42"/>
        <v/>
      </c>
      <c r="Y41" s="5" t="str">
        <f t="array" ref="Y41">IF(V41&lt;&gt;"",IFERROR(INDEX(federal_program_name_lookup,MATCH(V41,aln_lookup,0)),""),"")</f>
        <v/>
      </c>
    </row>
    <row r="42" ht="15.75" customHeight="1">
      <c r="A42" s="5" t="str">
        <f t="shared" si="15"/>
        <v/>
      </c>
      <c r="B42" s="3"/>
      <c r="C42" s="3"/>
      <c r="D42" s="3"/>
      <c r="E42" s="6"/>
      <c r="F42" s="4"/>
      <c r="G42" s="6"/>
      <c r="H42" s="6"/>
      <c r="I42" s="6"/>
      <c r="J42" s="4">
        <f>SUMIFS(amount_expended,cfda_key,V42)</f>
        <v>0</v>
      </c>
      <c r="K42" s="4">
        <f>IF(G42="OTHER CLUSTER NOT LISTED ABOVE",SUMIFS(amount_expended,uniform_other_cluster_name,X42), IF(AND(OR(G42="N/A",G42=""),H42=""),0,IF(G42="STATE CLUSTER",SUMIFS(amount_expended,uniform_state_cluster_name,W42),SUMIFS(amount_expended,cluster_name,G42))))</f>
        <v>0</v>
      </c>
      <c r="L42" s="6"/>
      <c r="M42" s="3"/>
      <c r="N42" s="6"/>
      <c r="O42" s="3"/>
      <c r="P42" s="3"/>
      <c r="Q42" s="6"/>
      <c r="R42" s="4"/>
      <c r="S42" s="6"/>
      <c r="T42" s="6"/>
      <c r="U42" s="6"/>
      <c r="V42" s="3" t="str">
        <f t="shared" si="2"/>
        <v/>
      </c>
      <c r="W42" s="5" t="str">
        <f t="shared" ref="W42:X42" si="43">UPPER(TRIM(H42))</f>
        <v/>
      </c>
      <c r="X42" s="5" t="str">
        <f t="shared" si="43"/>
        <v/>
      </c>
      <c r="Y42" s="5" t="str">
        <f t="array" ref="Y42">IF(V42&lt;&gt;"",IFERROR(INDEX(federal_program_name_lookup,MATCH(V42,aln_lookup,0)),""),"")</f>
        <v/>
      </c>
    </row>
    <row r="43" ht="15.75" customHeight="1">
      <c r="A43" s="5" t="str">
        <f t="shared" si="15"/>
        <v/>
      </c>
      <c r="B43" s="3"/>
      <c r="C43" s="3"/>
      <c r="D43" s="3"/>
      <c r="E43" s="6"/>
      <c r="F43" s="4"/>
      <c r="G43" s="6"/>
      <c r="H43" s="6"/>
      <c r="I43" s="6"/>
      <c r="J43" s="4">
        <f>SUMIFS(amount_expended,cfda_key,V43)</f>
        <v>0</v>
      </c>
      <c r="K43" s="4">
        <f>IF(G43="OTHER CLUSTER NOT LISTED ABOVE",SUMIFS(amount_expended,uniform_other_cluster_name,X43), IF(AND(OR(G43="N/A",G43=""),H43=""),0,IF(G43="STATE CLUSTER",SUMIFS(amount_expended,uniform_state_cluster_name,W43),SUMIFS(amount_expended,cluster_name,G43))))</f>
        <v>0</v>
      </c>
      <c r="L43" s="6"/>
      <c r="M43" s="3"/>
      <c r="N43" s="6"/>
      <c r="O43" s="3"/>
      <c r="P43" s="3"/>
      <c r="Q43" s="6"/>
      <c r="R43" s="4"/>
      <c r="S43" s="6"/>
      <c r="T43" s="6"/>
      <c r="U43" s="6"/>
      <c r="V43" s="3" t="str">
        <f t="shared" si="2"/>
        <v/>
      </c>
      <c r="W43" s="5" t="str">
        <f t="shared" ref="W43:X43" si="44">UPPER(TRIM(H43))</f>
        <v/>
      </c>
      <c r="X43" s="5" t="str">
        <f t="shared" si="44"/>
        <v/>
      </c>
      <c r="Y43" s="5" t="str">
        <f t="array" ref="Y43">IF(V43&lt;&gt;"",IFERROR(INDEX(federal_program_name_lookup,MATCH(V43,aln_lookup,0)),""),"")</f>
        <v/>
      </c>
    </row>
    <row r="44" ht="15.75" customHeight="1">
      <c r="A44" s="5" t="str">
        <f t="shared" si="15"/>
        <v/>
      </c>
      <c r="B44" s="3"/>
      <c r="C44" s="3"/>
      <c r="D44" s="3"/>
      <c r="E44" s="6"/>
      <c r="F44" s="4"/>
      <c r="G44" s="6"/>
      <c r="H44" s="6"/>
      <c r="I44" s="6"/>
      <c r="J44" s="4">
        <f>SUMIFS(amount_expended,cfda_key,V44)</f>
        <v>0</v>
      </c>
      <c r="K44" s="4">
        <f>IF(G44="OTHER CLUSTER NOT LISTED ABOVE",SUMIFS(amount_expended,uniform_other_cluster_name,X44), IF(AND(OR(G44="N/A",G44=""),H44=""),0,IF(G44="STATE CLUSTER",SUMIFS(amount_expended,uniform_state_cluster_name,W44),SUMIFS(amount_expended,cluster_name,G44))))</f>
        <v>0</v>
      </c>
      <c r="L44" s="6"/>
      <c r="M44" s="3"/>
      <c r="N44" s="6"/>
      <c r="O44" s="3"/>
      <c r="P44" s="3"/>
      <c r="Q44" s="6"/>
      <c r="R44" s="4"/>
      <c r="S44" s="6"/>
      <c r="T44" s="6"/>
      <c r="U44" s="6"/>
      <c r="V44" s="3" t="str">
        <f t="shared" si="2"/>
        <v/>
      </c>
      <c r="W44" s="5" t="str">
        <f t="shared" ref="W44:X44" si="45">UPPER(TRIM(H44))</f>
        <v/>
      </c>
      <c r="X44" s="5" t="str">
        <f t="shared" si="45"/>
        <v/>
      </c>
      <c r="Y44" s="5" t="str">
        <f t="array" ref="Y44">IF(V44&lt;&gt;"",IFERROR(INDEX(federal_program_name_lookup,MATCH(V44,aln_lookup,0)),""),"")</f>
        <v/>
      </c>
    </row>
    <row r="45" ht="15.75" customHeight="1">
      <c r="A45" s="5" t="str">
        <f t="shared" si="15"/>
        <v/>
      </c>
      <c r="B45" s="3"/>
      <c r="C45" s="3"/>
      <c r="D45" s="3"/>
      <c r="E45" s="6"/>
      <c r="F45" s="4"/>
      <c r="G45" s="6"/>
      <c r="H45" s="6"/>
      <c r="I45" s="6"/>
      <c r="J45" s="4">
        <f>SUMIFS(amount_expended,cfda_key,V45)</f>
        <v>0</v>
      </c>
      <c r="K45" s="4">
        <f>IF(G45="OTHER CLUSTER NOT LISTED ABOVE",SUMIFS(amount_expended,uniform_other_cluster_name,X45), IF(AND(OR(G45="N/A",G45=""),H45=""),0,IF(G45="STATE CLUSTER",SUMIFS(amount_expended,uniform_state_cluster_name,W45),SUMIFS(amount_expended,cluster_name,G45))))</f>
        <v>0</v>
      </c>
      <c r="L45" s="6"/>
      <c r="M45" s="3"/>
      <c r="N45" s="6"/>
      <c r="O45" s="3"/>
      <c r="P45" s="3"/>
      <c r="Q45" s="6"/>
      <c r="R45" s="4"/>
      <c r="S45" s="6"/>
      <c r="T45" s="6"/>
      <c r="U45" s="6"/>
      <c r="V45" s="3" t="str">
        <f t="shared" si="2"/>
        <v/>
      </c>
      <c r="W45" s="5" t="str">
        <f t="shared" ref="W45:X45" si="46">UPPER(TRIM(H45))</f>
        <v/>
      </c>
      <c r="X45" s="5" t="str">
        <f t="shared" si="46"/>
        <v/>
      </c>
      <c r="Y45" s="5" t="str">
        <f t="array" ref="Y45">IF(V45&lt;&gt;"",IFERROR(INDEX(federal_program_name_lookup,MATCH(V45,aln_lookup,0)),""),"")</f>
        <v/>
      </c>
    </row>
    <row r="46" ht="15.75" customHeight="1">
      <c r="A46" s="5" t="str">
        <f t="shared" si="15"/>
        <v/>
      </c>
      <c r="B46" s="3"/>
      <c r="C46" s="3"/>
      <c r="D46" s="3"/>
      <c r="E46" s="6"/>
      <c r="F46" s="4"/>
      <c r="G46" s="6"/>
      <c r="H46" s="6"/>
      <c r="I46" s="6"/>
      <c r="J46" s="4">
        <f>SUMIFS(amount_expended,cfda_key,V46)</f>
        <v>0</v>
      </c>
      <c r="K46" s="4">
        <f>IF(G46="OTHER CLUSTER NOT LISTED ABOVE",SUMIFS(amount_expended,uniform_other_cluster_name,X46), IF(AND(OR(G46="N/A",G46=""),H46=""),0,IF(G46="STATE CLUSTER",SUMIFS(amount_expended,uniform_state_cluster_name,W46),SUMIFS(amount_expended,cluster_name,G46))))</f>
        <v>0</v>
      </c>
      <c r="L46" s="6"/>
      <c r="M46" s="3"/>
      <c r="N46" s="6"/>
      <c r="O46" s="3"/>
      <c r="P46" s="3"/>
      <c r="Q46" s="6"/>
      <c r="R46" s="4"/>
      <c r="S46" s="6"/>
      <c r="T46" s="6"/>
      <c r="U46" s="6"/>
      <c r="V46" s="3" t="str">
        <f t="shared" si="2"/>
        <v/>
      </c>
      <c r="W46" s="5" t="str">
        <f t="shared" ref="W46:X46" si="47">UPPER(TRIM(H46))</f>
        <v/>
      </c>
      <c r="X46" s="5" t="str">
        <f t="shared" si="47"/>
        <v/>
      </c>
      <c r="Y46" s="5" t="str">
        <f t="array" ref="Y46">IF(V46&lt;&gt;"",IFERROR(INDEX(federal_program_name_lookup,MATCH(V46,aln_lookup,0)),""),"")</f>
        <v/>
      </c>
    </row>
    <row r="47" ht="15.75" customHeight="1">
      <c r="A47" s="5" t="str">
        <f t="shared" si="15"/>
        <v/>
      </c>
      <c r="B47" s="3"/>
      <c r="C47" s="3"/>
      <c r="D47" s="3"/>
      <c r="E47" s="6"/>
      <c r="F47" s="4"/>
      <c r="G47" s="6"/>
      <c r="H47" s="6"/>
      <c r="I47" s="6"/>
      <c r="J47" s="4">
        <f>SUMIFS(amount_expended,cfda_key,V47)</f>
        <v>0</v>
      </c>
      <c r="K47" s="4">
        <f>IF(G47="OTHER CLUSTER NOT LISTED ABOVE",SUMIFS(amount_expended,uniform_other_cluster_name,X47), IF(AND(OR(G47="N/A",G47=""),H47=""),0,IF(G47="STATE CLUSTER",SUMIFS(amount_expended,uniform_state_cluster_name,W47),SUMIFS(amount_expended,cluster_name,G47))))</f>
        <v>0</v>
      </c>
      <c r="L47" s="6"/>
      <c r="M47" s="3"/>
      <c r="N47" s="6"/>
      <c r="O47" s="3"/>
      <c r="P47" s="3"/>
      <c r="Q47" s="6"/>
      <c r="R47" s="4"/>
      <c r="S47" s="6"/>
      <c r="T47" s="6"/>
      <c r="U47" s="6"/>
      <c r="V47" s="3" t="str">
        <f t="shared" si="2"/>
        <v/>
      </c>
      <c r="W47" s="5" t="str">
        <f t="shared" ref="W47:X47" si="48">UPPER(TRIM(H47))</f>
        <v/>
      </c>
      <c r="X47" s="5" t="str">
        <f t="shared" si="48"/>
        <v/>
      </c>
      <c r="Y47" s="5" t="str">
        <f t="array" ref="Y47">IF(V47&lt;&gt;"",IFERROR(INDEX(federal_program_name_lookup,MATCH(V47,aln_lookup,0)),""),"")</f>
        <v/>
      </c>
    </row>
    <row r="48" ht="15.75" customHeight="1">
      <c r="A48" s="5" t="str">
        <f t="shared" si="15"/>
        <v/>
      </c>
      <c r="B48" s="3"/>
      <c r="C48" s="3"/>
      <c r="D48" s="3"/>
      <c r="E48" s="6"/>
      <c r="F48" s="4"/>
      <c r="G48" s="6"/>
      <c r="H48" s="6"/>
      <c r="I48" s="6"/>
      <c r="J48" s="4">
        <f>SUMIFS(amount_expended,cfda_key,V48)</f>
        <v>0</v>
      </c>
      <c r="K48" s="4">
        <f>IF(G48="OTHER CLUSTER NOT LISTED ABOVE",SUMIFS(amount_expended,uniform_other_cluster_name,X48), IF(AND(OR(G48="N/A",G48=""),H48=""),0,IF(G48="STATE CLUSTER",SUMIFS(amount_expended,uniform_state_cluster_name,W48),SUMIFS(amount_expended,cluster_name,G48))))</f>
        <v>0</v>
      </c>
      <c r="L48" s="6"/>
      <c r="M48" s="3"/>
      <c r="N48" s="6"/>
      <c r="O48" s="3"/>
      <c r="P48" s="3"/>
      <c r="Q48" s="6"/>
      <c r="R48" s="4"/>
      <c r="S48" s="6"/>
      <c r="T48" s="6"/>
      <c r="U48" s="6"/>
      <c r="V48" s="3" t="str">
        <f t="shared" si="2"/>
        <v/>
      </c>
      <c r="W48" s="5" t="str">
        <f t="shared" ref="W48:X48" si="49">UPPER(TRIM(H48))</f>
        <v/>
      </c>
      <c r="X48" s="5" t="str">
        <f t="shared" si="49"/>
        <v/>
      </c>
      <c r="Y48" s="5" t="str">
        <f t="array" ref="Y48">IF(V48&lt;&gt;"",IFERROR(INDEX(federal_program_name_lookup,MATCH(V48,aln_lookup,0)),""),"")</f>
        <v/>
      </c>
    </row>
    <row r="49" ht="15.75" customHeight="1">
      <c r="A49" s="5" t="str">
        <f t="shared" si="15"/>
        <v/>
      </c>
      <c r="B49" s="3"/>
      <c r="C49" s="3"/>
      <c r="D49" s="3"/>
      <c r="E49" s="6"/>
      <c r="F49" s="4"/>
      <c r="G49" s="6"/>
      <c r="H49" s="6"/>
      <c r="I49" s="6"/>
      <c r="J49" s="4">
        <f>SUMIFS(amount_expended,cfda_key,V49)</f>
        <v>0</v>
      </c>
      <c r="K49" s="4">
        <f>IF(G49="OTHER CLUSTER NOT LISTED ABOVE",SUMIFS(amount_expended,uniform_other_cluster_name,X49), IF(AND(OR(G49="N/A",G49=""),H49=""),0,IF(G49="STATE CLUSTER",SUMIFS(amount_expended,uniform_state_cluster_name,W49),SUMIFS(amount_expended,cluster_name,G49))))</f>
        <v>0</v>
      </c>
      <c r="L49" s="6"/>
      <c r="M49" s="3"/>
      <c r="N49" s="6"/>
      <c r="O49" s="3"/>
      <c r="P49" s="3"/>
      <c r="Q49" s="6"/>
      <c r="R49" s="4"/>
      <c r="S49" s="6"/>
      <c r="T49" s="6"/>
      <c r="U49" s="6"/>
      <c r="V49" s="3" t="str">
        <f t="shared" si="2"/>
        <v/>
      </c>
      <c r="W49" s="5" t="str">
        <f t="shared" ref="W49:X49" si="50">UPPER(TRIM(H49))</f>
        <v/>
      </c>
      <c r="X49" s="5" t="str">
        <f t="shared" si="50"/>
        <v/>
      </c>
      <c r="Y49" s="5" t="str">
        <f t="array" ref="Y49">IF(V49&lt;&gt;"",IFERROR(INDEX(federal_program_name_lookup,MATCH(V49,aln_lookup,0)),""),"")</f>
        <v/>
      </c>
    </row>
    <row r="50" ht="15.75" customHeight="1">
      <c r="A50" s="5" t="str">
        <f t="shared" si="15"/>
        <v/>
      </c>
      <c r="B50" s="3"/>
      <c r="C50" s="3"/>
      <c r="D50" s="3"/>
      <c r="E50" s="6"/>
      <c r="F50" s="4"/>
      <c r="G50" s="6"/>
      <c r="H50" s="6"/>
      <c r="I50" s="6"/>
      <c r="J50" s="4">
        <f>SUMIFS(amount_expended,cfda_key,V50)</f>
        <v>0</v>
      </c>
      <c r="K50" s="4">
        <f>IF(G50="OTHER CLUSTER NOT LISTED ABOVE",SUMIFS(amount_expended,uniform_other_cluster_name,X50), IF(AND(OR(G50="N/A",G50=""),H50=""),0,IF(G50="STATE CLUSTER",SUMIFS(amount_expended,uniform_state_cluster_name,W50),SUMIFS(amount_expended,cluster_name,G50))))</f>
        <v>0</v>
      </c>
      <c r="L50" s="6"/>
      <c r="M50" s="3"/>
      <c r="N50" s="6"/>
      <c r="O50" s="3"/>
      <c r="P50" s="3"/>
      <c r="Q50" s="6"/>
      <c r="R50" s="4"/>
      <c r="S50" s="6"/>
      <c r="T50" s="6"/>
      <c r="U50" s="6"/>
      <c r="V50" s="3" t="str">
        <f t="shared" si="2"/>
        <v/>
      </c>
      <c r="W50" s="5" t="str">
        <f t="shared" ref="W50:X50" si="51">UPPER(TRIM(H50))</f>
        <v/>
      </c>
      <c r="X50" s="5" t="str">
        <f t="shared" si="51"/>
        <v/>
      </c>
      <c r="Y50" s="5" t="str">
        <f t="array" ref="Y50">IF(V50&lt;&gt;"",IFERROR(INDEX(federal_program_name_lookup,MATCH(V50,aln_lookup,0)),""),"")</f>
        <v/>
      </c>
    </row>
    <row r="51" ht="15.75" customHeight="1">
      <c r="A51" s="5" t="str">
        <f t="shared" si="15"/>
        <v/>
      </c>
      <c r="B51" s="3"/>
      <c r="C51" s="3"/>
      <c r="D51" s="3"/>
      <c r="E51" s="6"/>
      <c r="F51" s="4"/>
      <c r="G51" s="6"/>
      <c r="H51" s="6"/>
      <c r="I51" s="6"/>
      <c r="J51" s="4">
        <f>SUMIFS(amount_expended,cfda_key,V51)</f>
        <v>0</v>
      </c>
      <c r="K51" s="4">
        <f>IF(G51="OTHER CLUSTER NOT LISTED ABOVE",SUMIFS(amount_expended,uniform_other_cluster_name,X51), IF(AND(OR(G51="N/A",G51=""),H51=""),0,IF(G51="STATE CLUSTER",SUMIFS(amount_expended,uniform_state_cluster_name,W51),SUMIFS(amount_expended,cluster_name,G51))))</f>
        <v>0</v>
      </c>
      <c r="L51" s="6"/>
      <c r="M51" s="3"/>
      <c r="N51" s="6"/>
      <c r="O51" s="3"/>
      <c r="P51" s="3"/>
      <c r="Q51" s="6"/>
      <c r="R51" s="4"/>
      <c r="S51" s="6"/>
      <c r="T51" s="6"/>
      <c r="U51" s="6"/>
      <c r="V51" s="3" t="str">
        <f t="shared" si="2"/>
        <v/>
      </c>
      <c r="W51" s="5" t="str">
        <f t="shared" ref="W51:X51" si="52">UPPER(TRIM(H51))</f>
        <v/>
      </c>
      <c r="X51" s="5" t="str">
        <f t="shared" si="52"/>
        <v/>
      </c>
      <c r="Y51" s="5" t="str">
        <f t="array" ref="Y51">IF(V51&lt;&gt;"",IFERROR(INDEX(federal_program_name_lookup,MATCH(V51,aln_lookup,0)),""),"")</f>
        <v/>
      </c>
    </row>
    <row r="52" ht="15.75" customHeight="1">
      <c r="A52" s="5" t="str">
        <f t="shared" si="15"/>
        <v/>
      </c>
      <c r="B52" s="3"/>
      <c r="C52" s="3"/>
      <c r="D52" s="3"/>
      <c r="E52" s="6"/>
      <c r="F52" s="4"/>
      <c r="G52" s="6"/>
      <c r="H52" s="6"/>
      <c r="I52" s="6"/>
      <c r="J52" s="4">
        <f>SUMIFS(amount_expended,cfda_key,V52)</f>
        <v>0</v>
      </c>
      <c r="K52" s="4">
        <f>IF(G52="OTHER CLUSTER NOT LISTED ABOVE",SUMIFS(amount_expended,uniform_other_cluster_name,X52), IF(AND(OR(G52="N/A",G52=""),H52=""),0,IF(G52="STATE CLUSTER",SUMIFS(amount_expended,uniform_state_cluster_name,W52),SUMIFS(amount_expended,cluster_name,G52))))</f>
        <v>0</v>
      </c>
      <c r="L52" s="6"/>
      <c r="M52" s="3"/>
      <c r="N52" s="6"/>
      <c r="O52" s="3"/>
      <c r="P52" s="3"/>
      <c r="Q52" s="6"/>
      <c r="R52" s="4"/>
      <c r="S52" s="6"/>
      <c r="T52" s="6"/>
      <c r="U52" s="6"/>
      <c r="V52" s="3" t="str">
        <f t="shared" si="2"/>
        <v/>
      </c>
      <c r="W52" s="5" t="str">
        <f t="shared" ref="W52:X52" si="53">UPPER(TRIM(H52))</f>
        <v/>
      </c>
      <c r="X52" s="5" t="str">
        <f t="shared" si="53"/>
        <v/>
      </c>
      <c r="Y52" s="5" t="str">
        <f t="array" ref="Y52">IF(V52&lt;&gt;"",IFERROR(INDEX(federal_program_name_lookup,MATCH(V52,aln_lookup,0)),""),"")</f>
        <v/>
      </c>
    </row>
    <row r="53" ht="15.75" customHeight="1">
      <c r="A53" s="5" t="str">
        <f t="shared" si="15"/>
        <v/>
      </c>
      <c r="B53" s="3"/>
      <c r="C53" s="3"/>
      <c r="D53" s="3"/>
      <c r="E53" s="6"/>
      <c r="F53" s="4"/>
      <c r="G53" s="6"/>
      <c r="H53" s="6"/>
      <c r="I53" s="6"/>
      <c r="J53" s="4">
        <f>SUMIFS(amount_expended,cfda_key,V53)</f>
        <v>0</v>
      </c>
      <c r="K53" s="4">
        <f>IF(G53="OTHER CLUSTER NOT LISTED ABOVE",SUMIFS(amount_expended,uniform_other_cluster_name,X53), IF(AND(OR(G53="N/A",G53=""),H53=""),0,IF(G53="STATE CLUSTER",SUMIFS(amount_expended,uniform_state_cluster_name,W53),SUMIFS(amount_expended,cluster_name,G53))))</f>
        <v>0</v>
      </c>
      <c r="L53" s="6"/>
      <c r="M53" s="3"/>
      <c r="N53" s="6"/>
      <c r="O53" s="3"/>
      <c r="P53" s="3"/>
      <c r="Q53" s="6"/>
      <c r="R53" s="4"/>
      <c r="S53" s="6"/>
      <c r="T53" s="6"/>
      <c r="U53" s="6"/>
      <c r="V53" s="3" t="str">
        <f t="shared" si="2"/>
        <v/>
      </c>
      <c r="W53" s="5" t="str">
        <f t="shared" ref="W53:X53" si="54">UPPER(TRIM(H53))</f>
        <v/>
      </c>
      <c r="X53" s="5" t="str">
        <f t="shared" si="54"/>
        <v/>
      </c>
      <c r="Y53" s="5" t="str">
        <f t="array" ref="Y53">IF(V53&lt;&gt;"",IFERROR(INDEX(federal_program_name_lookup,MATCH(V53,aln_lookup,0)),""),"")</f>
        <v/>
      </c>
    </row>
    <row r="54" ht="15.75" customHeight="1">
      <c r="A54" s="5" t="str">
        <f t="shared" si="15"/>
        <v/>
      </c>
      <c r="B54" s="3"/>
      <c r="C54" s="3"/>
      <c r="D54" s="3"/>
      <c r="E54" s="6"/>
      <c r="F54" s="4"/>
      <c r="G54" s="6"/>
      <c r="H54" s="6"/>
      <c r="I54" s="6"/>
      <c r="J54" s="4">
        <f>SUMIFS(amount_expended,cfda_key,V54)</f>
        <v>0</v>
      </c>
      <c r="K54" s="4">
        <f>IF(G54="OTHER CLUSTER NOT LISTED ABOVE",SUMIFS(amount_expended,uniform_other_cluster_name,X54), IF(AND(OR(G54="N/A",G54=""),H54=""),0,IF(G54="STATE CLUSTER",SUMIFS(amount_expended,uniform_state_cluster_name,W54),SUMIFS(amount_expended,cluster_name,G54))))</f>
        <v>0</v>
      </c>
      <c r="L54" s="6"/>
      <c r="M54" s="3"/>
      <c r="N54" s="6"/>
      <c r="O54" s="3"/>
      <c r="P54" s="3"/>
      <c r="Q54" s="6"/>
      <c r="R54" s="4"/>
      <c r="S54" s="6"/>
      <c r="T54" s="6"/>
      <c r="U54" s="6"/>
      <c r="V54" s="3" t="str">
        <f t="shared" si="2"/>
        <v/>
      </c>
      <c r="W54" s="5" t="str">
        <f t="shared" ref="W54:X54" si="55">UPPER(TRIM(H54))</f>
        <v/>
      </c>
      <c r="X54" s="5" t="str">
        <f t="shared" si="55"/>
        <v/>
      </c>
      <c r="Y54" s="5" t="str">
        <f t="array" ref="Y54">IF(V54&lt;&gt;"",IFERROR(INDEX(federal_program_name_lookup,MATCH(V54,aln_lookup,0)),""),"")</f>
        <v/>
      </c>
    </row>
    <row r="55" ht="15.75" customHeight="1">
      <c r="A55" s="5" t="str">
        <f t="shared" si="15"/>
        <v/>
      </c>
      <c r="B55" s="3"/>
      <c r="C55" s="3"/>
      <c r="D55" s="3"/>
      <c r="E55" s="6"/>
      <c r="F55" s="4"/>
      <c r="G55" s="6"/>
      <c r="H55" s="6"/>
      <c r="I55" s="6"/>
      <c r="J55" s="4">
        <f>SUMIFS(amount_expended,cfda_key,V55)</f>
        <v>0</v>
      </c>
      <c r="K55" s="4">
        <f>IF(G55="OTHER CLUSTER NOT LISTED ABOVE",SUMIFS(amount_expended,uniform_other_cluster_name,X55), IF(AND(OR(G55="N/A",G55=""),H55=""),0,IF(G55="STATE CLUSTER",SUMIFS(amount_expended,uniform_state_cluster_name,W55),SUMIFS(amount_expended,cluster_name,G55))))</f>
        <v>0</v>
      </c>
      <c r="L55" s="6"/>
      <c r="M55" s="3"/>
      <c r="N55" s="6"/>
      <c r="O55" s="3"/>
      <c r="P55" s="3"/>
      <c r="Q55" s="6"/>
      <c r="R55" s="4"/>
      <c r="S55" s="6"/>
      <c r="T55" s="6"/>
      <c r="U55" s="6"/>
      <c r="V55" s="3" t="str">
        <f t="shared" si="2"/>
        <v/>
      </c>
      <c r="W55" s="5" t="str">
        <f t="shared" ref="W55:X55" si="56">UPPER(TRIM(H55))</f>
        <v/>
      </c>
      <c r="X55" s="5" t="str">
        <f t="shared" si="56"/>
        <v/>
      </c>
      <c r="Y55" s="5" t="str">
        <f t="array" ref="Y55">IF(V55&lt;&gt;"",IFERROR(INDEX(federal_program_name_lookup,MATCH(V55,aln_lookup,0)),""),"")</f>
        <v/>
      </c>
    </row>
    <row r="56" ht="15.75" customHeight="1">
      <c r="A56" s="5" t="str">
        <f t="shared" si="15"/>
        <v/>
      </c>
      <c r="B56" s="3"/>
      <c r="C56" s="3"/>
      <c r="D56" s="3"/>
      <c r="E56" s="6"/>
      <c r="F56" s="4"/>
      <c r="G56" s="6"/>
      <c r="H56" s="6"/>
      <c r="I56" s="6"/>
      <c r="J56" s="4">
        <f>SUMIFS(amount_expended,cfda_key,V56)</f>
        <v>0</v>
      </c>
      <c r="K56" s="4">
        <f>IF(G56="OTHER CLUSTER NOT LISTED ABOVE",SUMIFS(amount_expended,uniform_other_cluster_name,X56), IF(AND(OR(G56="N/A",G56=""),H56=""),0,IF(G56="STATE CLUSTER",SUMIFS(amount_expended,uniform_state_cluster_name,W56),SUMIFS(amount_expended,cluster_name,G56))))</f>
        <v>0</v>
      </c>
      <c r="L56" s="6"/>
      <c r="M56" s="3"/>
      <c r="N56" s="6"/>
      <c r="O56" s="3"/>
      <c r="P56" s="3"/>
      <c r="Q56" s="6"/>
      <c r="R56" s="4"/>
      <c r="S56" s="6"/>
      <c r="T56" s="6"/>
      <c r="U56" s="6"/>
      <c r="V56" s="3" t="str">
        <f t="shared" si="2"/>
        <v/>
      </c>
      <c r="W56" s="5" t="str">
        <f t="shared" ref="W56:X56" si="57">UPPER(TRIM(H56))</f>
        <v/>
      </c>
      <c r="X56" s="5" t="str">
        <f t="shared" si="57"/>
        <v/>
      </c>
      <c r="Y56" s="5" t="str">
        <f t="array" ref="Y56">IF(V56&lt;&gt;"",IFERROR(INDEX(federal_program_name_lookup,MATCH(V56,aln_lookup,0)),""),"")</f>
        <v/>
      </c>
    </row>
    <row r="57" ht="15.75" customHeight="1">
      <c r="A57" s="5" t="str">
        <f t="shared" si="15"/>
        <v/>
      </c>
      <c r="B57" s="3"/>
      <c r="C57" s="3"/>
      <c r="D57" s="3"/>
      <c r="E57" s="6"/>
      <c r="F57" s="4"/>
      <c r="G57" s="6"/>
      <c r="H57" s="6"/>
      <c r="I57" s="6"/>
      <c r="J57" s="4">
        <f>SUMIFS(amount_expended,cfda_key,V57)</f>
        <v>0</v>
      </c>
      <c r="K57" s="4">
        <f>IF(G57="OTHER CLUSTER NOT LISTED ABOVE",SUMIFS(amount_expended,uniform_other_cluster_name,X57), IF(AND(OR(G57="N/A",G57=""),H57=""),0,IF(G57="STATE CLUSTER",SUMIFS(amount_expended,uniform_state_cluster_name,W57),SUMIFS(amount_expended,cluster_name,G57))))</f>
        <v>0</v>
      </c>
      <c r="L57" s="6"/>
      <c r="M57" s="3"/>
      <c r="N57" s="6"/>
      <c r="O57" s="3"/>
      <c r="P57" s="3"/>
      <c r="Q57" s="6"/>
      <c r="R57" s="4"/>
      <c r="S57" s="6"/>
      <c r="T57" s="6"/>
      <c r="U57" s="6"/>
      <c r="V57" s="3" t="str">
        <f t="shared" si="2"/>
        <v/>
      </c>
      <c r="W57" s="5" t="str">
        <f t="shared" ref="W57:X57" si="58">UPPER(TRIM(H57))</f>
        <v/>
      </c>
      <c r="X57" s="5" t="str">
        <f t="shared" si="58"/>
        <v/>
      </c>
      <c r="Y57" s="5" t="str">
        <f t="array" ref="Y57">IF(V57&lt;&gt;"",IFERROR(INDEX(federal_program_name_lookup,MATCH(V57,aln_lookup,0)),""),"")</f>
        <v/>
      </c>
    </row>
    <row r="58" ht="15.75" customHeight="1">
      <c r="A58" s="5" t="str">
        <f t="shared" si="15"/>
        <v/>
      </c>
      <c r="B58" s="3"/>
      <c r="C58" s="3"/>
      <c r="D58" s="3"/>
      <c r="E58" s="6"/>
      <c r="F58" s="4"/>
      <c r="G58" s="6"/>
      <c r="H58" s="6"/>
      <c r="I58" s="6"/>
      <c r="J58" s="4">
        <f>SUMIFS(amount_expended,cfda_key,V58)</f>
        <v>0</v>
      </c>
      <c r="K58" s="4">
        <f>IF(G58="OTHER CLUSTER NOT LISTED ABOVE",SUMIFS(amount_expended,uniform_other_cluster_name,X58), IF(AND(OR(G58="N/A",G58=""),H58=""),0,IF(G58="STATE CLUSTER",SUMIFS(amount_expended,uniform_state_cluster_name,W58),SUMIFS(amount_expended,cluster_name,G58))))</f>
        <v>0</v>
      </c>
      <c r="L58" s="6"/>
      <c r="M58" s="3"/>
      <c r="N58" s="6"/>
      <c r="O58" s="3"/>
      <c r="P58" s="3"/>
      <c r="Q58" s="6"/>
      <c r="R58" s="4"/>
      <c r="S58" s="6"/>
      <c r="T58" s="6"/>
      <c r="U58" s="6"/>
      <c r="V58" s="3" t="str">
        <f t="shared" si="2"/>
        <v/>
      </c>
      <c r="W58" s="5" t="str">
        <f t="shared" ref="W58:X58" si="59">UPPER(TRIM(H58))</f>
        <v/>
      </c>
      <c r="X58" s="5" t="str">
        <f t="shared" si="59"/>
        <v/>
      </c>
      <c r="Y58" s="5" t="str">
        <f t="array" ref="Y58">IF(V58&lt;&gt;"",IFERROR(INDEX(federal_program_name_lookup,MATCH(V58,aln_lookup,0)),""),"")</f>
        <v/>
      </c>
    </row>
    <row r="59" ht="15.75" customHeight="1">
      <c r="A59" s="5" t="str">
        <f t="shared" si="15"/>
        <v/>
      </c>
      <c r="B59" s="3"/>
      <c r="C59" s="3"/>
      <c r="D59" s="3"/>
      <c r="E59" s="6"/>
      <c r="F59" s="4"/>
      <c r="G59" s="6"/>
      <c r="H59" s="6"/>
      <c r="I59" s="6"/>
      <c r="J59" s="4">
        <f>SUMIFS(amount_expended,cfda_key,V59)</f>
        <v>0</v>
      </c>
      <c r="K59" s="4">
        <f>IF(G59="OTHER CLUSTER NOT LISTED ABOVE",SUMIFS(amount_expended,uniform_other_cluster_name,X59), IF(AND(OR(G59="N/A",G59=""),H59=""),0,IF(G59="STATE CLUSTER",SUMIFS(amount_expended,uniform_state_cluster_name,W59),SUMIFS(amount_expended,cluster_name,G59))))</f>
        <v>0</v>
      </c>
      <c r="L59" s="6"/>
      <c r="M59" s="3"/>
      <c r="N59" s="6"/>
      <c r="O59" s="3"/>
      <c r="P59" s="3"/>
      <c r="Q59" s="6"/>
      <c r="R59" s="4"/>
      <c r="S59" s="6"/>
      <c r="T59" s="6"/>
      <c r="U59" s="6"/>
      <c r="V59" s="3" t="str">
        <f t="shared" si="2"/>
        <v/>
      </c>
      <c r="W59" s="5" t="str">
        <f t="shared" ref="W59:X59" si="60">UPPER(TRIM(H59))</f>
        <v/>
      </c>
      <c r="X59" s="5" t="str">
        <f t="shared" si="60"/>
        <v/>
      </c>
      <c r="Y59" s="5" t="str">
        <f t="array" ref="Y59">IF(V59&lt;&gt;"",IFERROR(INDEX(federal_program_name_lookup,MATCH(V59,aln_lookup,0)),""),"")</f>
        <v/>
      </c>
    </row>
    <row r="60" ht="15.75" customHeight="1">
      <c r="A60" s="5" t="str">
        <f t="shared" si="15"/>
        <v/>
      </c>
      <c r="B60" s="3"/>
      <c r="C60" s="3"/>
      <c r="D60" s="3"/>
      <c r="E60" s="6"/>
      <c r="F60" s="4"/>
      <c r="G60" s="6"/>
      <c r="H60" s="6"/>
      <c r="I60" s="6"/>
      <c r="J60" s="4">
        <f>SUMIFS(amount_expended,cfda_key,V60)</f>
        <v>0</v>
      </c>
      <c r="K60" s="4">
        <f>IF(G60="OTHER CLUSTER NOT LISTED ABOVE",SUMIFS(amount_expended,uniform_other_cluster_name,X60), IF(AND(OR(G60="N/A",G60=""),H60=""),0,IF(G60="STATE CLUSTER",SUMIFS(amount_expended,uniform_state_cluster_name,W60),SUMIFS(amount_expended,cluster_name,G60))))</f>
        <v>0</v>
      </c>
      <c r="L60" s="6"/>
      <c r="M60" s="3"/>
      <c r="N60" s="6"/>
      <c r="O60" s="3"/>
      <c r="P60" s="3"/>
      <c r="Q60" s="6"/>
      <c r="R60" s="4"/>
      <c r="S60" s="6"/>
      <c r="T60" s="6"/>
      <c r="U60" s="6"/>
      <c r="V60" s="3" t="str">
        <f t="shared" si="2"/>
        <v/>
      </c>
      <c r="W60" s="5" t="str">
        <f t="shared" ref="W60:X60" si="61">UPPER(TRIM(H60))</f>
        <v/>
      </c>
      <c r="X60" s="5" t="str">
        <f t="shared" si="61"/>
        <v/>
      </c>
      <c r="Y60" s="5" t="str">
        <f t="array" ref="Y60">IF(V60&lt;&gt;"",IFERROR(INDEX(federal_program_name_lookup,MATCH(V60,aln_lookup,0)),""),"")</f>
        <v/>
      </c>
    </row>
    <row r="61" ht="15.75" customHeight="1">
      <c r="A61" s="5" t="str">
        <f t="shared" si="15"/>
        <v/>
      </c>
      <c r="B61" s="3"/>
      <c r="C61" s="3"/>
      <c r="D61" s="3"/>
      <c r="E61" s="6"/>
      <c r="F61" s="4"/>
      <c r="G61" s="6"/>
      <c r="H61" s="6"/>
      <c r="I61" s="6"/>
      <c r="J61" s="4">
        <f>SUMIFS(amount_expended,cfda_key,V61)</f>
        <v>0</v>
      </c>
      <c r="K61" s="4">
        <f>IF(G61="OTHER CLUSTER NOT LISTED ABOVE",SUMIFS(amount_expended,uniform_other_cluster_name,X61), IF(AND(OR(G61="N/A",G61=""),H61=""),0,IF(G61="STATE CLUSTER",SUMIFS(amount_expended,uniform_state_cluster_name,W61),SUMIFS(amount_expended,cluster_name,G61))))</f>
        <v>0</v>
      </c>
      <c r="L61" s="6"/>
      <c r="M61" s="3"/>
      <c r="N61" s="6"/>
      <c r="O61" s="3"/>
      <c r="P61" s="3"/>
      <c r="Q61" s="6"/>
      <c r="R61" s="4"/>
      <c r="S61" s="6"/>
      <c r="T61" s="6"/>
      <c r="U61" s="6"/>
      <c r="V61" s="3" t="str">
        <f t="shared" si="2"/>
        <v/>
      </c>
      <c r="W61" s="5" t="str">
        <f t="shared" ref="W61:X61" si="62">UPPER(TRIM(H61))</f>
        <v/>
      </c>
      <c r="X61" s="5" t="str">
        <f t="shared" si="62"/>
        <v/>
      </c>
      <c r="Y61" s="5" t="str">
        <f t="array" ref="Y61">IF(V61&lt;&gt;"",IFERROR(INDEX(federal_program_name_lookup,MATCH(V61,aln_lookup,0)),""),"")</f>
        <v/>
      </c>
    </row>
    <row r="62" ht="15.75" customHeight="1">
      <c r="A62" s="5" t="str">
        <f t="shared" si="15"/>
        <v/>
      </c>
      <c r="B62" s="3"/>
      <c r="C62" s="3"/>
      <c r="D62" s="3"/>
      <c r="E62" s="6"/>
      <c r="F62" s="4"/>
      <c r="G62" s="6"/>
      <c r="H62" s="6"/>
      <c r="I62" s="6"/>
      <c r="J62" s="4">
        <f>SUMIFS(amount_expended,cfda_key,V62)</f>
        <v>0</v>
      </c>
      <c r="K62" s="4">
        <f>IF(G62="OTHER CLUSTER NOT LISTED ABOVE",SUMIFS(amount_expended,uniform_other_cluster_name,X62), IF(AND(OR(G62="N/A",G62=""),H62=""),0,IF(G62="STATE CLUSTER",SUMIFS(amount_expended,uniform_state_cluster_name,W62),SUMIFS(amount_expended,cluster_name,G62))))</f>
        <v>0</v>
      </c>
      <c r="L62" s="6"/>
      <c r="M62" s="3"/>
      <c r="N62" s="6"/>
      <c r="O62" s="3"/>
      <c r="P62" s="3"/>
      <c r="Q62" s="6"/>
      <c r="R62" s="4"/>
      <c r="S62" s="6"/>
      <c r="T62" s="6"/>
      <c r="U62" s="6"/>
      <c r="V62" s="3" t="str">
        <f t="shared" si="2"/>
        <v/>
      </c>
      <c r="W62" s="5" t="str">
        <f t="shared" ref="W62:X62" si="63">UPPER(TRIM(H62))</f>
        <v/>
      </c>
      <c r="X62" s="5" t="str">
        <f t="shared" si="63"/>
        <v/>
      </c>
      <c r="Y62" s="5" t="str">
        <f t="array" ref="Y62">IF(V62&lt;&gt;"",IFERROR(INDEX(federal_program_name_lookup,MATCH(V62,aln_lookup,0)),""),"")</f>
        <v/>
      </c>
    </row>
    <row r="63" ht="15.75" customHeight="1">
      <c r="A63" s="5" t="str">
        <f t="shared" si="15"/>
        <v/>
      </c>
      <c r="B63" s="3"/>
      <c r="C63" s="3"/>
      <c r="D63" s="3"/>
      <c r="E63" s="6"/>
      <c r="F63" s="4"/>
      <c r="G63" s="6"/>
      <c r="H63" s="6"/>
      <c r="I63" s="6"/>
      <c r="J63" s="4">
        <f>SUMIFS(amount_expended,cfda_key,V63)</f>
        <v>0</v>
      </c>
      <c r="K63" s="4">
        <f>IF(G63="OTHER CLUSTER NOT LISTED ABOVE",SUMIFS(amount_expended,uniform_other_cluster_name,X63), IF(AND(OR(G63="N/A",G63=""),H63=""),0,IF(G63="STATE CLUSTER",SUMIFS(amount_expended,uniform_state_cluster_name,W63),SUMIFS(amount_expended,cluster_name,G63))))</f>
        <v>0</v>
      </c>
      <c r="L63" s="6"/>
      <c r="M63" s="3"/>
      <c r="N63" s="6"/>
      <c r="O63" s="3"/>
      <c r="P63" s="3"/>
      <c r="Q63" s="6"/>
      <c r="R63" s="4"/>
      <c r="S63" s="6"/>
      <c r="T63" s="6"/>
      <c r="U63" s="6"/>
      <c r="V63" s="3" t="str">
        <f t="shared" si="2"/>
        <v/>
      </c>
      <c r="W63" s="5" t="str">
        <f t="shared" ref="W63:X63" si="64">UPPER(TRIM(H63))</f>
        <v/>
      </c>
      <c r="X63" s="5" t="str">
        <f t="shared" si="64"/>
        <v/>
      </c>
      <c r="Y63" s="5" t="str">
        <f t="array" ref="Y63">IF(V63&lt;&gt;"",IFERROR(INDEX(federal_program_name_lookup,MATCH(V63,aln_lookup,0)),""),"")</f>
        <v/>
      </c>
    </row>
    <row r="64" ht="15.75" customHeight="1">
      <c r="A64" s="5" t="str">
        <f t="shared" si="15"/>
        <v/>
      </c>
      <c r="B64" s="3"/>
      <c r="C64" s="3"/>
      <c r="D64" s="3"/>
      <c r="E64" s="6"/>
      <c r="F64" s="4"/>
      <c r="G64" s="6"/>
      <c r="H64" s="6"/>
      <c r="I64" s="6"/>
      <c r="J64" s="4">
        <f>SUMIFS(amount_expended,cfda_key,V64)</f>
        <v>0</v>
      </c>
      <c r="K64" s="4">
        <f>IF(G64="OTHER CLUSTER NOT LISTED ABOVE",SUMIFS(amount_expended,uniform_other_cluster_name,X64), IF(AND(OR(G64="N/A",G64=""),H64=""),0,IF(G64="STATE CLUSTER",SUMIFS(amount_expended,uniform_state_cluster_name,W64),SUMIFS(amount_expended,cluster_name,G64))))</f>
        <v>0</v>
      </c>
      <c r="L64" s="6"/>
      <c r="M64" s="3"/>
      <c r="N64" s="6"/>
      <c r="O64" s="3"/>
      <c r="P64" s="3"/>
      <c r="Q64" s="6"/>
      <c r="R64" s="4"/>
      <c r="S64" s="6"/>
      <c r="T64" s="6"/>
      <c r="U64" s="6"/>
      <c r="V64" s="3" t="str">
        <f t="shared" si="2"/>
        <v/>
      </c>
      <c r="W64" s="5" t="str">
        <f t="shared" ref="W64:X64" si="65">UPPER(TRIM(H64))</f>
        <v/>
      </c>
      <c r="X64" s="5" t="str">
        <f t="shared" si="65"/>
        <v/>
      </c>
      <c r="Y64" s="5" t="str">
        <f t="array" ref="Y64">IF(V64&lt;&gt;"",IFERROR(INDEX(federal_program_name_lookup,MATCH(V64,aln_lookup,0)),""),"")</f>
        <v/>
      </c>
    </row>
    <row r="65" ht="15.75" customHeight="1">
      <c r="A65" s="5" t="str">
        <f t="shared" si="15"/>
        <v/>
      </c>
      <c r="B65" s="3"/>
      <c r="C65" s="3"/>
      <c r="D65" s="3"/>
      <c r="E65" s="6"/>
      <c r="F65" s="4"/>
      <c r="G65" s="6"/>
      <c r="H65" s="6"/>
      <c r="I65" s="6"/>
      <c r="J65" s="4">
        <f>SUMIFS(amount_expended,cfda_key,V65)</f>
        <v>0</v>
      </c>
      <c r="K65" s="4">
        <f>IF(G65="OTHER CLUSTER NOT LISTED ABOVE",SUMIFS(amount_expended,uniform_other_cluster_name,X65), IF(AND(OR(G65="N/A",G65=""),H65=""),0,IF(G65="STATE CLUSTER",SUMIFS(amount_expended,uniform_state_cluster_name,W65),SUMIFS(amount_expended,cluster_name,G65))))</f>
        <v>0</v>
      </c>
      <c r="L65" s="6"/>
      <c r="M65" s="3"/>
      <c r="N65" s="6"/>
      <c r="O65" s="3"/>
      <c r="P65" s="3"/>
      <c r="Q65" s="6"/>
      <c r="R65" s="4"/>
      <c r="S65" s="6"/>
      <c r="T65" s="6"/>
      <c r="U65" s="6"/>
      <c r="V65" s="3" t="str">
        <f t="shared" si="2"/>
        <v/>
      </c>
      <c r="W65" s="5" t="str">
        <f t="shared" ref="W65:X65" si="66">UPPER(TRIM(H65))</f>
        <v/>
      </c>
      <c r="X65" s="5" t="str">
        <f t="shared" si="66"/>
        <v/>
      </c>
      <c r="Y65" s="5" t="str">
        <f t="array" ref="Y65">IF(V65&lt;&gt;"",IFERROR(INDEX(federal_program_name_lookup,MATCH(V65,aln_lookup,0)),""),"")</f>
        <v/>
      </c>
    </row>
    <row r="66" ht="15.75" customHeight="1">
      <c r="A66" s="5" t="str">
        <f t="shared" si="15"/>
        <v/>
      </c>
      <c r="B66" s="3"/>
      <c r="C66" s="3"/>
      <c r="D66" s="3"/>
      <c r="E66" s="6"/>
      <c r="F66" s="4"/>
      <c r="G66" s="6"/>
      <c r="H66" s="6"/>
      <c r="I66" s="6"/>
      <c r="J66" s="4">
        <f>SUMIFS(amount_expended,cfda_key,V66)</f>
        <v>0</v>
      </c>
      <c r="K66" s="4">
        <f>IF(G66="OTHER CLUSTER NOT LISTED ABOVE",SUMIFS(amount_expended,uniform_other_cluster_name,X66), IF(AND(OR(G66="N/A",G66=""),H66=""),0,IF(G66="STATE CLUSTER",SUMIFS(amount_expended,uniform_state_cluster_name,W66),SUMIFS(amount_expended,cluster_name,G66))))</f>
        <v>0</v>
      </c>
      <c r="L66" s="6"/>
      <c r="M66" s="3"/>
      <c r="N66" s="6"/>
      <c r="O66" s="3"/>
      <c r="P66" s="3"/>
      <c r="Q66" s="6"/>
      <c r="R66" s="4"/>
      <c r="S66" s="6"/>
      <c r="T66" s="6"/>
      <c r="U66" s="6"/>
      <c r="V66" s="3" t="str">
        <f t="shared" si="2"/>
        <v/>
      </c>
      <c r="W66" s="5" t="str">
        <f t="shared" ref="W66:X66" si="67">UPPER(TRIM(H66))</f>
        <v/>
      </c>
      <c r="X66" s="5" t="str">
        <f t="shared" si="67"/>
        <v/>
      </c>
      <c r="Y66" s="5" t="str">
        <f t="array" ref="Y66">IF(V66&lt;&gt;"",IFERROR(INDEX(federal_program_name_lookup,MATCH(V66,aln_lookup,0)),""),"")</f>
        <v/>
      </c>
    </row>
    <row r="67" ht="15.75" customHeight="1">
      <c r="A67" s="5" t="str">
        <f t="shared" si="15"/>
        <v/>
      </c>
      <c r="B67" s="3"/>
      <c r="C67" s="3"/>
      <c r="D67" s="3"/>
      <c r="E67" s="6"/>
      <c r="F67" s="4"/>
      <c r="G67" s="6"/>
      <c r="H67" s="6"/>
      <c r="I67" s="6"/>
      <c r="J67" s="4">
        <f>SUMIFS(amount_expended,cfda_key,V67)</f>
        <v>0</v>
      </c>
      <c r="K67" s="4">
        <f>IF(G67="OTHER CLUSTER NOT LISTED ABOVE",SUMIFS(amount_expended,uniform_other_cluster_name,X67), IF(AND(OR(G67="N/A",G67=""),H67=""),0,IF(G67="STATE CLUSTER",SUMIFS(amount_expended,uniform_state_cluster_name,W67),SUMIFS(amount_expended,cluster_name,G67))))</f>
        <v>0</v>
      </c>
      <c r="L67" s="6"/>
      <c r="M67" s="3"/>
      <c r="N67" s="6"/>
      <c r="O67" s="3"/>
      <c r="P67" s="3"/>
      <c r="Q67" s="6"/>
      <c r="R67" s="4"/>
      <c r="S67" s="6"/>
      <c r="T67" s="6"/>
      <c r="U67" s="6"/>
      <c r="V67" s="3" t="str">
        <f t="shared" si="2"/>
        <v/>
      </c>
      <c r="W67" s="5" t="str">
        <f t="shared" ref="W67:X67" si="68">UPPER(TRIM(H67))</f>
        <v/>
      </c>
      <c r="X67" s="5" t="str">
        <f t="shared" si="68"/>
        <v/>
      </c>
      <c r="Y67" s="5" t="str">
        <f t="array" ref="Y67">IF(V67&lt;&gt;"",IFERROR(INDEX(federal_program_name_lookup,MATCH(V67,aln_lookup,0)),""),"")</f>
        <v/>
      </c>
    </row>
    <row r="68" ht="15.75" customHeight="1">
      <c r="A68" s="5" t="str">
        <f t="shared" si="15"/>
        <v/>
      </c>
      <c r="B68" s="3"/>
      <c r="C68" s="3"/>
      <c r="D68" s="3"/>
      <c r="E68" s="6"/>
      <c r="F68" s="4"/>
      <c r="G68" s="6"/>
      <c r="H68" s="6"/>
      <c r="I68" s="6"/>
      <c r="J68" s="4">
        <f>SUMIFS(amount_expended,cfda_key,V68)</f>
        <v>0</v>
      </c>
      <c r="K68" s="4">
        <f>IF(G68="OTHER CLUSTER NOT LISTED ABOVE",SUMIFS(amount_expended,uniform_other_cluster_name,X68), IF(AND(OR(G68="N/A",G68=""),H68=""),0,IF(G68="STATE CLUSTER",SUMIFS(amount_expended,uniform_state_cluster_name,W68),SUMIFS(amount_expended,cluster_name,G68))))</f>
        <v>0</v>
      </c>
      <c r="L68" s="6"/>
      <c r="M68" s="3"/>
      <c r="N68" s="6"/>
      <c r="O68" s="3"/>
      <c r="P68" s="3"/>
      <c r="Q68" s="6"/>
      <c r="R68" s="4"/>
      <c r="S68" s="6"/>
      <c r="T68" s="6"/>
      <c r="U68" s="6"/>
      <c r="V68" s="3" t="str">
        <f t="shared" si="2"/>
        <v/>
      </c>
      <c r="W68" s="5" t="str">
        <f t="shared" ref="W68:X68" si="69">UPPER(TRIM(H68))</f>
        <v/>
      </c>
      <c r="X68" s="5" t="str">
        <f t="shared" si="69"/>
        <v/>
      </c>
      <c r="Y68" s="5" t="str">
        <f t="array" ref="Y68">IF(V68&lt;&gt;"",IFERROR(INDEX(federal_program_name_lookup,MATCH(V68,aln_lookup,0)),""),"")</f>
        <v/>
      </c>
    </row>
    <row r="69" ht="15.75" customHeight="1">
      <c r="A69" s="5" t="str">
        <f t="shared" si="15"/>
        <v/>
      </c>
      <c r="B69" s="3"/>
      <c r="C69" s="3"/>
      <c r="D69" s="3"/>
      <c r="E69" s="6"/>
      <c r="F69" s="4"/>
      <c r="G69" s="6"/>
      <c r="H69" s="6"/>
      <c r="I69" s="6"/>
      <c r="J69" s="4">
        <f>SUMIFS(amount_expended,cfda_key,V69)</f>
        <v>0</v>
      </c>
      <c r="K69" s="4">
        <f>IF(G69="OTHER CLUSTER NOT LISTED ABOVE",SUMIFS(amount_expended,uniform_other_cluster_name,X69), IF(AND(OR(G69="N/A",G69=""),H69=""),0,IF(G69="STATE CLUSTER",SUMIFS(amount_expended,uniform_state_cluster_name,W69),SUMIFS(amount_expended,cluster_name,G69))))</f>
        <v>0</v>
      </c>
      <c r="L69" s="6"/>
      <c r="M69" s="3"/>
      <c r="N69" s="6"/>
      <c r="O69" s="3"/>
      <c r="P69" s="3"/>
      <c r="Q69" s="6"/>
      <c r="R69" s="4"/>
      <c r="S69" s="6"/>
      <c r="T69" s="6"/>
      <c r="U69" s="6"/>
      <c r="V69" s="3" t="str">
        <f t="shared" si="2"/>
        <v/>
      </c>
      <c r="W69" s="5" t="str">
        <f t="shared" ref="W69:X69" si="70">UPPER(TRIM(H69))</f>
        <v/>
      </c>
      <c r="X69" s="5" t="str">
        <f t="shared" si="70"/>
        <v/>
      </c>
      <c r="Y69" s="5" t="str">
        <f t="array" ref="Y69">IF(V69&lt;&gt;"",IFERROR(INDEX(federal_program_name_lookup,MATCH(V69,aln_lookup,0)),""),"")</f>
        <v/>
      </c>
    </row>
    <row r="70" ht="15.75" customHeight="1">
      <c r="A70" s="5" t="str">
        <f t="shared" si="15"/>
        <v/>
      </c>
      <c r="B70" s="3"/>
      <c r="C70" s="3"/>
      <c r="D70" s="3"/>
      <c r="E70" s="6"/>
      <c r="F70" s="4"/>
      <c r="G70" s="6"/>
      <c r="H70" s="6"/>
      <c r="I70" s="6"/>
      <c r="J70" s="4">
        <f>SUMIFS(amount_expended,cfda_key,V70)</f>
        <v>0</v>
      </c>
      <c r="K70" s="4">
        <f>IF(G70="OTHER CLUSTER NOT LISTED ABOVE",SUMIFS(amount_expended,uniform_other_cluster_name,X70), IF(AND(OR(G70="N/A",G70=""),H70=""),0,IF(G70="STATE CLUSTER",SUMIFS(amount_expended,uniform_state_cluster_name,W70),SUMIFS(amount_expended,cluster_name,G70))))</f>
        <v>0</v>
      </c>
      <c r="L70" s="6"/>
      <c r="M70" s="3"/>
      <c r="N70" s="6"/>
      <c r="O70" s="3"/>
      <c r="P70" s="3"/>
      <c r="Q70" s="6"/>
      <c r="R70" s="4"/>
      <c r="S70" s="6"/>
      <c r="T70" s="6"/>
      <c r="U70" s="6"/>
      <c r="V70" s="3" t="str">
        <f t="shared" si="2"/>
        <v/>
      </c>
      <c r="W70" s="5" t="str">
        <f t="shared" ref="W70:X70" si="71">UPPER(TRIM(H70))</f>
        <v/>
      </c>
      <c r="X70" s="5" t="str">
        <f t="shared" si="71"/>
        <v/>
      </c>
      <c r="Y70" s="5" t="str">
        <f t="array" ref="Y70">IF(V70&lt;&gt;"",IFERROR(INDEX(federal_program_name_lookup,MATCH(V70,aln_lookup,0)),""),"")</f>
        <v/>
      </c>
    </row>
    <row r="71" ht="15.75" customHeight="1">
      <c r="A71" s="5" t="str">
        <f t="shared" si="15"/>
        <v/>
      </c>
      <c r="B71" s="3"/>
      <c r="C71" s="3"/>
      <c r="D71" s="3"/>
      <c r="E71" s="6"/>
      <c r="F71" s="4"/>
      <c r="G71" s="6"/>
      <c r="H71" s="6"/>
      <c r="I71" s="6"/>
      <c r="J71" s="4">
        <f>SUMIFS(amount_expended,cfda_key,V71)</f>
        <v>0</v>
      </c>
      <c r="K71" s="4">
        <f>IF(G71="OTHER CLUSTER NOT LISTED ABOVE",SUMIFS(amount_expended,uniform_other_cluster_name,X71), IF(AND(OR(G71="N/A",G71=""),H71=""),0,IF(G71="STATE CLUSTER",SUMIFS(amount_expended,uniform_state_cluster_name,W71),SUMIFS(amount_expended,cluster_name,G71))))</f>
        <v>0</v>
      </c>
      <c r="L71" s="6"/>
      <c r="M71" s="3"/>
      <c r="N71" s="6"/>
      <c r="O71" s="3"/>
      <c r="P71" s="3"/>
      <c r="Q71" s="6"/>
      <c r="R71" s="4"/>
      <c r="S71" s="6"/>
      <c r="T71" s="6"/>
      <c r="U71" s="6"/>
      <c r="V71" s="3" t="str">
        <f t="shared" si="2"/>
        <v/>
      </c>
      <c r="W71" s="5" t="str">
        <f t="shared" ref="W71:X71" si="72">UPPER(TRIM(H71))</f>
        <v/>
      </c>
      <c r="X71" s="5" t="str">
        <f t="shared" si="72"/>
        <v/>
      </c>
      <c r="Y71" s="5" t="str">
        <f t="array" ref="Y71">IF(V71&lt;&gt;"",IFERROR(INDEX(federal_program_name_lookup,MATCH(V71,aln_lookup,0)),""),"")</f>
        <v/>
      </c>
    </row>
    <row r="72" ht="15.75" customHeight="1">
      <c r="A72" s="5" t="str">
        <f t="shared" si="15"/>
        <v/>
      </c>
      <c r="B72" s="3"/>
      <c r="C72" s="3"/>
      <c r="D72" s="3"/>
      <c r="E72" s="6"/>
      <c r="F72" s="4"/>
      <c r="G72" s="6"/>
      <c r="H72" s="6"/>
      <c r="I72" s="6"/>
      <c r="J72" s="4">
        <f>SUMIFS(amount_expended,cfda_key,V72)</f>
        <v>0</v>
      </c>
      <c r="K72" s="4">
        <f>IF(G72="OTHER CLUSTER NOT LISTED ABOVE",SUMIFS(amount_expended,uniform_other_cluster_name,X72), IF(AND(OR(G72="N/A",G72=""),H72=""),0,IF(G72="STATE CLUSTER",SUMIFS(amount_expended,uniform_state_cluster_name,W72),SUMIFS(amount_expended,cluster_name,G72))))</f>
        <v>0</v>
      </c>
      <c r="L72" s="6"/>
      <c r="M72" s="3"/>
      <c r="N72" s="6"/>
      <c r="O72" s="3"/>
      <c r="P72" s="3"/>
      <c r="Q72" s="6"/>
      <c r="R72" s="4"/>
      <c r="S72" s="6"/>
      <c r="T72" s="6"/>
      <c r="U72" s="6"/>
      <c r="V72" s="3" t="str">
        <f t="shared" si="2"/>
        <v/>
      </c>
      <c r="W72" s="5" t="str">
        <f t="shared" ref="W72:X72" si="73">UPPER(TRIM(H72))</f>
        <v/>
      </c>
      <c r="X72" s="5" t="str">
        <f t="shared" si="73"/>
        <v/>
      </c>
      <c r="Y72" s="5" t="str">
        <f t="array" ref="Y72">IF(V72&lt;&gt;"",IFERROR(INDEX(federal_program_name_lookup,MATCH(V72,aln_lookup,0)),""),"")</f>
        <v/>
      </c>
    </row>
    <row r="73" ht="15.75" customHeight="1">
      <c r="A73" s="5" t="str">
        <f t="shared" si="15"/>
        <v/>
      </c>
      <c r="B73" s="3"/>
      <c r="C73" s="3"/>
      <c r="D73" s="3"/>
      <c r="E73" s="6"/>
      <c r="F73" s="4"/>
      <c r="G73" s="6"/>
      <c r="H73" s="6"/>
      <c r="I73" s="6"/>
      <c r="J73" s="4">
        <f>SUMIFS(amount_expended,cfda_key,V73)</f>
        <v>0</v>
      </c>
      <c r="K73" s="4">
        <f>IF(G73="OTHER CLUSTER NOT LISTED ABOVE",SUMIFS(amount_expended,uniform_other_cluster_name,X73), IF(AND(OR(G73="N/A",G73=""),H73=""),0,IF(G73="STATE CLUSTER",SUMIFS(amount_expended,uniform_state_cluster_name,W73),SUMIFS(amount_expended,cluster_name,G73))))</f>
        <v>0</v>
      </c>
      <c r="L73" s="6"/>
      <c r="M73" s="3"/>
      <c r="N73" s="6"/>
      <c r="O73" s="3"/>
      <c r="P73" s="3"/>
      <c r="Q73" s="6"/>
      <c r="R73" s="4"/>
      <c r="S73" s="6"/>
      <c r="T73" s="6"/>
      <c r="U73" s="6"/>
      <c r="V73" s="3" t="str">
        <f t="shared" si="2"/>
        <v/>
      </c>
      <c r="W73" s="5" t="str">
        <f t="shared" ref="W73:X73" si="74">UPPER(TRIM(H73))</f>
        <v/>
      </c>
      <c r="X73" s="5" t="str">
        <f t="shared" si="74"/>
        <v/>
      </c>
      <c r="Y73" s="5" t="str">
        <f t="array" ref="Y73">IF(V73&lt;&gt;"",IFERROR(INDEX(federal_program_name_lookup,MATCH(V73,aln_lookup,0)),""),"")</f>
        <v/>
      </c>
    </row>
    <row r="74" ht="15.75" customHeight="1">
      <c r="A74" s="5" t="str">
        <f t="shared" si="15"/>
        <v/>
      </c>
      <c r="B74" s="3"/>
      <c r="C74" s="3"/>
      <c r="D74" s="3"/>
      <c r="E74" s="6"/>
      <c r="F74" s="4"/>
      <c r="G74" s="6"/>
      <c r="H74" s="6"/>
      <c r="I74" s="6"/>
      <c r="J74" s="4">
        <f>SUMIFS(amount_expended,cfda_key,V74)</f>
        <v>0</v>
      </c>
      <c r="K74" s="4">
        <f>IF(G74="OTHER CLUSTER NOT LISTED ABOVE",SUMIFS(amount_expended,uniform_other_cluster_name,X74), IF(AND(OR(G74="N/A",G74=""),H74=""),0,IF(G74="STATE CLUSTER",SUMIFS(amount_expended,uniform_state_cluster_name,W74),SUMIFS(amount_expended,cluster_name,G74))))</f>
        <v>0</v>
      </c>
      <c r="L74" s="6"/>
      <c r="M74" s="3"/>
      <c r="N74" s="6"/>
      <c r="O74" s="3"/>
      <c r="P74" s="3"/>
      <c r="Q74" s="6"/>
      <c r="R74" s="4"/>
      <c r="S74" s="6"/>
      <c r="T74" s="6"/>
      <c r="U74" s="6"/>
      <c r="V74" s="3" t="str">
        <f t="shared" si="2"/>
        <v/>
      </c>
      <c r="W74" s="5" t="str">
        <f t="shared" ref="W74:X74" si="75">UPPER(TRIM(H74))</f>
        <v/>
      </c>
      <c r="X74" s="5" t="str">
        <f t="shared" si="75"/>
        <v/>
      </c>
      <c r="Y74" s="5" t="str">
        <f t="array" ref="Y74">IF(V74&lt;&gt;"",IFERROR(INDEX(federal_program_name_lookup,MATCH(V74,aln_lookup,0)),""),"")</f>
        <v/>
      </c>
    </row>
    <row r="75" ht="15.75" customHeight="1">
      <c r="A75" s="5" t="str">
        <f t="shared" si="15"/>
        <v/>
      </c>
      <c r="B75" s="3"/>
      <c r="C75" s="3"/>
      <c r="D75" s="3"/>
      <c r="E75" s="6"/>
      <c r="F75" s="4"/>
      <c r="G75" s="6"/>
      <c r="H75" s="6"/>
      <c r="I75" s="6"/>
      <c r="J75" s="4">
        <f>SUMIFS(amount_expended,cfda_key,V75)</f>
        <v>0</v>
      </c>
      <c r="K75" s="4">
        <f>IF(G75="OTHER CLUSTER NOT LISTED ABOVE",SUMIFS(amount_expended,uniform_other_cluster_name,X75), IF(AND(OR(G75="N/A",G75=""),H75=""),0,IF(G75="STATE CLUSTER",SUMIFS(amount_expended,uniform_state_cluster_name,W75),SUMIFS(amount_expended,cluster_name,G75))))</f>
        <v>0</v>
      </c>
      <c r="L75" s="6"/>
      <c r="M75" s="3"/>
      <c r="N75" s="6"/>
      <c r="O75" s="3"/>
      <c r="P75" s="3"/>
      <c r="Q75" s="6"/>
      <c r="R75" s="4"/>
      <c r="S75" s="6"/>
      <c r="T75" s="6"/>
      <c r="U75" s="6"/>
      <c r="V75" s="3" t="str">
        <f t="shared" si="2"/>
        <v/>
      </c>
      <c r="W75" s="5" t="str">
        <f t="shared" ref="W75:X75" si="76">UPPER(TRIM(H75))</f>
        <v/>
      </c>
      <c r="X75" s="5" t="str">
        <f t="shared" si="76"/>
        <v/>
      </c>
      <c r="Y75" s="5" t="str">
        <f t="array" ref="Y75">IF(V75&lt;&gt;"",IFERROR(INDEX(federal_program_name_lookup,MATCH(V75,aln_lookup,0)),""),"")</f>
        <v/>
      </c>
    </row>
    <row r="76" ht="15.75" customHeight="1">
      <c r="A76" s="5" t="str">
        <f t="shared" si="15"/>
        <v/>
      </c>
      <c r="B76" s="3"/>
      <c r="C76" s="3"/>
      <c r="D76" s="3"/>
      <c r="E76" s="6"/>
      <c r="F76" s="4"/>
      <c r="G76" s="6"/>
      <c r="H76" s="6"/>
      <c r="I76" s="6"/>
      <c r="J76" s="4">
        <f>SUMIFS(amount_expended,cfda_key,V76)</f>
        <v>0</v>
      </c>
      <c r="K76" s="4">
        <f>IF(G76="OTHER CLUSTER NOT LISTED ABOVE",SUMIFS(amount_expended,uniform_other_cluster_name,X76), IF(AND(OR(G76="N/A",G76=""),H76=""),0,IF(G76="STATE CLUSTER",SUMIFS(amount_expended,uniform_state_cluster_name,W76),SUMIFS(amount_expended,cluster_name,G76))))</f>
        <v>0</v>
      </c>
      <c r="L76" s="6"/>
      <c r="M76" s="3"/>
      <c r="N76" s="6"/>
      <c r="O76" s="3"/>
      <c r="P76" s="3"/>
      <c r="Q76" s="6"/>
      <c r="R76" s="4"/>
      <c r="S76" s="6"/>
      <c r="T76" s="6"/>
      <c r="U76" s="6"/>
      <c r="V76" s="3" t="str">
        <f t="shared" si="2"/>
        <v/>
      </c>
      <c r="W76" s="5" t="str">
        <f t="shared" ref="W76:X76" si="77">UPPER(TRIM(H76))</f>
        <v/>
      </c>
      <c r="X76" s="5" t="str">
        <f t="shared" si="77"/>
        <v/>
      </c>
      <c r="Y76" s="5" t="str">
        <f t="array" ref="Y76">IF(V76&lt;&gt;"",IFERROR(INDEX(federal_program_name_lookup,MATCH(V76,aln_lookup,0)),""),"")</f>
        <v/>
      </c>
    </row>
    <row r="77" ht="15.75" customHeight="1">
      <c r="A77" s="5" t="str">
        <f t="shared" si="15"/>
        <v/>
      </c>
      <c r="B77" s="3"/>
      <c r="C77" s="3"/>
      <c r="D77" s="3"/>
      <c r="E77" s="6"/>
      <c r="F77" s="4"/>
      <c r="G77" s="6"/>
      <c r="H77" s="6"/>
      <c r="I77" s="6"/>
      <c r="J77" s="4">
        <f>SUMIFS(amount_expended,cfda_key,V77)</f>
        <v>0</v>
      </c>
      <c r="K77" s="4">
        <f>IF(G77="OTHER CLUSTER NOT LISTED ABOVE",SUMIFS(amount_expended,uniform_other_cluster_name,X77), IF(AND(OR(G77="N/A",G77=""),H77=""),0,IF(G77="STATE CLUSTER",SUMIFS(amount_expended,uniform_state_cluster_name,W77),SUMIFS(amount_expended,cluster_name,G77))))</f>
        <v>0</v>
      </c>
      <c r="L77" s="6"/>
      <c r="M77" s="3"/>
      <c r="N77" s="6"/>
      <c r="O77" s="3"/>
      <c r="P77" s="3"/>
      <c r="Q77" s="6"/>
      <c r="R77" s="4"/>
      <c r="S77" s="6"/>
      <c r="T77" s="6"/>
      <c r="U77" s="6"/>
      <c r="V77" s="3" t="str">
        <f t="shared" si="2"/>
        <v/>
      </c>
      <c r="W77" s="5" t="str">
        <f t="shared" ref="W77:X77" si="78">UPPER(TRIM(H77))</f>
        <v/>
      </c>
      <c r="X77" s="5" t="str">
        <f t="shared" si="78"/>
        <v/>
      </c>
      <c r="Y77" s="5" t="str">
        <f t="array" ref="Y77">IF(V77&lt;&gt;"",IFERROR(INDEX(federal_program_name_lookup,MATCH(V77,aln_lookup,0)),""),"")</f>
        <v/>
      </c>
    </row>
    <row r="78" ht="15.75" customHeight="1">
      <c r="A78" s="5" t="str">
        <f t="shared" si="15"/>
        <v/>
      </c>
      <c r="B78" s="3"/>
      <c r="C78" s="3"/>
      <c r="D78" s="3"/>
      <c r="E78" s="6"/>
      <c r="F78" s="4"/>
      <c r="G78" s="6"/>
      <c r="H78" s="6"/>
      <c r="I78" s="6"/>
      <c r="J78" s="4">
        <f>SUMIFS(amount_expended,cfda_key,V78)</f>
        <v>0</v>
      </c>
      <c r="K78" s="4">
        <f>IF(G78="OTHER CLUSTER NOT LISTED ABOVE",SUMIFS(amount_expended,uniform_other_cluster_name,X78), IF(AND(OR(G78="N/A",G78=""),H78=""),0,IF(G78="STATE CLUSTER",SUMIFS(amount_expended,uniform_state_cluster_name,W78),SUMIFS(amount_expended,cluster_name,G78))))</f>
        <v>0</v>
      </c>
      <c r="L78" s="6"/>
      <c r="M78" s="3"/>
      <c r="N78" s="6"/>
      <c r="O78" s="3"/>
      <c r="P78" s="3"/>
      <c r="Q78" s="6"/>
      <c r="R78" s="4"/>
      <c r="S78" s="6"/>
      <c r="T78" s="6"/>
      <c r="U78" s="6"/>
      <c r="V78" s="3" t="str">
        <f t="shared" si="2"/>
        <v/>
      </c>
      <c r="W78" s="5" t="str">
        <f t="shared" ref="W78:X78" si="79">UPPER(TRIM(H78))</f>
        <v/>
      </c>
      <c r="X78" s="5" t="str">
        <f t="shared" si="79"/>
        <v/>
      </c>
      <c r="Y78" s="5" t="str">
        <f t="array" ref="Y78">IF(V78&lt;&gt;"",IFERROR(INDEX(federal_program_name_lookup,MATCH(V78,aln_lookup,0)),""),"")</f>
        <v/>
      </c>
    </row>
    <row r="79" ht="15.75" customHeight="1">
      <c r="A79" s="5" t="str">
        <f t="shared" si="15"/>
        <v/>
      </c>
      <c r="B79" s="3"/>
      <c r="C79" s="3"/>
      <c r="D79" s="3"/>
      <c r="E79" s="6"/>
      <c r="F79" s="4"/>
      <c r="G79" s="6"/>
      <c r="H79" s="6"/>
      <c r="I79" s="6"/>
      <c r="J79" s="4">
        <f>SUMIFS(amount_expended,cfda_key,V79)</f>
        <v>0</v>
      </c>
      <c r="K79" s="4">
        <f>IF(G79="OTHER CLUSTER NOT LISTED ABOVE",SUMIFS(amount_expended,uniform_other_cluster_name,X79), IF(AND(OR(G79="N/A",G79=""),H79=""),0,IF(G79="STATE CLUSTER",SUMIFS(amount_expended,uniform_state_cluster_name,W79),SUMIFS(amount_expended,cluster_name,G79))))</f>
        <v>0</v>
      </c>
      <c r="L79" s="6"/>
      <c r="M79" s="3"/>
      <c r="N79" s="6"/>
      <c r="O79" s="3"/>
      <c r="P79" s="3"/>
      <c r="Q79" s="6"/>
      <c r="R79" s="4"/>
      <c r="S79" s="6"/>
      <c r="T79" s="6"/>
      <c r="U79" s="6"/>
      <c r="V79" s="3" t="str">
        <f t="shared" si="2"/>
        <v/>
      </c>
      <c r="W79" s="5" t="str">
        <f t="shared" ref="W79:X79" si="80">UPPER(TRIM(H79))</f>
        <v/>
      </c>
      <c r="X79" s="5" t="str">
        <f t="shared" si="80"/>
        <v/>
      </c>
      <c r="Y79" s="5" t="str">
        <f t="array" ref="Y79">IF(V79&lt;&gt;"",IFERROR(INDEX(federal_program_name_lookup,MATCH(V79,aln_lookup,0)),""),"")</f>
        <v/>
      </c>
    </row>
    <row r="80" ht="15.75" customHeight="1">
      <c r="A80" s="5" t="str">
        <f t="shared" si="15"/>
        <v/>
      </c>
      <c r="B80" s="3"/>
      <c r="C80" s="3"/>
      <c r="D80" s="3"/>
      <c r="E80" s="6"/>
      <c r="F80" s="4"/>
      <c r="G80" s="6"/>
      <c r="H80" s="6"/>
      <c r="I80" s="6"/>
      <c r="J80" s="4">
        <f>SUMIFS(amount_expended,cfda_key,V80)</f>
        <v>0</v>
      </c>
      <c r="K80" s="4">
        <f>IF(G80="OTHER CLUSTER NOT LISTED ABOVE",SUMIFS(amount_expended,uniform_other_cluster_name,X80), IF(AND(OR(G80="N/A",G80=""),H80=""),0,IF(G80="STATE CLUSTER",SUMIFS(amount_expended,uniform_state_cluster_name,W80),SUMIFS(amount_expended,cluster_name,G80))))</f>
        <v>0</v>
      </c>
      <c r="L80" s="6"/>
      <c r="M80" s="3"/>
      <c r="N80" s="6"/>
      <c r="O80" s="3"/>
      <c r="P80" s="3"/>
      <c r="Q80" s="6"/>
      <c r="R80" s="4"/>
      <c r="S80" s="6"/>
      <c r="T80" s="6"/>
      <c r="U80" s="6"/>
      <c r="V80" s="3" t="str">
        <f t="shared" si="2"/>
        <v/>
      </c>
      <c r="W80" s="5" t="str">
        <f t="shared" ref="W80:X80" si="81">UPPER(TRIM(H80))</f>
        <v/>
      </c>
      <c r="X80" s="5" t="str">
        <f t="shared" si="81"/>
        <v/>
      </c>
      <c r="Y80" s="5" t="str">
        <f t="array" ref="Y80">IF(V80&lt;&gt;"",IFERROR(INDEX(federal_program_name_lookup,MATCH(V80,aln_lookup,0)),""),"")</f>
        <v/>
      </c>
    </row>
    <row r="81" ht="15.75" customHeight="1">
      <c r="A81" s="5" t="str">
        <f t="shared" si="15"/>
        <v/>
      </c>
      <c r="B81" s="3"/>
      <c r="C81" s="3"/>
      <c r="D81" s="3"/>
      <c r="E81" s="6"/>
      <c r="F81" s="4"/>
      <c r="G81" s="6"/>
      <c r="H81" s="6"/>
      <c r="I81" s="6"/>
      <c r="J81" s="4">
        <f>SUMIFS(amount_expended,cfda_key,V81)</f>
        <v>0</v>
      </c>
      <c r="K81" s="4">
        <f>IF(G81="OTHER CLUSTER NOT LISTED ABOVE",SUMIFS(amount_expended,uniform_other_cluster_name,X81), IF(AND(OR(G81="N/A",G81=""),H81=""),0,IF(G81="STATE CLUSTER",SUMIFS(amount_expended,uniform_state_cluster_name,W81),SUMIFS(amount_expended,cluster_name,G81))))</f>
        <v>0</v>
      </c>
      <c r="L81" s="6"/>
      <c r="M81" s="3"/>
      <c r="N81" s="6"/>
      <c r="O81" s="3"/>
      <c r="P81" s="3"/>
      <c r="Q81" s="6"/>
      <c r="R81" s="4"/>
      <c r="S81" s="6"/>
      <c r="T81" s="6"/>
      <c r="U81" s="6"/>
      <c r="V81" s="3" t="str">
        <f t="shared" si="2"/>
        <v/>
      </c>
      <c r="W81" s="5" t="str">
        <f t="shared" ref="W81:X81" si="82">UPPER(TRIM(H81))</f>
        <v/>
      </c>
      <c r="X81" s="5" t="str">
        <f t="shared" si="82"/>
        <v/>
      </c>
      <c r="Y81" s="5" t="str">
        <f t="array" ref="Y81">IF(V81&lt;&gt;"",IFERROR(INDEX(federal_program_name_lookup,MATCH(V81,aln_lookup,0)),""),"")</f>
        <v/>
      </c>
    </row>
    <row r="82" ht="15.75" customHeight="1">
      <c r="A82" s="5" t="str">
        <f t="shared" si="15"/>
        <v/>
      </c>
      <c r="B82" s="3"/>
      <c r="C82" s="3"/>
      <c r="D82" s="3"/>
      <c r="E82" s="6"/>
      <c r="F82" s="4"/>
      <c r="G82" s="6"/>
      <c r="H82" s="6"/>
      <c r="I82" s="6"/>
      <c r="J82" s="4">
        <f>SUMIFS(amount_expended,cfda_key,V82)</f>
        <v>0</v>
      </c>
      <c r="K82" s="4">
        <f>IF(G82="OTHER CLUSTER NOT LISTED ABOVE",SUMIFS(amount_expended,uniform_other_cluster_name,X82), IF(AND(OR(G82="N/A",G82=""),H82=""),0,IF(G82="STATE CLUSTER",SUMIFS(amount_expended,uniform_state_cluster_name,W82),SUMIFS(amount_expended,cluster_name,G82))))</f>
        <v>0</v>
      </c>
      <c r="L82" s="6"/>
      <c r="M82" s="3"/>
      <c r="N82" s="6"/>
      <c r="O82" s="3"/>
      <c r="P82" s="3"/>
      <c r="Q82" s="6"/>
      <c r="R82" s="4"/>
      <c r="S82" s="6"/>
      <c r="T82" s="6"/>
      <c r="U82" s="6"/>
      <c r="V82" s="3" t="str">
        <f t="shared" si="2"/>
        <v/>
      </c>
      <c r="W82" s="5" t="str">
        <f t="shared" ref="W82:X82" si="83">UPPER(TRIM(H82))</f>
        <v/>
      </c>
      <c r="X82" s="5" t="str">
        <f t="shared" si="83"/>
        <v/>
      </c>
      <c r="Y82" s="5" t="str">
        <f t="array" ref="Y82">IF(V82&lt;&gt;"",IFERROR(INDEX(federal_program_name_lookup,MATCH(V82,aln_lookup,0)),""),"")</f>
        <v/>
      </c>
    </row>
    <row r="83" ht="15.75" customHeight="1">
      <c r="A83" s="5" t="str">
        <f t="shared" si="15"/>
        <v/>
      </c>
      <c r="B83" s="3"/>
      <c r="C83" s="3"/>
      <c r="D83" s="3"/>
      <c r="E83" s="6"/>
      <c r="F83" s="4"/>
      <c r="G83" s="6"/>
      <c r="H83" s="6"/>
      <c r="I83" s="6"/>
      <c r="J83" s="4">
        <f>SUMIFS(amount_expended,cfda_key,V83)</f>
        <v>0</v>
      </c>
      <c r="K83" s="4">
        <f>IF(G83="OTHER CLUSTER NOT LISTED ABOVE",SUMIFS(amount_expended,uniform_other_cluster_name,X83), IF(AND(OR(G83="N/A",G83=""),H83=""),0,IF(G83="STATE CLUSTER",SUMIFS(amount_expended,uniform_state_cluster_name,W83),SUMIFS(amount_expended,cluster_name,G83))))</f>
        <v>0</v>
      </c>
      <c r="L83" s="6"/>
      <c r="M83" s="3"/>
      <c r="N83" s="6"/>
      <c r="O83" s="3"/>
      <c r="P83" s="3"/>
      <c r="Q83" s="6"/>
      <c r="R83" s="4"/>
      <c r="S83" s="6"/>
      <c r="T83" s="6"/>
      <c r="U83" s="6"/>
      <c r="V83" s="3" t="str">
        <f t="shared" si="2"/>
        <v/>
      </c>
      <c r="W83" s="5" t="str">
        <f t="shared" ref="W83:X83" si="84">UPPER(TRIM(H83))</f>
        <v/>
      </c>
      <c r="X83" s="5" t="str">
        <f t="shared" si="84"/>
        <v/>
      </c>
      <c r="Y83" s="5" t="str">
        <f t="array" ref="Y83">IF(V83&lt;&gt;"",IFERROR(INDEX(federal_program_name_lookup,MATCH(V83,aln_lookup,0)),""),"")</f>
        <v/>
      </c>
    </row>
    <row r="84" ht="15.75" customHeight="1">
      <c r="A84" s="5" t="str">
        <f t="shared" si="15"/>
        <v/>
      </c>
      <c r="B84" s="3"/>
      <c r="C84" s="3"/>
      <c r="D84" s="3"/>
      <c r="E84" s="6"/>
      <c r="F84" s="4"/>
      <c r="G84" s="6"/>
      <c r="H84" s="6"/>
      <c r="I84" s="6"/>
      <c r="J84" s="4">
        <f>SUMIFS(amount_expended,cfda_key,V84)</f>
        <v>0</v>
      </c>
      <c r="K84" s="4">
        <f>IF(G84="OTHER CLUSTER NOT LISTED ABOVE",SUMIFS(amount_expended,uniform_other_cluster_name,X84), IF(AND(OR(G84="N/A",G84=""),H84=""),0,IF(G84="STATE CLUSTER",SUMIFS(amount_expended,uniform_state_cluster_name,W84),SUMIFS(amount_expended,cluster_name,G84))))</f>
        <v>0</v>
      </c>
      <c r="L84" s="6"/>
      <c r="M84" s="3"/>
      <c r="N84" s="6"/>
      <c r="O84" s="3"/>
      <c r="P84" s="3"/>
      <c r="Q84" s="6"/>
      <c r="R84" s="4"/>
      <c r="S84" s="6"/>
      <c r="T84" s="6"/>
      <c r="U84" s="6"/>
      <c r="V84" s="3" t="str">
        <f t="shared" si="2"/>
        <v/>
      </c>
      <c r="W84" s="5" t="str">
        <f t="shared" ref="W84:X84" si="85">UPPER(TRIM(H84))</f>
        <v/>
      </c>
      <c r="X84" s="5" t="str">
        <f t="shared" si="85"/>
        <v/>
      </c>
      <c r="Y84" s="5" t="str">
        <f t="array" ref="Y84">IF(V84&lt;&gt;"",IFERROR(INDEX(federal_program_name_lookup,MATCH(V84,aln_lookup,0)),""),"")</f>
        <v/>
      </c>
    </row>
    <row r="85" ht="15.75" customHeight="1">
      <c r="A85" s="5" t="str">
        <f t="shared" si="15"/>
        <v/>
      </c>
      <c r="B85" s="3"/>
      <c r="C85" s="3"/>
      <c r="D85" s="3"/>
      <c r="E85" s="6"/>
      <c r="F85" s="4"/>
      <c r="G85" s="6"/>
      <c r="H85" s="6"/>
      <c r="I85" s="6"/>
      <c r="J85" s="4">
        <f>SUMIFS(amount_expended,cfda_key,V85)</f>
        <v>0</v>
      </c>
      <c r="K85" s="4">
        <f>IF(G85="OTHER CLUSTER NOT LISTED ABOVE",SUMIFS(amount_expended,uniform_other_cluster_name,X85), IF(AND(OR(G85="N/A",G85=""),H85=""),0,IF(G85="STATE CLUSTER",SUMIFS(amount_expended,uniform_state_cluster_name,W85),SUMIFS(amount_expended,cluster_name,G85))))</f>
        <v>0</v>
      </c>
      <c r="L85" s="6"/>
      <c r="M85" s="3"/>
      <c r="N85" s="6"/>
      <c r="O85" s="3"/>
      <c r="P85" s="3"/>
      <c r="Q85" s="6"/>
      <c r="R85" s="4"/>
      <c r="S85" s="6"/>
      <c r="T85" s="6"/>
      <c r="U85" s="6"/>
      <c r="V85" s="3" t="str">
        <f t="shared" si="2"/>
        <v/>
      </c>
      <c r="W85" s="5" t="str">
        <f t="shared" ref="W85:X85" si="86">UPPER(TRIM(H85))</f>
        <v/>
      </c>
      <c r="X85" s="5" t="str">
        <f t="shared" si="86"/>
        <v/>
      </c>
      <c r="Y85" s="5" t="str">
        <f t="array" ref="Y85">IF(V85&lt;&gt;"",IFERROR(INDEX(federal_program_name_lookup,MATCH(V85,aln_lookup,0)),""),"")</f>
        <v/>
      </c>
    </row>
    <row r="86" ht="15.75" customHeight="1">
      <c r="A86" s="5" t="str">
        <f t="shared" si="15"/>
        <v/>
      </c>
      <c r="B86" s="3"/>
      <c r="C86" s="3"/>
      <c r="D86" s="3"/>
      <c r="E86" s="6"/>
      <c r="F86" s="4"/>
      <c r="G86" s="6"/>
      <c r="H86" s="6"/>
      <c r="I86" s="6"/>
      <c r="J86" s="4">
        <f>SUMIFS(amount_expended,cfda_key,V86)</f>
        <v>0</v>
      </c>
      <c r="K86" s="4">
        <f>IF(G86="OTHER CLUSTER NOT LISTED ABOVE",SUMIFS(amount_expended,uniform_other_cluster_name,X86), IF(AND(OR(G86="N/A",G86=""),H86=""),0,IF(G86="STATE CLUSTER",SUMIFS(amount_expended,uniform_state_cluster_name,W86),SUMIFS(amount_expended,cluster_name,G86))))</f>
        <v>0</v>
      </c>
      <c r="L86" s="6"/>
      <c r="M86" s="3"/>
      <c r="N86" s="6"/>
      <c r="O86" s="3"/>
      <c r="P86" s="3"/>
      <c r="Q86" s="6"/>
      <c r="R86" s="4"/>
      <c r="S86" s="6"/>
      <c r="T86" s="6"/>
      <c r="U86" s="6"/>
      <c r="V86" s="3" t="str">
        <f t="shared" si="2"/>
        <v/>
      </c>
      <c r="W86" s="5" t="str">
        <f t="shared" ref="W86:X86" si="87">UPPER(TRIM(H86))</f>
        <v/>
      </c>
      <c r="X86" s="5" t="str">
        <f t="shared" si="87"/>
        <v/>
      </c>
      <c r="Y86" s="5" t="str">
        <f t="array" ref="Y86">IF(V86&lt;&gt;"",IFERROR(INDEX(federal_program_name_lookup,MATCH(V86,aln_lookup,0)),""),"")</f>
        <v/>
      </c>
    </row>
    <row r="87" ht="15.75" customHeight="1">
      <c r="A87" s="5" t="str">
        <f t="shared" si="15"/>
        <v/>
      </c>
      <c r="B87" s="3"/>
      <c r="C87" s="3"/>
      <c r="D87" s="3"/>
      <c r="E87" s="6"/>
      <c r="F87" s="4"/>
      <c r="G87" s="6"/>
      <c r="H87" s="6"/>
      <c r="I87" s="6"/>
      <c r="J87" s="4">
        <f>SUMIFS(amount_expended,cfda_key,V87)</f>
        <v>0</v>
      </c>
      <c r="K87" s="4">
        <f>IF(G87="OTHER CLUSTER NOT LISTED ABOVE",SUMIFS(amount_expended,uniform_other_cluster_name,X87), IF(AND(OR(G87="N/A",G87=""),H87=""),0,IF(G87="STATE CLUSTER",SUMIFS(amount_expended,uniform_state_cluster_name,W87),SUMIFS(amount_expended,cluster_name,G87))))</f>
        <v>0</v>
      </c>
      <c r="L87" s="6"/>
      <c r="M87" s="3"/>
      <c r="N87" s="6"/>
      <c r="O87" s="3"/>
      <c r="P87" s="3"/>
      <c r="Q87" s="6"/>
      <c r="R87" s="4"/>
      <c r="S87" s="6"/>
      <c r="T87" s="6"/>
      <c r="U87" s="6"/>
      <c r="V87" s="3" t="str">
        <f t="shared" si="2"/>
        <v/>
      </c>
      <c r="W87" s="5" t="str">
        <f t="shared" ref="W87:X87" si="88">UPPER(TRIM(H87))</f>
        <v/>
      </c>
      <c r="X87" s="5" t="str">
        <f t="shared" si="88"/>
        <v/>
      </c>
      <c r="Y87" s="5" t="str">
        <f t="array" ref="Y87">IF(V87&lt;&gt;"",IFERROR(INDEX(federal_program_name_lookup,MATCH(V87,aln_lookup,0)),""),"")</f>
        <v/>
      </c>
    </row>
    <row r="88" ht="15.75" customHeight="1">
      <c r="A88" s="5" t="str">
        <f t="shared" si="15"/>
        <v/>
      </c>
      <c r="B88" s="3"/>
      <c r="C88" s="3"/>
      <c r="D88" s="3"/>
      <c r="E88" s="6"/>
      <c r="F88" s="4"/>
      <c r="G88" s="6"/>
      <c r="H88" s="6"/>
      <c r="I88" s="6"/>
      <c r="J88" s="4">
        <f>SUMIFS(amount_expended,cfda_key,V88)</f>
        <v>0</v>
      </c>
      <c r="K88" s="4">
        <f>IF(G88="OTHER CLUSTER NOT LISTED ABOVE",SUMIFS(amount_expended,uniform_other_cluster_name,X88), IF(AND(OR(G88="N/A",G88=""),H88=""),0,IF(G88="STATE CLUSTER",SUMIFS(amount_expended,uniform_state_cluster_name,W88),SUMIFS(amount_expended,cluster_name,G88))))</f>
        <v>0</v>
      </c>
      <c r="L88" s="6"/>
      <c r="M88" s="3"/>
      <c r="N88" s="6"/>
      <c r="O88" s="3"/>
      <c r="P88" s="3"/>
      <c r="Q88" s="6"/>
      <c r="R88" s="4"/>
      <c r="S88" s="6"/>
      <c r="T88" s="6"/>
      <c r="U88" s="6"/>
      <c r="V88" s="3" t="str">
        <f t="shared" si="2"/>
        <v/>
      </c>
      <c r="W88" s="5" t="str">
        <f t="shared" ref="W88:X88" si="89">UPPER(TRIM(H88))</f>
        <v/>
      </c>
      <c r="X88" s="5" t="str">
        <f t="shared" si="89"/>
        <v/>
      </c>
      <c r="Y88" s="5" t="str">
        <f t="array" ref="Y88">IF(V88&lt;&gt;"",IFERROR(INDEX(federal_program_name_lookup,MATCH(V88,aln_lookup,0)),""),"")</f>
        <v/>
      </c>
    </row>
    <row r="89" ht="15.75" customHeight="1">
      <c r="A89" s="5" t="str">
        <f t="shared" si="15"/>
        <v/>
      </c>
      <c r="B89" s="3"/>
      <c r="C89" s="3"/>
      <c r="D89" s="3"/>
      <c r="E89" s="6"/>
      <c r="F89" s="4"/>
      <c r="G89" s="6"/>
      <c r="H89" s="6"/>
      <c r="I89" s="6"/>
      <c r="J89" s="4">
        <f>SUMIFS(amount_expended,cfda_key,V89)</f>
        <v>0</v>
      </c>
      <c r="K89" s="4">
        <f>IF(G89="OTHER CLUSTER NOT LISTED ABOVE",SUMIFS(amount_expended,uniform_other_cluster_name,X89), IF(AND(OR(G89="N/A",G89=""),H89=""),0,IF(G89="STATE CLUSTER",SUMIFS(amount_expended,uniform_state_cluster_name,W89),SUMIFS(amount_expended,cluster_name,G89))))</f>
        <v>0</v>
      </c>
      <c r="L89" s="6"/>
      <c r="M89" s="3"/>
      <c r="N89" s="6"/>
      <c r="O89" s="3"/>
      <c r="P89" s="3"/>
      <c r="Q89" s="6"/>
      <c r="R89" s="4"/>
      <c r="S89" s="6"/>
      <c r="T89" s="6"/>
      <c r="U89" s="6"/>
      <c r="V89" s="3" t="str">
        <f t="shared" si="2"/>
        <v/>
      </c>
      <c r="W89" s="5" t="str">
        <f t="shared" ref="W89:X89" si="90">UPPER(TRIM(H89))</f>
        <v/>
      </c>
      <c r="X89" s="5" t="str">
        <f t="shared" si="90"/>
        <v/>
      </c>
      <c r="Y89" s="5" t="str">
        <f t="array" ref="Y89">IF(V89&lt;&gt;"",IFERROR(INDEX(federal_program_name_lookup,MATCH(V89,aln_lookup,0)),""),"")</f>
        <v/>
      </c>
    </row>
    <row r="90" ht="15.75" customHeight="1">
      <c r="A90" s="5" t="str">
        <f t="shared" si="15"/>
        <v/>
      </c>
      <c r="B90" s="3"/>
      <c r="C90" s="3"/>
      <c r="D90" s="3"/>
      <c r="E90" s="6"/>
      <c r="F90" s="4"/>
      <c r="G90" s="6"/>
      <c r="H90" s="6"/>
      <c r="I90" s="6"/>
      <c r="J90" s="4">
        <f>SUMIFS(amount_expended,cfda_key,V90)</f>
        <v>0</v>
      </c>
      <c r="K90" s="4">
        <f>IF(G90="OTHER CLUSTER NOT LISTED ABOVE",SUMIFS(amount_expended,uniform_other_cluster_name,X90), IF(AND(OR(G90="N/A",G90=""),H90=""),0,IF(G90="STATE CLUSTER",SUMIFS(amount_expended,uniform_state_cluster_name,W90),SUMIFS(amount_expended,cluster_name,G90))))</f>
        <v>0</v>
      </c>
      <c r="L90" s="6"/>
      <c r="M90" s="3"/>
      <c r="N90" s="6"/>
      <c r="O90" s="3"/>
      <c r="P90" s="3"/>
      <c r="Q90" s="6"/>
      <c r="R90" s="4"/>
      <c r="S90" s="6"/>
      <c r="T90" s="6"/>
      <c r="U90" s="6"/>
      <c r="V90" s="3" t="str">
        <f t="shared" si="2"/>
        <v/>
      </c>
      <c r="W90" s="5" t="str">
        <f t="shared" ref="W90:X90" si="91">UPPER(TRIM(H90))</f>
        <v/>
      </c>
      <c r="X90" s="5" t="str">
        <f t="shared" si="91"/>
        <v/>
      </c>
      <c r="Y90" s="5" t="str">
        <f t="array" ref="Y90">IF(V90&lt;&gt;"",IFERROR(INDEX(federal_program_name_lookup,MATCH(V90,aln_lookup,0)),""),"")</f>
        <v/>
      </c>
    </row>
    <row r="91" ht="15.75" customHeight="1">
      <c r="A91" s="5" t="str">
        <f t="shared" si="15"/>
        <v/>
      </c>
      <c r="B91" s="3"/>
      <c r="C91" s="3"/>
      <c r="D91" s="3"/>
      <c r="E91" s="6"/>
      <c r="F91" s="4"/>
      <c r="G91" s="6"/>
      <c r="H91" s="6"/>
      <c r="I91" s="6"/>
      <c r="J91" s="4">
        <f>SUMIFS(amount_expended,cfda_key,V91)</f>
        <v>0</v>
      </c>
      <c r="K91" s="4">
        <f>IF(G91="OTHER CLUSTER NOT LISTED ABOVE",SUMIFS(amount_expended,uniform_other_cluster_name,X91), IF(AND(OR(G91="N/A",G91=""),H91=""),0,IF(G91="STATE CLUSTER",SUMIFS(amount_expended,uniform_state_cluster_name,W91),SUMIFS(amount_expended,cluster_name,G91))))</f>
        <v>0</v>
      </c>
      <c r="L91" s="6"/>
      <c r="M91" s="3"/>
      <c r="N91" s="6"/>
      <c r="O91" s="3"/>
      <c r="P91" s="3"/>
      <c r="Q91" s="6"/>
      <c r="R91" s="4"/>
      <c r="S91" s="6"/>
      <c r="T91" s="6"/>
      <c r="U91" s="6"/>
      <c r="V91" s="3" t="str">
        <f t="shared" si="2"/>
        <v/>
      </c>
      <c r="W91" s="5" t="str">
        <f t="shared" ref="W91:X91" si="92">UPPER(TRIM(H91))</f>
        <v/>
      </c>
      <c r="X91" s="5" t="str">
        <f t="shared" si="92"/>
        <v/>
      </c>
      <c r="Y91" s="5" t="str">
        <f t="array" ref="Y91">IF(V91&lt;&gt;"",IFERROR(INDEX(federal_program_name_lookup,MATCH(V91,aln_lookup,0)),""),"")</f>
        <v/>
      </c>
    </row>
    <row r="92" ht="15.75" customHeight="1">
      <c r="A92" s="5" t="str">
        <f t="shared" si="15"/>
        <v/>
      </c>
      <c r="B92" s="3"/>
      <c r="C92" s="3"/>
      <c r="D92" s="3"/>
      <c r="E92" s="6"/>
      <c r="F92" s="4"/>
      <c r="G92" s="6"/>
      <c r="H92" s="6"/>
      <c r="I92" s="6"/>
      <c r="J92" s="4">
        <f>SUMIFS(amount_expended,cfda_key,V92)</f>
        <v>0</v>
      </c>
      <c r="K92" s="4">
        <f>IF(G92="OTHER CLUSTER NOT LISTED ABOVE",SUMIFS(amount_expended,uniform_other_cluster_name,X92), IF(AND(OR(G92="N/A",G92=""),H92=""),0,IF(G92="STATE CLUSTER",SUMIFS(amount_expended,uniform_state_cluster_name,W92),SUMIFS(amount_expended,cluster_name,G92))))</f>
        <v>0</v>
      </c>
      <c r="L92" s="6"/>
      <c r="M92" s="3"/>
      <c r="N92" s="6"/>
      <c r="O92" s="3"/>
      <c r="P92" s="3"/>
      <c r="Q92" s="6"/>
      <c r="R92" s="4"/>
      <c r="S92" s="6"/>
      <c r="T92" s="6"/>
      <c r="U92" s="6"/>
      <c r="V92" s="3" t="str">
        <f t="shared" si="2"/>
        <v/>
      </c>
      <c r="W92" s="5" t="str">
        <f t="shared" ref="W92:X92" si="93">UPPER(TRIM(H92))</f>
        <v/>
      </c>
      <c r="X92" s="5" t="str">
        <f t="shared" si="93"/>
        <v/>
      </c>
      <c r="Y92" s="5" t="str">
        <f t="array" ref="Y92">IF(V92&lt;&gt;"",IFERROR(INDEX(federal_program_name_lookup,MATCH(V92,aln_lookup,0)),""),"")</f>
        <v/>
      </c>
    </row>
    <row r="93" ht="15.75" customHeight="1">
      <c r="A93" s="5" t="str">
        <f t="shared" si="15"/>
        <v/>
      </c>
      <c r="B93" s="3"/>
      <c r="C93" s="3"/>
      <c r="D93" s="3"/>
      <c r="E93" s="6"/>
      <c r="F93" s="4"/>
      <c r="G93" s="6"/>
      <c r="H93" s="6"/>
      <c r="I93" s="6"/>
      <c r="J93" s="4">
        <f>SUMIFS(amount_expended,cfda_key,V93)</f>
        <v>0</v>
      </c>
      <c r="K93" s="4">
        <f>IF(G93="OTHER CLUSTER NOT LISTED ABOVE",SUMIFS(amount_expended,uniform_other_cluster_name,X93), IF(AND(OR(G93="N/A",G93=""),H93=""),0,IF(G93="STATE CLUSTER",SUMIFS(amount_expended,uniform_state_cluster_name,W93),SUMIFS(amount_expended,cluster_name,G93))))</f>
        <v>0</v>
      </c>
      <c r="L93" s="6"/>
      <c r="M93" s="3"/>
      <c r="N93" s="6"/>
      <c r="O93" s="3"/>
      <c r="P93" s="3"/>
      <c r="Q93" s="6"/>
      <c r="R93" s="4"/>
      <c r="S93" s="6"/>
      <c r="T93" s="6"/>
      <c r="U93" s="6"/>
      <c r="V93" s="3" t="str">
        <f t="shared" si="2"/>
        <v/>
      </c>
      <c r="W93" s="5" t="str">
        <f t="shared" ref="W93:X93" si="94">UPPER(TRIM(H93))</f>
        <v/>
      </c>
      <c r="X93" s="5" t="str">
        <f t="shared" si="94"/>
        <v/>
      </c>
      <c r="Y93" s="5" t="str">
        <f t="array" ref="Y93">IF(V93&lt;&gt;"",IFERROR(INDEX(federal_program_name_lookup,MATCH(V93,aln_lookup,0)),""),"")</f>
        <v/>
      </c>
    </row>
    <row r="94" ht="15.75" customHeight="1">
      <c r="A94" s="5" t="str">
        <f t="shared" si="15"/>
        <v/>
      </c>
      <c r="B94" s="3"/>
      <c r="C94" s="3"/>
      <c r="D94" s="3"/>
      <c r="E94" s="6"/>
      <c r="F94" s="4"/>
      <c r="G94" s="6"/>
      <c r="H94" s="6"/>
      <c r="I94" s="6"/>
      <c r="J94" s="4">
        <f>SUMIFS(amount_expended,cfda_key,V94)</f>
        <v>0</v>
      </c>
      <c r="K94" s="4">
        <f>IF(G94="OTHER CLUSTER NOT LISTED ABOVE",SUMIFS(amount_expended,uniform_other_cluster_name,X94), IF(AND(OR(G94="N/A",G94=""),H94=""),0,IF(G94="STATE CLUSTER",SUMIFS(amount_expended,uniform_state_cluster_name,W94),SUMIFS(amount_expended,cluster_name,G94))))</f>
        <v>0</v>
      </c>
      <c r="L94" s="6"/>
      <c r="M94" s="3"/>
      <c r="N94" s="6"/>
      <c r="O94" s="3"/>
      <c r="P94" s="3"/>
      <c r="Q94" s="6"/>
      <c r="R94" s="4"/>
      <c r="S94" s="6"/>
      <c r="T94" s="6"/>
      <c r="U94" s="6"/>
      <c r="V94" s="3" t="str">
        <f t="shared" si="2"/>
        <v/>
      </c>
      <c r="W94" s="5" t="str">
        <f t="shared" ref="W94:X94" si="95">UPPER(TRIM(H94))</f>
        <v/>
      </c>
      <c r="X94" s="5" t="str">
        <f t="shared" si="95"/>
        <v/>
      </c>
      <c r="Y94" s="5" t="str">
        <f t="array" ref="Y94">IF(V94&lt;&gt;"",IFERROR(INDEX(federal_program_name_lookup,MATCH(V94,aln_lookup,0)),""),"")</f>
        <v/>
      </c>
    </row>
    <row r="95" ht="15.75" customHeight="1">
      <c r="A95" s="5" t="str">
        <f t="shared" si="15"/>
        <v/>
      </c>
      <c r="B95" s="3"/>
      <c r="C95" s="3"/>
      <c r="D95" s="3"/>
      <c r="E95" s="6"/>
      <c r="F95" s="4"/>
      <c r="G95" s="6"/>
      <c r="H95" s="6"/>
      <c r="I95" s="6"/>
      <c r="J95" s="4">
        <f>SUMIFS(amount_expended,cfda_key,V95)</f>
        <v>0</v>
      </c>
      <c r="K95" s="4">
        <f>IF(G95="OTHER CLUSTER NOT LISTED ABOVE",SUMIFS(amount_expended,uniform_other_cluster_name,X95), IF(AND(OR(G95="N/A",G95=""),H95=""),0,IF(G95="STATE CLUSTER",SUMIFS(amount_expended,uniform_state_cluster_name,W95),SUMIFS(amount_expended,cluster_name,G95))))</f>
        <v>0</v>
      </c>
      <c r="L95" s="6"/>
      <c r="M95" s="3"/>
      <c r="N95" s="6"/>
      <c r="O95" s="3"/>
      <c r="P95" s="3"/>
      <c r="Q95" s="6"/>
      <c r="R95" s="4"/>
      <c r="S95" s="6"/>
      <c r="T95" s="6"/>
      <c r="U95" s="6"/>
      <c r="V95" s="3" t="str">
        <f t="shared" si="2"/>
        <v/>
      </c>
      <c r="W95" s="5" t="str">
        <f t="shared" ref="W95:X95" si="96">UPPER(TRIM(H95))</f>
        <v/>
      </c>
      <c r="X95" s="5" t="str">
        <f t="shared" si="96"/>
        <v/>
      </c>
      <c r="Y95" s="5" t="str">
        <f t="array" ref="Y95">IF(V95&lt;&gt;"",IFERROR(INDEX(federal_program_name_lookup,MATCH(V95,aln_lookup,0)),""),"")</f>
        <v/>
      </c>
    </row>
    <row r="96" ht="15.75" customHeight="1">
      <c r="A96" s="5" t="str">
        <f t="shared" si="15"/>
        <v/>
      </c>
      <c r="B96" s="3"/>
      <c r="C96" s="3"/>
      <c r="D96" s="3"/>
      <c r="E96" s="6"/>
      <c r="F96" s="4"/>
      <c r="G96" s="6"/>
      <c r="H96" s="6"/>
      <c r="I96" s="6"/>
      <c r="J96" s="4">
        <f>SUMIFS(amount_expended,cfda_key,V96)</f>
        <v>0</v>
      </c>
      <c r="K96" s="4">
        <f>IF(G96="OTHER CLUSTER NOT LISTED ABOVE",SUMIFS(amount_expended,uniform_other_cluster_name,X96), IF(AND(OR(G96="N/A",G96=""),H96=""),0,IF(G96="STATE CLUSTER",SUMIFS(amount_expended,uniform_state_cluster_name,W96),SUMIFS(amount_expended,cluster_name,G96))))</f>
        <v>0</v>
      </c>
      <c r="L96" s="6"/>
      <c r="M96" s="3"/>
      <c r="N96" s="6"/>
      <c r="O96" s="3"/>
      <c r="P96" s="3"/>
      <c r="Q96" s="6"/>
      <c r="R96" s="4"/>
      <c r="S96" s="6"/>
      <c r="T96" s="6"/>
      <c r="U96" s="6"/>
      <c r="V96" s="3" t="str">
        <f t="shared" si="2"/>
        <v/>
      </c>
      <c r="W96" s="5" t="str">
        <f t="shared" ref="W96:X96" si="97">UPPER(TRIM(H96))</f>
        <v/>
      </c>
      <c r="X96" s="5" t="str">
        <f t="shared" si="97"/>
        <v/>
      </c>
      <c r="Y96" s="5" t="str">
        <f t="array" ref="Y96">IF(V96&lt;&gt;"",IFERROR(INDEX(federal_program_name_lookup,MATCH(V96,aln_lookup,0)),""),"")</f>
        <v/>
      </c>
    </row>
    <row r="97" ht="15.75" customHeight="1">
      <c r="A97" s="5" t="str">
        <f t="shared" si="15"/>
        <v/>
      </c>
      <c r="B97" s="3"/>
      <c r="C97" s="3"/>
      <c r="D97" s="3"/>
      <c r="E97" s="6"/>
      <c r="F97" s="4"/>
      <c r="G97" s="6"/>
      <c r="H97" s="6"/>
      <c r="I97" s="6"/>
      <c r="J97" s="4">
        <f>SUMIFS(amount_expended,cfda_key,V97)</f>
        <v>0</v>
      </c>
      <c r="K97" s="4">
        <f>IF(G97="OTHER CLUSTER NOT LISTED ABOVE",SUMIFS(amount_expended,uniform_other_cluster_name,X97), IF(AND(OR(G97="N/A",G97=""),H97=""),0,IF(G97="STATE CLUSTER",SUMIFS(amount_expended,uniform_state_cluster_name,W97),SUMIFS(amount_expended,cluster_name,G97))))</f>
        <v>0</v>
      </c>
      <c r="L97" s="6"/>
      <c r="M97" s="3"/>
      <c r="N97" s="6"/>
      <c r="O97" s="3"/>
      <c r="P97" s="3"/>
      <c r="Q97" s="6"/>
      <c r="R97" s="4"/>
      <c r="S97" s="6"/>
      <c r="T97" s="6"/>
      <c r="U97" s="6"/>
      <c r="V97" s="3" t="str">
        <f t="shared" si="2"/>
        <v/>
      </c>
      <c r="W97" s="5" t="str">
        <f t="shared" ref="W97:X97" si="98">UPPER(TRIM(H97))</f>
        <v/>
      </c>
      <c r="X97" s="5" t="str">
        <f t="shared" si="98"/>
        <v/>
      </c>
      <c r="Y97" s="5" t="str">
        <f t="array" ref="Y97">IF(V97&lt;&gt;"",IFERROR(INDEX(federal_program_name_lookup,MATCH(V97,aln_lookup,0)),""),"")</f>
        <v/>
      </c>
    </row>
    <row r="98" ht="15.75" customHeight="1">
      <c r="A98" s="5" t="str">
        <f t="shared" si="15"/>
        <v/>
      </c>
      <c r="B98" s="3"/>
      <c r="C98" s="3"/>
      <c r="D98" s="3"/>
      <c r="E98" s="6"/>
      <c r="F98" s="4"/>
      <c r="G98" s="6"/>
      <c r="H98" s="6"/>
      <c r="I98" s="6"/>
      <c r="J98" s="4">
        <f>SUMIFS(amount_expended,cfda_key,V98)</f>
        <v>0</v>
      </c>
      <c r="K98" s="4">
        <f>IF(G98="OTHER CLUSTER NOT LISTED ABOVE",SUMIFS(amount_expended,uniform_other_cluster_name,X98), IF(AND(OR(G98="N/A",G98=""),H98=""),0,IF(G98="STATE CLUSTER",SUMIFS(amount_expended,uniform_state_cluster_name,W98),SUMIFS(amount_expended,cluster_name,G98))))</f>
        <v>0</v>
      </c>
      <c r="L98" s="6"/>
      <c r="M98" s="3"/>
      <c r="N98" s="6"/>
      <c r="O98" s="3"/>
      <c r="P98" s="3"/>
      <c r="Q98" s="6"/>
      <c r="R98" s="4"/>
      <c r="S98" s="6"/>
      <c r="T98" s="6"/>
      <c r="U98" s="6"/>
      <c r="V98" s="3" t="str">
        <f t="shared" si="2"/>
        <v/>
      </c>
      <c r="W98" s="5" t="str">
        <f t="shared" ref="W98:X98" si="99">UPPER(TRIM(H98))</f>
        <v/>
      </c>
      <c r="X98" s="5" t="str">
        <f t="shared" si="99"/>
        <v/>
      </c>
      <c r="Y98" s="5" t="str">
        <f t="array" ref="Y98">IF(V98&lt;&gt;"",IFERROR(INDEX(federal_program_name_lookup,MATCH(V98,aln_lookup,0)),""),"")</f>
        <v/>
      </c>
    </row>
    <row r="99" ht="15.75" customHeight="1">
      <c r="A99" s="5" t="str">
        <f t="shared" si="15"/>
        <v/>
      </c>
      <c r="B99" s="3"/>
      <c r="C99" s="3"/>
      <c r="D99" s="3"/>
      <c r="E99" s="6"/>
      <c r="F99" s="4"/>
      <c r="G99" s="6"/>
      <c r="H99" s="6"/>
      <c r="I99" s="6"/>
      <c r="J99" s="4">
        <f>SUMIFS(amount_expended,cfda_key,V99)</f>
        <v>0</v>
      </c>
      <c r="K99" s="4">
        <f>IF(G99="OTHER CLUSTER NOT LISTED ABOVE",SUMIFS(amount_expended,uniform_other_cluster_name,X99), IF(AND(OR(G99="N/A",G99=""),H99=""),0,IF(G99="STATE CLUSTER",SUMIFS(amount_expended,uniform_state_cluster_name,W99),SUMIFS(amount_expended,cluster_name,G99))))</f>
        <v>0</v>
      </c>
      <c r="L99" s="6"/>
      <c r="M99" s="3"/>
      <c r="N99" s="6"/>
      <c r="O99" s="3"/>
      <c r="P99" s="3"/>
      <c r="Q99" s="6"/>
      <c r="R99" s="4"/>
      <c r="S99" s="6"/>
      <c r="T99" s="6"/>
      <c r="U99" s="6"/>
      <c r="V99" s="3" t="str">
        <f t="shared" si="2"/>
        <v/>
      </c>
      <c r="W99" s="5" t="str">
        <f t="shared" ref="W99:X99" si="100">UPPER(TRIM(H99))</f>
        <v/>
      </c>
      <c r="X99" s="5" t="str">
        <f t="shared" si="100"/>
        <v/>
      </c>
      <c r="Y99" s="5" t="str">
        <f t="array" ref="Y99">IF(V99&lt;&gt;"",IFERROR(INDEX(federal_program_name_lookup,MATCH(V99,aln_lookup,0)),""),"")</f>
        <v/>
      </c>
    </row>
    <row r="100" ht="15.75" customHeight="1">
      <c r="A100" s="5" t="str">
        <f t="shared" si="15"/>
        <v/>
      </c>
      <c r="B100" s="3"/>
      <c r="C100" s="3"/>
      <c r="D100" s="3"/>
      <c r="E100" s="6"/>
      <c r="F100" s="4"/>
      <c r="G100" s="6"/>
      <c r="H100" s="6"/>
      <c r="I100" s="6"/>
      <c r="J100" s="4">
        <f>SUMIFS(amount_expended,cfda_key,V100)</f>
        <v>0</v>
      </c>
      <c r="K100" s="4">
        <f>IF(G100="OTHER CLUSTER NOT LISTED ABOVE",SUMIFS(amount_expended,uniform_other_cluster_name,X100), IF(AND(OR(G100="N/A",G100=""),H100=""),0,IF(G100="STATE CLUSTER",SUMIFS(amount_expended,uniform_state_cluster_name,W100),SUMIFS(amount_expended,cluster_name,G100))))</f>
        <v>0</v>
      </c>
      <c r="L100" s="6"/>
      <c r="M100" s="3"/>
      <c r="N100" s="6"/>
      <c r="O100" s="3"/>
      <c r="P100" s="3"/>
      <c r="Q100" s="6"/>
      <c r="R100" s="4"/>
      <c r="S100" s="6"/>
      <c r="T100" s="6"/>
      <c r="U100" s="6"/>
      <c r="V100" s="3" t="str">
        <f t="shared" si="2"/>
        <v/>
      </c>
      <c r="W100" s="5" t="str">
        <f t="shared" ref="W100:X100" si="101">UPPER(TRIM(H100))</f>
        <v/>
      </c>
      <c r="X100" s="5" t="str">
        <f t="shared" si="101"/>
        <v/>
      </c>
      <c r="Y100" s="5" t="str">
        <f t="array" ref="Y100">IF(V100&lt;&gt;"",IFERROR(INDEX(federal_program_name_lookup,MATCH(V100,aln_lookup,0)),""),"")</f>
        <v/>
      </c>
    </row>
    <row r="101" ht="15.75" customHeight="1">
      <c r="A101" s="5" t="str">
        <f t="shared" si="15"/>
        <v/>
      </c>
      <c r="B101" s="3"/>
      <c r="C101" s="3"/>
      <c r="D101" s="3"/>
      <c r="E101" s="6"/>
      <c r="F101" s="4"/>
      <c r="G101" s="6"/>
      <c r="H101" s="6"/>
      <c r="I101" s="6"/>
      <c r="J101" s="4">
        <f>SUMIFS(amount_expended,cfda_key,V101)</f>
        <v>0</v>
      </c>
      <c r="K101" s="4">
        <f>IF(G101="OTHER CLUSTER NOT LISTED ABOVE",SUMIFS(amount_expended,uniform_other_cluster_name,X101), IF(AND(OR(G101="N/A",G101=""),H101=""),0,IF(G101="STATE CLUSTER",SUMIFS(amount_expended,uniform_state_cluster_name,W101),SUMIFS(amount_expended,cluster_name,G101))))</f>
        <v>0</v>
      </c>
      <c r="L101" s="6"/>
      <c r="M101" s="3"/>
      <c r="N101" s="6"/>
      <c r="O101" s="3"/>
      <c r="P101" s="3"/>
      <c r="Q101" s="6"/>
      <c r="R101" s="4"/>
      <c r="S101" s="6"/>
      <c r="T101" s="6"/>
      <c r="U101" s="6"/>
      <c r="V101" s="3" t="str">
        <f t="shared" si="2"/>
        <v/>
      </c>
      <c r="W101" s="5" t="str">
        <f t="shared" ref="W101:X101" si="102">UPPER(TRIM(H101))</f>
        <v/>
      </c>
      <c r="X101" s="5" t="str">
        <f t="shared" si="102"/>
        <v/>
      </c>
      <c r="Y101" s="5" t="str">
        <f t="array" ref="Y101">IF(V101&lt;&gt;"",IFERROR(INDEX(federal_program_name_lookup,MATCH(V101,aln_lookup,0)),""),"")</f>
        <v/>
      </c>
    </row>
    <row r="102" ht="15.75" customHeight="1">
      <c r="A102" s="5" t="str">
        <f t="shared" si="15"/>
        <v/>
      </c>
      <c r="B102" s="3"/>
      <c r="C102" s="3"/>
      <c r="D102" s="3"/>
      <c r="E102" s="6"/>
      <c r="F102" s="4"/>
      <c r="G102" s="6"/>
      <c r="H102" s="6"/>
      <c r="I102" s="6"/>
      <c r="J102" s="4">
        <f>SUMIFS(amount_expended,cfda_key,V102)</f>
        <v>0</v>
      </c>
      <c r="K102" s="4">
        <f>IF(G102="OTHER CLUSTER NOT LISTED ABOVE",SUMIFS(amount_expended,uniform_other_cluster_name,X102), IF(AND(OR(G102="N/A",G102=""),H102=""),0,IF(G102="STATE CLUSTER",SUMIFS(amount_expended,uniform_state_cluster_name,W102),SUMIFS(amount_expended,cluster_name,G102))))</f>
        <v>0</v>
      </c>
      <c r="L102" s="6"/>
      <c r="M102" s="3"/>
      <c r="N102" s="6"/>
      <c r="O102" s="3"/>
      <c r="P102" s="3"/>
      <c r="Q102" s="6"/>
      <c r="R102" s="4"/>
      <c r="S102" s="6"/>
      <c r="T102" s="6"/>
      <c r="U102" s="6"/>
      <c r="V102" s="3" t="str">
        <f t="shared" si="2"/>
        <v/>
      </c>
      <c r="W102" s="5" t="str">
        <f t="shared" ref="W102:X102" si="103">UPPER(TRIM(H102))</f>
        <v/>
      </c>
      <c r="X102" s="5" t="str">
        <f t="shared" si="103"/>
        <v/>
      </c>
      <c r="Y102" s="5" t="str">
        <f t="array" ref="Y102">IF(V102&lt;&gt;"",IFERROR(INDEX(federal_program_name_lookup,MATCH(V102,aln_lookup,0)),""),"")</f>
        <v/>
      </c>
    </row>
    <row r="103" ht="15.75" customHeight="1">
      <c r="A103" s="5" t="str">
        <f t="shared" si="15"/>
        <v/>
      </c>
      <c r="B103" s="3"/>
      <c r="C103" s="3"/>
      <c r="D103" s="3"/>
      <c r="E103" s="6"/>
      <c r="F103" s="4"/>
      <c r="G103" s="6"/>
      <c r="H103" s="6"/>
      <c r="I103" s="6"/>
      <c r="J103" s="4">
        <f>SUMIFS(amount_expended,cfda_key,V103)</f>
        <v>0</v>
      </c>
      <c r="K103" s="4">
        <f>IF(G103="OTHER CLUSTER NOT LISTED ABOVE",SUMIFS(amount_expended,uniform_other_cluster_name,X103), IF(AND(OR(G103="N/A",G103=""),H103=""),0,IF(G103="STATE CLUSTER",SUMIFS(amount_expended,uniform_state_cluster_name,W103),SUMIFS(amount_expended,cluster_name,G103))))</f>
        <v>0</v>
      </c>
      <c r="L103" s="6"/>
      <c r="M103" s="3"/>
      <c r="N103" s="6"/>
      <c r="O103" s="3"/>
      <c r="P103" s="3"/>
      <c r="Q103" s="6"/>
      <c r="R103" s="4"/>
      <c r="S103" s="6"/>
      <c r="T103" s="6"/>
      <c r="U103" s="6"/>
      <c r="V103" s="3" t="str">
        <f t="shared" si="2"/>
        <v/>
      </c>
      <c r="W103" s="5" t="str">
        <f t="shared" ref="W103:X103" si="104">UPPER(TRIM(H103))</f>
        <v/>
      </c>
      <c r="X103" s="5" t="str">
        <f t="shared" si="104"/>
        <v/>
      </c>
      <c r="Y103" s="5" t="str">
        <f t="array" ref="Y103">IF(V103&lt;&gt;"",IFERROR(INDEX(federal_program_name_lookup,MATCH(V103,aln_lookup,0)),""),"")</f>
        <v/>
      </c>
    </row>
    <row r="104" ht="15.75" customHeight="1">
      <c r="A104" s="5" t="str">
        <f t="shared" si="15"/>
        <v/>
      </c>
      <c r="B104" s="3"/>
      <c r="C104" s="3"/>
      <c r="D104" s="3"/>
      <c r="E104" s="6"/>
      <c r="F104" s="4"/>
      <c r="G104" s="6"/>
      <c r="H104" s="6"/>
      <c r="I104" s="6"/>
      <c r="J104" s="4">
        <f>SUMIFS(amount_expended,cfda_key,V104)</f>
        <v>0</v>
      </c>
      <c r="K104" s="4">
        <f>IF(G104="OTHER CLUSTER NOT LISTED ABOVE",SUMIFS(amount_expended,uniform_other_cluster_name,X104), IF(AND(OR(G104="N/A",G104=""),H104=""),0,IF(G104="STATE CLUSTER",SUMIFS(amount_expended,uniform_state_cluster_name,W104),SUMIFS(amount_expended,cluster_name,G104))))</f>
        <v>0</v>
      </c>
      <c r="L104" s="6"/>
      <c r="M104" s="3"/>
      <c r="N104" s="6"/>
      <c r="O104" s="3"/>
      <c r="P104" s="3"/>
      <c r="Q104" s="6"/>
      <c r="R104" s="4"/>
      <c r="S104" s="6"/>
      <c r="T104" s="6"/>
      <c r="U104" s="6"/>
      <c r="V104" s="3" t="str">
        <f t="shared" si="2"/>
        <v/>
      </c>
      <c r="W104" s="5" t="str">
        <f t="shared" ref="W104:X104" si="105">UPPER(TRIM(H104))</f>
        <v/>
      </c>
      <c r="X104" s="5" t="str">
        <f t="shared" si="105"/>
        <v/>
      </c>
      <c r="Y104" s="5" t="str">
        <f t="array" ref="Y104">IF(V104&lt;&gt;"",IFERROR(INDEX(federal_program_name_lookup,MATCH(V104,aln_lookup,0)),""),"")</f>
        <v/>
      </c>
    </row>
    <row r="105" ht="15.75" customHeight="1">
      <c r="A105" s="5" t="str">
        <f t="shared" si="15"/>
        <v/>
      </c>
      <c r="B105" s="3"/>
      <c r="C105" s="3"/>
      <c r="D105" s="3"/>
      <c r="E105" s="6"/>
      <c r="F105" s="4"/>
      <c r="G105" s="6"/>
      <c r="H105" s="6"/>
      <c r="I105" s="6"/>
      <c r="J105" s="4">
        <f>SUMIFS(amount_expended,cfda_key,V105)</f>
        <v>0</v>
      </c>
      <c r="K105" s="4">
        <f>IF(G105="OTHER CLUSTER NOT LISTED ABOVE",SUMIFS(amount_expended,uniform_other_cluster_name,X105), IF(AND(OR(G105="N/A",G105=""),H105=""),0,IF(G105="STATE CLUSTER",SUMIFS(amount_expended,uniform_state_cluster_name,W105),SUMIFS(amount_expended,cluster_name,G105))))</f>
        <v>0</v>
      </c>
      <c r="L105" s="6"/>
      <c r="M105" s="3"/>
      <c r="N105" s="6"/>
      <c r="O105" s="3"/>
      <c r="P105" s="3"/>
      <c r="Q105" s="6"/>
      <c r="R105" s="4"/>
      <c r="S105" s="6"/>
      <c r="T105" s="6"/>
      <c r="U105" s="6"/>
      <c r="V105" s="3" t="str">
        <f t="shared" si="2"/>
        <v/>
      </c>
      <c r="W105" s="5" t="str">
        <f t="shared" ref="W105:X105" si="106">UPPER(TRIM(H105))</f>
        <v/>
      </c>
      <c r="X105" s="5" t="str">
        <f t="shared" si="106"/>
        <v/>
      </c>
      <c r="Y105" s="5" t="str">
        <f t="array" ref="Y105">IF(V105&lt;&gt;"",IFERROR(INDEX(federal_program_name_lookup,MATCH(V105,aln_lookup,0)),""),"")</f>
        <v/>
      </c>
    </row>
    <row r="106" ht="15.75" customHeight="1">
      <c r="A106" s="5" t="str">
        <f t="shared" si="15"/>
        <v/>
      </c>
      <c r="B106" s="3"/>
      <c r="C106" s="3"/>
      <c r="D106" s="3"/>
      <c r="E106" s="6"/>
      <c r="F106" s="4"/>
      <c r="G106" s="6"/>
      <c r="H106" s="6"/>
      <c r="I106" s="6"/>
      <c r="J106" s="4">
        <f>SUMIFS(amount_expended,cfda_key,V106)</f>
        <v>0</v>
      </c>
      <c r="K106" s="4">
        <f>IF(G106="OTHER CLUSTER NOT LISTED ABOVE",SUMIFS(amount_expended,uniform_other_cluster_name,X106), IF(AND(OR(G106="N/A",G106=""),H106=""),0,IF(G106="STATE CLUSTER",SUMIFS(amount_expended,uniform_state_cluster_name,W106),SUMIFS(amount_expended,cluster_name,G106))))</f>
        <v>0</v>
      </c>
      <c r="L106" s="6"/>
      <c r="M106" s="3"/>
      <c r="N106" s="6"/>
      <c r="O106" s="3"/>
      <c r="P106" s="3"/>
      <c r="Q106" s="6"/>
      <c r="R106" s="4"/>
      <c r="S106" s="6"/>
      <c r="T106" s="6"/>
      <c r="U106" s="6"/>
      <c r="V106" s="3" t="str">
        <f t="shared" si="2"/>
        <v/>
      </c>
      <c r="W106" s="5" t="str">
        <f t="shared" ref="W106:X106" si="107">UPPER(TRIM(H106))</f>
        <v/>
      </c>
      <c r="X106" s="5" t="str">
        <f t="shared" si="107"/>
        <v/>
      </c>
      <c r="Y106" s="5" t="str">
        <f t="array" ref="Y106">IF(V106&lt;&gt;"",IFERROR(INDEX(federal_program_name_lookup,MATCH(V106,aln_lookup,0)),""),"")</f>
        <v/>
      </c>
    </row>
    <row r="107" ht="15.75" customHeight="1">
      <c r="A107" s="5" t="str">
        <f t="shared" si="15"/>
        <v/>
      </c>
      <c r="B107" s="3"/>
      <c r="C107" s="3"/>
      <c r="D107" s="3"/>
      <c r="E107" s="6"/>
      <c r="F107" s="4"/>
      <c r="G107" s="6"/>
      <c r="H107" s="6"/>
      <c r="I107" s="6"/>
      <c r="J107" s="4">
        <f>SUMIFS(amount_expended,cfda_key,V107)</f>
        <v>0</v>
      </c>
      <c r="K107" s="4">
        <f>IF(G107="OTHER CLUSTER NOT LISTED ABOVE",SUMIFS(amount_expended,uniform_other_cluster_name,X107), IF(AND(OR(G107="N/A",G107=""),H107=""),0,IF(G107="STATE CLUSTER",SUMIFS(amount_expended,uniform_state_cluster_name,W107),SUMIFS(amount_expended,cluster_name,G107))))</f>
        <v>0</v>
      </c>
      <c r="L107" s="6"/>
      <c r="M107" s="3"/>
      <c r="N107" s="6"/>
      <c r="O107" s="3"/>
      <c r="P107" s="3"/>
      <c r="Q107" s="6"/>
      <c r="R107" s="4"/>
      <c r="S107" s="6"/>
      <c r="T107" s="6"/>
      <c r="U107" s="6"/>
      <c r="V107" s="3" t="str">
        <f t="shared" si="2"/>
        <v/>
      </c>
      <c r="W107" s="5" t="str">
        <f t="shared" ref="W107:X107" si="108">UPPER(TRIM(H107))</f>
        <v/>
      </c>
      <c r="X107" s="5" t="str">
        <f t="shared" si="108"/>
        <v/>
      </c>
      <c r="Y107" s="5" t="str">
        <f t="array" ref="Y107">IF(V107&lt;&gt;"",IFERROR(INDEX(federal_program_name_lookup,MATCH(V107,aln_lookup,0)),""),"")</f>
        <v/>
      </c>
    </row>
    <row r="108" ht="15.75" customHeight="1">
      <c r="A108" s="5" t="str">
        <f t="shared" si="15"/>
        <v/>
      </c>
      <c r="B108" s="3"/>
      <c r="C108" s="3"/>
      <c r="D108" s="3"/>
      <c r="E108" s="6"/>
      <c r="F108" s="4"/>
      <c r="G108" s="6"/>
      <c r="H108" s="6"/>
      <c r="I108" s="6"/>
      <c r="J108" s="4">
        <f>SUMIFS(amount_expended,cfda_key,V108)</f>
        <v>0</v>
      </c>
      <c r="K108" s="4">
        <f>IF(G108="OTHER CLUSTER NOT LISTED ABOVE",SUMIFS(amount_expended,uniform_other_cluster_name,X108), IF(AND(OR(G108="N/A",G108=""),H108=""),0,IF(G108="STATE CLUSTER",SUMIFS(amount_expended,uniform_state_cluster_name,W108),SUMIFS(amount_expended,cluster_name,G108))))</f>
        <v>0</v>
      </c>
      <c r="L108" s="6"/>
      <c r="M108" s="3"/>
      <c r="N108" s="6"/>
      <c r="O108" s="3"/>
      <c r="P108" s="3"/>
      <c r="Q108" s="6"/>
      <c r="R108" s="4"/>
      <c r="S108" s="6"/>
      <c r="T108" s="6"/>
      <c r="U108" s="6"/>
      <c r="V108" s="3" t="str">
        <f t="shared" si="2"/>
        <v/>
      </c>
      <c r="W108" s="5" t="str">
        <f t="shared" ref="W108:X108" si="109">UPPER(TRIM(H108))</f>
        <v/>
      </c>
      <c r="X108" s="5" t="str">
        <f t="shared" si="109"/>
        <v/>
      </c>
      <c r="Y108" s="5" t="str">
        <f t="array" ref="Y108">IF(V108&lt;&gt;"",IFERROR(INDEX(federal_program_name_lookup,MATCH(V108,aln_lookup,0)),""),"")</f>
        <v/>
      </c>
    </row>
    <row r="109" ht="15.75" customHeight="1">
      <c r="A109" s="5" t="str">
        <f t="shared" si="15"/>
        <v/>
      </c>
      <c r="B109" s="3"/>
      <c r="C109" s="3"/>
      <c r="D109" s="3"/>
      <c r="E109" s="6"/>
      <c r="F109" s="4"/>
      <c r="G109" s="6"/>
      <c r="H109" s="6"/>
      <c r="I109" s="6"/>
      <c r="J109" s="4">
        <f>SUMIFS(amount_expended,cfda_key,V109)</f>
        <v>0</v>
      </c>
      <c r="K109" s="4">
        <f>IF(G109="OTHER CLUSTER NOT LISTED ABOVE",SUMIFS(amount_expended,uniform_other_cluster_name,X109), IF(AND(OR(G109="N/A",G109=""),H109=""),0,IF(G109="STATE CLUSTER",SUMIFS(amount_expended,uniform_state_cluster_name,W109),SUMIFS(amount_expended,cluster_name,G109))))</f>
        <v>0</v>
      </c>
      <c r="L109" s="6"/>
      <c r="M109" s="3"/>
      <c r="N109" s="6"/>
      <c r="O109" s="3"/>
      <c r="P109" s="3"/>
      <c r="Q109" s="6"/>
      <c r="R109" s="4"/>
      <c r="S109" s="6"/>
      <c r="T109" s="6"/>
      <c r="U109" s="6"/>
      <c r="V109" s="3" t="str">
        <f t="shared" si="2"/>
        <v/>
      </c>
      <c r="W109" s="5" t="str">
        <f t="shared" ref="W109:X109" si="110">UPPER(TRIM(H109))</f>
        <v/>
      </c>
      <c r="X109" s="5" t="str">
        <f t="shared" si="110"/>
        <v/>
      </c>
      <c r="Y109" s="5" t="str">
        <f t="array" ref="Y109">IF(V109&lt;&gt;"",IFERROR(INDEX(federal_program_name_lookup,MATCH(V109,aln_lookup,0)),""),"")</f>
        <v/>
      </c>
    </row>
    <row r="110" ht="15.75" customHeight="1">
      <c r="A110" s="5" t="str">
        <f t="shared" si="15"/>
        <v/>
      </c>
      <c r="B110" s="3"/>
      <c r="C110" s="3"/>
      <c r="D110" s="3"/>
      <c r="E110" s="6"/>
      <c r="F110" s="4"/>
      <c r="G110" s="6"/>
      <c r="H110" s="6"/>
      <c r="I110" s="6"/>
      <c r="J110" s="4">
        <f>SUMIFS(amount_expended,cfda_key,V110)</f>
        <v>0</v>
      </c>
      <c r="K110" s="4">
        <f>IF(G110="OTHER CLUSTER NOT LISTED ABOVE",SUMIFS(amount_expended,uniform_other_cluster_name,X110), IF(AND(OR(G110="N/A",G110=""),H110=""),0,IF(G110="STATE CLUSTER",SUMIFS(amount_expended,uniform_state_cluster_name,W110),SUMIFS(amount_expended,cluster_name,G110))))</f>
        <v>0</v>
      </c>
      <c r="L110" s="6"/>
      <c r="M110" s="3"/>
      <c r="N110" s="6"/>
      <c r="O110" s="3"/>
      <c r="P110" s="3"/>
      <c r="Q110" s="6"/>
      <c r="R110" s="4"/>
      <c r="S110" s="6"/>
      <c r="T110" s="6"/>
      <c r="U110" s="6"/>
      <c r="V110" s="3" t="str">
        <f t="shared" si="2"/>
        <v/>
      </c>
      <c r="W110" s="5" t="str">
        <f t="shared" ref="W110:X110" si="111">UPPER(TRIM(H110))</f>
        <v/>
      </c>
      <c r="X110" s="5" t="str">
        <f t="shared" si="111"/>
        <v/>
      </c>
      <c r="Y110" s="5" t="str">
        <f t="array" ref="Y110">IF(V110&lt;&gt;"",IFERROR(INDEX(federal_program_name_lookup,MATCH(V110,aln_lookup,0)),""),"")</f>
        <v/>
      </c>
    </row>
    <row r="111" ht="15.75" customHeight="1">
      <c r="A111" s="5" t="str">
        <f t="shared" si="15"/>
        <v/>
      </c>
      <c r="B111" s="3"/>
      <c r="C111" s="3"/>
      <c r="D111" s="3"/>
      <c r="E111" s="6"/>
      <c r="F111" s="4"/>
      <c r="G111" s="6"/>
      <c r="H111" s="6"/>
      <c r="I111" s="6"/>
      <c r="J111" s="4">
        <f>SUMIFS(amount_expended,cfda_key,V111)</f>
        <v>0</v>
      </c>
      <c r="K111" s="4">
        <f>IF(G111="OTHER CLUSTER NOT LISTED ABOVE",SUMIFS(amount_expended,uniform_other_cluster_name,X111), IF(AND(OR(G111="N/A",G111=""),H111=""),0,IF(G111="STATE CLUSTER",SUMIFS(amount_expended,uniform_state_cluster_name,W111),SUMIFS(amount_expended,cluster_name,G111))))</f>
        <v>0</v>
      </c>
      <c r="L111" s="6"/>
      <c r="M111" s="3"/>
      <c r="N111" s="6"/>
      <c r="O111" s="3"/>
      <c r="P111" s="3"/>
      <c r="Q111" s="6"/>
      <c r="R111" s="4"/>
      <c r="S111" s="6"/>
      <c r="T111" s="6"/>
      <c r="U111" s="6"/>
      <c r="V111" s="3" t="str">
        <f t="shared" si="2"/>
        <v/>
      </c>
      <c r="W111" s="5" t="str">
        <f t="shared" ref="W111:X111" si="112">UPPER(TRIM(H111))</f>
        <v/>
      </c>
      <c r="X111" s="5" t="str">
        <f t="shared" si="112"/>
        <v/>
      </c>
      <c r="Y111" s="5" t="str">
        <f t="array" ref="Y111">IF(V111&lt;&gt;"",IFERROR(INDEX(federal_program_name_lookup,MATCH(V111,aln_lookup,0)),""),"")</f>
        <v/>
      </c>
    </row>
    <row r="112" ht="15.75" customHeight="1">
      <c r="A112" s="5" t="str">
        <f t="shared" si="15"/>
        <v/>
      </c>
      <c r="B112" s="3"/>
      <c r="C112" s="3"/>
      <c r="D112" s="3"/>
      <c r="E112" s="6"/>
      <c r="F112" s="4"/>
      <c r="G112" s="6"/>
      <c r="H112" s="6"/>
      <c r="I112" s="6"/>
      <c r="J112" s="4">
        <f>SUMIFS(amount_expended,cfda_key,V112)</f>
        <v>0</v>
      </c>
      <c r="K112" s="4">
        <f>IF(G112="OTHER CLUSTER NOT LISTED ABOVE",SUMIFS(amount_expended,uniform_other_cluster_name,X112), IF(AND(OR(G112="N/A",G112=""),H112=""),0,IF(G112="STATE CLUSTER",SUMIFS(amount_expended,uniform_state_cluster_name,W112),SUMIFS(amount_expended,cluster_name,G112))))</f>
        <v>0</v>
      </c>
      <c r="L112" s="6"/>
      <c r="M112" s="3"/>
      <c r="N112" s="6"/>
      <c r="O112" s="3"/>
      <c r="P112" s="3"/>
      <c r="Q112" s="6"/>
      <c r="R112" s="4"/>
      <c r="S112" s="6"/>
      <c r="T112" s="6"/>
      <c r="U112" s="6"/>
      <c r="V112" s="3" t="str">
        <f t="shared" si="2"/>
        <v/>
      </c>
      <c r="W112" s="5" t="str">
        <f t="shared" ref="W112:X112" si="113">UPPER(TRIM(H112))</f>
        <v/>
      </c>
      <c r="X112" s="5" t="str">
        <f t="shared" si="113"/>
        <v/>
      </c>
      <c r="Y112" s="5" t="str">
        <f t="array" ref="Y112">IF(V112&lt;&gt;"",IFERROR(INDEX(federal_program_name_lookup,MATCH(V112,aln_lookup,0)),""),"")</f>
        <v/>
      </c>
    </row>
    <row r="113" ht="15.75" customHeight="1">
      <c r="A113" s="5" t="str">
        <f t="shared" si="15"/>
        <v/>
      </c>
      <c r="B113" s="3"/>
      <c r="C113" s="3"/>
      <c r="D113" s="3"/>
      <c r="E113" s="6"/>
      <c r="F113" s="4"/>
      <c r="G113" s="6"/>
      <c r="H113" s="6"/>
      <c r="I113" s="6"/>
      <c r="J113" s="4">
        <f>SUMIFS(amount_expended,cfda_key,V113)</f>
        <v>0</v>
      </c>
      <c r="K113" s="4">
        <f>IF(G113="OTHER CLUSTER NOT LISTED ABOVE",SUMIFS(amount_expended,uniform_other_cluster_name,X113), IF(AND(OR(G113="N/A",G113=""),H113=""),0,IF(G113="STATE CLUSTER",SUMIFS(amount_expended,uniform_state_cluster_name,W113),SUMIFS(amount_expended,cluster_name,G113))))</f>
        <v>0</v>
      </c>
      <c r="L113" s="6"/>
      <c r="M113" s="3"/>
      <c r="N113" s="6"/>
      <c r="O113" s="3"/>
      <c r="P113" s="3"/>
      <c r="Q113" s="6"/>
      <c r="R113" s="4"/>
      <c r="S113" s="6"/>
      <c r="T113" s="6"/>
      <c r="U113" s="6"/>
      <c r="V113" s="3" t="str">
        <f t="shared" si="2"/>
        <v/>
      </c>
      <c r="W113" s="5" t="str">
        <f t="shared" ref="W113:X113" si="114">UPPER(TRIM(H113))</f>
        <v/>
      </c>
      <c r="X113" s="5" t="str">
        <f t="shared" si="114"/>
        <v/>
      </c>
      <c r="Y113" s="5" t="str">
        <f t="array" ref="Y113">IF(V113&lt;&gt;"",IFERROR(INDEX(federal_program_name_lookup,MATCH(V113,aln_lookup,0)),""),"")</f>
        <v/>
      </c>
    </row>
    <row r="114" ht="15.75" customHeight="1">
      <c r="A114" s="5" t="str">
        <f t="shared" si="15"/>
        <v/>
      </c>
      <c r="B114" s="3"/>
      <c r="C114" s="3"/>
      <c r="D114" s="3"/>
      <c r="E114" s="6"/>
      <c r="F114" s="4"/>
      <c r="G114" s="6"/>
      <c r="H114" s="6"/>
      <c r="I114" s="6"/>
      <c r="J114" s="4">
        <f>SUMIFS(amount_expended,cfda_key,V114)</f>
        <v>0</v>
      </c>
      <c r="K114" s="4">
        <f>IF(G114="OTHER CLUSTER NOT LISTED ABOVE",SUMIFS(amount_expended,uniform_other_cluster_name,X114), IF(AND(OR(G114="N/A",G114=""),H114=""),0,IF(G114="STATE CLUSTER",SUMIFS(amount_expended,uniform_state_cluster_name,W114),SUMIFS(amount_expended,cluster_name,G114))))</f>
        <v>0</v>
      </c>
      <c r="L114" s="6"/>
      <c r="M114" s="3"/>
      <c r="N114" s="6"/>
      <c r="O114" s="3"/>
      <c r="P114" s="3"/>
      <c r="Q114" s="6"/>
      <c r="R114" s="4"/>
      <c r="S114" s="6"/>
      <c r="T114" s="6"/>
      <c r="U114" s="6"/>
      <c r="V114" s="3" t="str">
        <f t="shared" si="2"/>
        <v/>
      </c>
      <c r="W114" s="5" t="str">
        <f t="shared" ref="W114:X114" si="115">UPPER(TRIM(H114))</f>
        <v/>
      </c>
      <c r="X114" s="5" t="str">
        <f t="shared" si="115"/>
        <v/>
      </c>
      <c r="Y114" s="5" t="str">
        <f t="array" ref="Y114">IF(V114&lt;&gt;"",IFERROR(INDEX(federal_program_name_lookup,MATCH(V114,aln_lookup,0)),""),"")</f>
        <v/>
      </c>
    </row>
    <row r="115" ht="15.75" customHeight="1">
      <c r="A115" s="5" t="str">
        <f t="shared" si="15"/>
        <v/>
      </c>
      <c r="B115" s="3"/>
      <c r="C115" s="3"/>
      <c r="D115" s="3"/>
      <c r="E115" s="6"/>
      <c r="F115" s="4"/>
      <c r="G115" s="6"/>
      <c r="H115" s="6"/>
      <c r="I115" s="6"/>
      <c r="J115" s="4">
        <f>SUMIFS(amount_expended,cfda_key,V115)</f>
        <v>0</v>
      </c>
      <c r="K115" s="4">
        <f>IF(G115="OTHER CLUSTER NOT LISTED ABOVE",SUMIFS(amount_expended,uniform_other_cluster_name,X115), IF(AND(OR(G115="N/A",G115=""),H115=""),0,IF(G115="STATE CLUSTER",SUMIFS(amount_expended,uniform_state_cluster_name,W115),SUMIFS(amount_expended,cluster_name,G115))))</f>
        <v>0</v>
      </c>
      <c r="L115" s="6"/>
      <c r="M115" s="3"/>
      <c r="N115" s="6"/>
      <c r="O115" s="3"/>
      <c r="P115" s="3"/>
      <c r="Q115" s="6"/>
      <c r="R115" s="4"/>
      <c r="S115" s="6"/>
      <c r="T115" s="6"/>
      <c r="U115" s="6"/>
      <c r="V115" s="3" t="str">
        <f t="shared" si="2"/>
        <v/>
      </c>
      <c r="W115" s="5" t="str">
        <f t="shared" ref="W115:X115" si="116">UPPER(TRIM(H115))</f>
        <v/>
      </c>
      <c r="X115" s="5" t="str">
        <f t="shared" si="116"/>
        <v/>
      </c>
      <c r="Y115" s="5" t="str">
        <f t="array" ref="Y115">IF(V115&lt;&gt;"",IFERROR(INDEX(federal_program_name_lookup,MATCH(V115,aln_lookup,0)),""),"")</f>
        <v/>
      </c>
    </row>
    <row r="116" ht="15.75" customHeight="1">
      <c r="A116" s="5" t="str">
        <f t="shared" si="15"/>
        <v/>
      </c>
      <c r="B116" s="3"/>
      <c r="C116" s="3"/>
      <c r="D116" s="3"/>
      <c r="E116" s="6"/>
      <c r="F116" s="4"/>
      <c r="G116" s="6"/>
      <c r="H116" s="6"/>
      <c r="I116" s="6"/>
      <c r="J116" s="4">
        <f>SUMIFS(amount_expended,cfda_key,V116)</f>
        <v>0</v>
      </c>
      <c r="K116" s="4">
        <f>IF(G116="OTHER CLUSTER NOT LISTED ABOVE",SUMIFS(amount_expended,uniform_other_cluster_name,X116), IF(AND(OR(G116="N/A",G116=""),H116=""),0,IF(G116="STATE CLUSTER",SUMIFS(amount_expended,uniform_state_cluster_name,W116),SUMIFS(amount_expended,cluster_name,G116))))</f>
        <v>0</v>
      </c>
      <c r="L116" s="6"/>
      <c r="M116" s="3"/>
      <c r="N116" s="6"/>
      <c r="O116" s="3"/>
      <c r="P116" s="3"/>
      <c r="Q116" s="6"/>
      <c r="R116" s="4"/>
      <c r="S116" s="6"/>
      <c r="T116" s="6"/>
      <c r="U116" s="6"/>
      <c r="V116" s="3" t="str">
        <f t="shared" si="2"/>
        <v/>
      </c>
      <c r="W116" s="5" t="str">
        <f t="shared" ref="W116:X116" si="117">UPPER(TRIM(H116))</f>
        <v/>
      </c>
      <c r="X116" s="5" t="str">
        <f t="shared" si="117"/>
        <v/>
      </c>
      <c r="Y116" s="5" t="str">
        <f t="array" ref="Y116">IF(V116&lt;&gt;"",IFERROR(INDEX(federal_program_name_lookup,MATCH(V116,aln_lookup,0)),""),"")</f>
        <v/>
      </c>
    </row>
    <row r="117" ht="15.75" customHeight="1">
      <c r="A117" s="5" t="str">
        <f t="shared" si="15"/>
        <v/>
      </c>
      <c r="B117" s="3"/>
      <c r="C117" s="3"/>
      <c r="D117" s="3"/>
      <c r="E117" s="6"/>
      <c r="F117" s="4"/>
      <c r="G117" s="6"/>
      <c r="H117" s="6"/>
      <c r="I117" s="6"/>
      <c r="J117" s="4">
        <f>SUMIFS(amount_expended,cfda_key,V117)</f>
        <v>0</v>
      </c>
      <c r="K117" s="4">
        <f>IF(G117="OTHER CLUSTER NOT LISTED ABOVE",SUMIFS(amount_expended,uniform_other_cluster_name,X117), IF(AND(OR(G117="N/A",G117=""),H117=""),0,IF(G117="STATE CLUSTER",SUMIFS(amount_expended,uniform_state_cluster_name,W117),SUMIFS(amount_expended,cluster_name,G117))))</f>
        <v>0</v>
      </c>
      <c r="L117" s="6"/>
      <c r="M117" s="3"/>
      <c r="N117" s="6"/>
      <c r="O117" s="3"/>
      <c r="P117" s="3"/>
      <c r="Q117" s="6"/>
      <c r="R117" s="4"/>
      <c r="S117" s="6"/>
      <c r="T117" s="6"/>
      <c r="U117" s="6"/>
      <c r="V117" s="3" t="str">
        <f t="shared" si="2"/>
        <v/>
      </c>
      <c r="W117" s="5" t="str">
        <f t="shared" ref="W117:X117" si="118">UPPER(TRIM(H117))</f>
        <v/>
      </c>
      <c r="X117" s="5" t="str">
        <f t="shared" si="118"/>
        <v/>
      </c>
      <c r="Y117" s="5" t="str">
        <f t="array" ref="Y117">IF(V117&lt;&gt;"",IFERROR(INDEX(federal_program_name_lookup,MATCH(V117,aln_lookup,0)),""),"")</f>
        <v/>
      </c>
    </row>
    <row r="118" ht="15.75" customHeight="1">
      <c r="A118" s="5" t="str">
        <f t="shared" si="15"/>
        <v/>
      </c>
      <c r="B118" s="3"/>
      <c r="C118" s="3"/>
      <c r="D118" s="3"/>
      <c r="E118" s="6"/>
      <c r="F118" s="4"/>
      <c r="G118" s="6"/>
      <c r="H118" s="6"/>
      <c r="I118" s="6"/>
      <c r="J118" s="4">
        <f>SUMIFS(amount_expended,cfda_key,V118)</f>
        <v>0</v>
      </c>
      <c r="K118" s="4">
        <f>IF(G118="OTHER CLUSTER NOT LISTED ABOVE",SUMIFS(amount_expended,uniform_other_cluster_name,X118), IF(AND(OR(G118="N/A",G118=""),H118=""),0,IF(G118="STATE CLUSTER",SUMIFS(amount_expended,uniform_state_cluster_name,W118),SUMIFS(amount_expended,cluster_name,G118))))</f>
        <v>0</v>
      </c>
      <c r="L118" s="6"/>
      <c r="M118" s="3"/>
      <c r="N118" s="6"/>
      <c r="O118" s="3"/>
      <c r="P118" s="3"/>
      <c r="Q118" s="6"/>
      <c r="R118" s="4"/>
      <c r="S118" s="6"/>
      <c r="T118" s="6"/>
      <c r="U118" s="6"/>
      <c r="V118" s="3" t="str">
        <f t="shared" si="2"/>
        <v/>
      </c>
      <c r="W118" s="5" t="str">
        <f t="shared" ref="W118:X118" si="119">UPPER(TRIM(H118))</f>
        <v/>
      </c>
      <c r="X118" s="5" t="str">
        <f t="shared" si="119"/>
        <v/>
      </c>
      <c r="Y118" s="5" t="str">
        <f t="array" ref="Y118">IF(V118&lt;&gt;"",IFERROR(INDEX(federal_program_name_lookup,MATCH(V118,aln_lookup,0)),""),"")</f>
        <v/>
      </c>
    </row>
    <row r="119" ht="15.75" customHeight="1">
      <c r="A119" s="5" t="str">
        <f t="shared" si="15"/>
        <v/>
      </c>
      <c r="B119" s="3"/>
      <c r="C119" s="3"/>
      <c r="D119" s="3"/>
      <c r="E119" s="6"/>
      <c r="F119" s="4"/>
      <c r="G119" s="6"/>
      <c r="H119" s="6"/>
      <c r="I119" s="6"/>
      <c r="J119" s="4">
        <f>SUMIFS(amount_expended,cfda_key,V119)</f>
        <v>0</v>
      </c>
      <c r="K119" s="4">
        <f>IF(G119="OTHER CLUSTER NOT LISTED ABOVE",SUMIFS(amount_expended,uniform_other_cluster_name,X119), IF(AND(OR(G119="N/A",G119=""),H119=""),0,IF(G119="STATE CLUSTER",SUMIFS(amount_expended,uniform_state_cluster_name,W119),SUMIFS(amount_expended,cluster_name,G119))))</f>
        <v>0</v>
      </c>
      <c r="L119" s="6"/>
      <c r="M119" s="3"/>
      <c r="N119" s="6"/>
      <c r="O119" s="3"/>
      <c r="P119" s="3"/>
      <c r="Q119" s="6"/>
      <c r="R119" s="4"/>
      <c r="S119" s="6"/>
      <c r="T119" s="6"/>
      <c r="U119" s="6"/>
      <c r="V119" s="3" t="str">
        <f t="shared" si="2"/>
        <v/>
      </c>
      <c r="W119" s="5" t="str">
        <f t="shared" ref="W119:X119" si="120">UPPER(TRIM(H119))</f>
        <v/>
      </c>
      <c r="X119" s="5" t="str">
        <f t="shared" si="120"/>
        <v/>
      </c>
      <c r="Y119" s="5" t="str">
        <f t="array" ref="Y119">IF(V119&lt;&gt;"",IFERROR(INDEX(federal_program_name_lookup,MATCH(V119,aln_lookup,0)),""),"")</f>
        <v/>
      </c>
    </row>
    <row r="120" ht="15.75" customHeight="1">
      <c r="A120" s="5" t="str">
        <f t="shared" si="15"/>
        <v/>
      </c>
      <c r="B120" s="3"/>
      <c r="C120" s="3"/>
      <c r="D120" s="3"/>
      <c r="E120" s="6"/>
      <c r="F120" s="4"/>
      <c r="G120" s="6"/>
      <c r="H120" s="6"/>
      <c r="I120" s="6"/>
      <c r="J120" s="4">
        <f>SUMIFS(amount_expended,cfda_key,V120)</f>
        <v>0</v>
      </c>
      <c r="K120" s="4">
        <f>IF(G120="OTHER CLUSTER NOT LISTED ABOVE",SUMIFS(amount_expended,uniform_other_cluster_name,X120), IF(AND(OR(G120="N/A",G120=""),H120=""),0,IF(G120="STATE CLUSTER",SUMIFS(amount_expended,uniform_state_cluster_name,W120),SUMIFS(amount_expended,cluster_name,G120))))</f>
        <v>0</v>
      </c>
      <c r="L120" s="6"/>
      <c r="M120" s="3"/>
      <c r="N120" s="6"/>
      <c r="O120" s="3"/>
      <c r="P120" s="3"/>
      <c r="Q120" s="6"/>
      <c r="R120" s="4"/>
      <c r="S120" s="6"/>
      <c r="T120" s="6"/>
      <c r="U120" s="6"/>
      <c r="V120" s="3" t="str">
        <f t="shared" si="2"/>
        <v/>
      </c>
      <c r="W120" s="5" t="str">
        <f t="shared" ref="W120:X120" si="121">UPPER(TRIM(H120))</f>
        <v/>
      </c>
      <c r="X120" s="5" t="str">
        <f t="shared" si="121"/>
        <v/>
      </c>
      <c r="Y120" s="5" t="str">
        <f t="array" ref="Y120">IF(V120&lt;&gt;"",IFERROR(INDEX(federal_program_name_lookup,MATCH(V120,aln_lookup,0)),""),"")</f>
        <v/>
      </c>
    </row>
    <row r="121" ht="15.75" customHeight="1">
      <c r="A121" s="5" t="str">
        <f t="shared" si="15"/>
        <v/>
      </c>
      <c r="B121" s="3"/>
      <c r="C121" s="3"/>
      <c r="D121" s="3"/>
      <c r="E121" s="6"/>
      <c r="F121" s="4"/>
      <c r="G121" s="6"/>
      <c r="H121" s="6"/>
      <c r="I121" s="6"/>
      <c r="J121" s="4">
        <f>SUMIFS(amount_expended,cfda_key,V121)</f>
        <v>0</v>
      </c>
      <c r="K121" s="4">
        <f>IF(G121="OTHER CLUSTER NOT LISTED ABOVE",SUMIFS(amount_expended,uniform_other_cluster_name,X121), IF(AND(OR(G121="N/A",G121=""),H121=""),0,IF(G121="STATE CLUSTER",SUMIFS(amount_expended,uniform_state_cluster_name,W121),SUMIFS(amount_expended,cluster_name,G121))))</f>
        <v>0</v>
      </c>
      <c r="L121" s="6"/>
      <c r="M121" s="3"/>
      <c r="N121" s="6"/>
      <c r="O121" s="3"/>
      <c r="P121" s="3"/>
      <c r="Q121" s="6"/>
      <c r="R121" s="4"/>
      <c r="S121" s="6"/>
      <c r="T121" s="6"/>
      <c r="U121" s="6"/>
      <c r="V121" s="3" t="str">
        <f t="shared" si="2"/>
        <v/>
      </c>
      <c r="W121" s="5" t="str">
        <f t="shared" ref="W121:X121" si="122">UPPER(TRIM(H121))</f>
        <v/>
      </c>
      <c r="X121" s="5" t="str">
        <f t="shared" si="122"/>
        <v/>
      </c>
      <c r="Y121" s="5" t="str">
        <f t="array" ref="Y121">IF(V121&lt;&gt;"",IFERROR(INDEX(federal_program_name_lookup,MATCH(V121,aln_lookup,0)),""),"")</f>
        <v/>
      </c>
    </row>
    <row r="122" ht="15.75" customHeight="1">
      <c r="A122" s="5" t="str">
        <f t="shared" si="15"/>
        <v/>
      </c>
      <c r="B122" s="3"/>
      <c r="C122" s="3"/>
      <c r="D122" s="3"/>
      <c r="E122" s="6"/>
      <c r="F122" s="4"/>
      <c r="G122" s="6"/>
      <c r="H122" s="6"/>
      <c r="I122" s="6"/>
      <c r="J122" s="4">
        <f>SUMIFS(amount_expended,cfda_key,V122)</f>
        <v>0</v>
      </c>
      <c r="K122" s="4">
        <f>IF(G122="OTHER CLUSTER NOT LISTED ABOVE",SUMIFS(amount_expended,uniform_other_cluster_name,X122), IF(AND(OR(G122="N/A",G122=""),H122=""),0,IF(G122="STATE CLUSTER",SUMIFS(amount_expended,uniform_state_cluster_name,W122),SUMIFS(amount_expended,cluster_name,G122))))</f>
        <v>0</v>
      </c>
      <c r="L122" s="6"/>
      <c r="M122" s="3"/>
      <c r="N122" s="6"/>
      <c r="O122" s="3"/>
      <c r="P122" s="3"/>
      <c r="Q122" s="6"/>
      <c r="R122" s="4"/>
      <c r="S122" s="6"/>
      <c r="T122" s="6"/>
      <c r="U122" s="6"/>
      <c r="V122" s="3" t="str">
        <f t="shared" si="2"/>
        <v/>
      </c>
      <c r="W122" s="5" t="str">
        <f t="shared" ref="W122:X122" si="123">UPPER(TRIM(H122))</f>
        <v/>
      </c>
      <c r="X122" s="5" t="str">
        <f t="shared" si="123"/>
        <v/>
      </c>
      <c r="Y122" s="5" t="str">
        <f t="array" ref="Y122">IF(V122&lt;&gt;"",IFERROR(INDEX(federal_program_name_lookup,MATCH(V122,aln_lookup,0)),""),"")</f>
        <v/>
      </c>
    </row>
    <row r="123" ht="15.75" customHeight="1">
      <c r="A123" s="5" t="str">
        <f t="shared" si="15"/>
        <v/>
      </c>
      <c r="B123" s="3"/>
      <c r="C123" s="3"/>
      <c r="D123" s="3"/>
      <c r="E123" s="6"/>
      <c r="F123" s="4"/>
      <c r="G123" s="6"/>
      <c r="H123" s="6"/>
      <c r="I123" s="6"/>
      <c r="J123" s="4">
        <f>SUMIFS(amount_expended,cfda_key,V123)</f>
        <v>0</v>
      </c>
      <c r="K123" s="4">
        <f>IF(G123="OTHER CLUSTER NOT LISTED ABOVE",SUMIFS(amount_expended,uniform_other_cluster_name,X123), IF(AND(OR(G123="N/A",G123=""),H123=""),0,IF(G123="STATE CLUSTER",SUMIFS(amount_expended,uniform_state_cluster_name,W123),SUMIFS(amount_expended,cluster_name,G123))))</f>
        <v>0</v>
      </c>
      <c r="L123" s="6"/>
      <c r="M123" s="3"/>
      <c r="N123" s="6"/>
      <c r="O123" s="3"/>
      <c r="P123" s="3"/>
      <c r="Q123" s="6"/>
      <c r="R123" s="4"/>
      <c r="S123" s="6"/>
      <c r="T123" s="6"/>
      <c r="U123" s="6"/>
      <c r="V123" s="3" t="str">
        <f t="shared" si="2"/>
        <v/>
      </c>
      <c r="W123" s="5" t="str">
        <f t="shared" ref="W123:X123" si="124">UPPER(TRIM(H123))</f>
        <v/>
      </c>
      <c r="X123" s="5" t="str">
        <f t="shared" si="124"/>
        <v/>
      </c>
      <c r="Y123" s="5" t="str">
        <f t="array" ref="Y123">IF(V123&lt;&gt;"",IFERROR(INDEX(federal_program_name_lookup,MATCH(V123,aln_lookup,0)),""),"")</f>
        <v/>
      </c>
    </row>
    <row r="124" ht="15.75" customHeight="1">
      <c r="A124" s="5" t="str">
        <f t="shared" si="15"/>
        <v/>
      </c>
      <c r="B124" s="3"/>
      <c r="C124" s="3"/>
      <c r="D124" s="3"/>
      <c r="E124" s="6"/>
      <c r="F124" s="4"/>
      <c r="G124" s="6"/>
      <c r="H124" s="6"/>
      <c r="I124" s="6"/>
      <c r="J124" s="4">
        <f>SUMIFS(amount_expended,cfda_key,V124)</f>
        <v>0</v>
      </c>
      <c r="K124" s="4">
        <f>IF(G124="OTHER CLUSTER NOT LISTED ABOVE",SUMIFS(amount_expended,uniform_other_cluster_name,X124), IF(AND(OR(G124="N/A",G124=""),H124=""),0,IF(G124="STATE CLUSTER",SUMIFS(amount_expended,uniform_state_cluster_name,W124),SUMIFS(amount_expended,cluster_name,G124))))</f>
        <v>0</v>
      </c>
      <c r="L124" s="6"/>
      <c r="M124" s="3"/>
      <c r="N124" s="6"/>
      <c r="O124" s="3"/>
      <c r="P124" s="3"/>
      <c r="Q124" s="6"/>
      <c r="R124" s="4"/>
      <c r="S124" s="6"/>
      <c r="T124" s="6"/>
      <c r="U124" s="6"/>
      <c r="V124" s="3" t="str">
        <f t="shared" si="2"/>
        <v/>
      </c>
      <c r="W124" s="5" t="str">
        <f t="shared" ref="W124:X124" si="125">UPPER(TRIM(H124))</f>
        <v/>
      </c>
      <c r="X124" s="5" t="str">
        <f t="shared" si="125"/>
        <v/>
      </c>
      <c r="Y124" s="5" t="str">
        <f t="array" ref="Y124">IF(V124&lt;&gt;"",IFERROR(INDEX(federal_program_name_lookup,MATCH(V124,aln_lookup,0)),""),"")</f>
        <v/>
      </c>
    </row>
    <row r="125" ht="15.75" customHeight="1">
      <c r="A125" s="5" t="str">
        <f t="shared" si="15"/>
        <v/>
      </c>
      <c r="B125" s="3"/>
      <c r="C125" s="3"/>
      <c r="D125" s="3"/>
      <c r="E125" s="6"/>
      <c r="F125" s="4"/>
      <c r="G125" s="6"/>
      <c r="H125" s="6"/>
      <c r="I125" s="6"/>
      <c r="J125" s="4">
        <f>SUMIFS(amount_expended,cfda_key,V125)</f>
        <v>0</v>
      </c>
      <c r="K125" s="4">
        <f>IF(G125="OTHER CLUSTER NOT LISTED ABOVE",SUMIFS(amount_expended,uniform_other_cluster_name,X125), IF(AND(OR(G125="N/A",G125=""),H125=""),0,IF(G125="STATE CLUSTER",SUMIFS(amount_expended,uniform_state_cluster_name,W125),SUMIFS(amount_expended,cluster_name,G125))))</f>
        <v>0</v>
      </c>
      <c r="L125" s="6"/>
      <c r="M125" s="3"/>
      <c r="N125" s="6"/>
      <c r="O125" s="3"/>
      <c r="P125" s="3"/>
      <c r="Q125" s="6"/>
      <c r="R125" s="4"/>
      <c r="S125" s="6"/>
      <c r="T125" s="6"/>
      <c r="U125" s="6"/>
      <c r="V125" s="3" t="str">
        <f t="shared" si="2"/>
        <v/>
      </c>
      <c r="W125" s="5" t="str">
        <f t="shared" ref="W125:X125" si="126">UPPER(TRIM(H125))</f>
        <v/>
      </c>
      <c r="X125" s="5" t="str">
        <f t="shared" si="126"/>
        <v/>
      </c>
      <c r="Y125" s="5" t="str">
        <f t="array" ref="Y125">IF(V125&lt;&gt;"",IFERROR(INDEX(federal_program_name_lookup,MATCH(V125,aln_lookup,0)),""),"")</f>
        <v/>
      </c>
    </row>
    <row r="126" ht="15.75" customHeight="1">
      <c r="A126" s="5" t="str">
        <f t="shared" si="15"/>
        <v/>
      </c>
      <c r="B126" s="3"/>
      <c r="C126" s="3"/>
      <c r="D126" s="3"/>
      <c r="E126" s="6"/>
      <c r="F126" s="4"/>
      <c r="G126" s="6"/>
      <c r="H126" s="6"/>
      <c r="I126" s="6"/>
      <c r="J126" s="4">
        <f>SUMIFS(amount_expended,cfda_key,V126)</f>
        <v>0</v>
      </c>
      <c r="K126" s="4">
        <f>IF(G126="OTHER CLUSTER NOT LISTED ABOVE",SUMIFS(amount_expended,uniform_other_cluster_name,X126), IF(AND(OR(G126="N/A",G126=""),H126=""),0,IF(G126="STATE CLUSTER",SUMIFS(amount_expended,uniform_state_cluster_name,W126),SUMIFS(amount_expended,cluster_name,G126))))</f>
        <v>0</v>
      </c>
      <c r="L126" s="6"/>
      <c r="M126" s="3"/>
      <c r="N126" s="6"/>
      <c r="O126" s="3"/>
      <c r="P126" s="3"/>
      <c r="Q126" s="6"/>
      <c r="R126" s="4"/>
      <c r="S126" s="6"/>
      <c r="T126" s="6"/>
      <c r="U126" s="6"/>
      <c r="V126" s="3" t="str">
        <f t="shared" si="2"/>
        <v/>
      </c>
      <c r="W126" s="5" t="str">
        <f t="shared" ref="W126:X126" si="127">UPPER(TRIM(H126))</f>
        <v/>
      </c>
      <c r="X126" s="5" t="str">
        <f t="shared" si="127"/>
        <v/>
      </c>
      <c r="Y126" s="5" t="str">
        <f t="array" ref="Y126">IF(V126&lt;&gt;"",IFERROR(INDEX(federal_program_name_lookup,MATCH(V126,aln_lookup,0)),""),"")</f>
        <v/>
      </c>
    </row>
    <row r="127" ht="15.75" customHeight="1">
      <c r="A127" s="5" t="str">
        <f t="shared" si="15"/>
        <v/>
      </c>
      <c r="B127" s="3"/>
      <c r="C127" s="3"/>
      <c r="D127" s="3"/>
      <c r="E127" s="6"/>
      <c r="F127" s="4"/>
      <c r="G127" s="6"/>
      <c r="H127" s="6"/>
      <c r="I127" s="6"/>
      <c r="J127" s="4">
        <f>SUMIFS(amount_expended,cfda_key,V127)</f>
        <v>0</v>
      </c>
      <c r="K127" s="4">
        <f>IF(G127="OTHER CLUSTER NOT LISTED ABOVE",SUMIFS(amount_expended,uniform_other_cluster_name,X127), IF(AND(OR(G127="N/A",G127=""),H127=""),0,IF(G127="STATE CLUSTER",SUMIFS(amount_expended,uniform_state_cluster_name,W127),SUMIFS(amount_expended,cluster_name,G127))))</f>
        <v>0</v>
      </c>
      <c r="L127" s="6"/>
      <c r="M127" s="3"/>
      <c r="N127" s="6"/>
      <c r="O127" s="3"/>
      <c r="P127" s="3"/>
      <c r="Q127" s="6"/>
      <c r="R127" s="4"/>
      <c r="S127" s="6"/>
      <c r="T127" s="6"/>
      <c r="U127" s="6"/>
      <c r="V127" s="3" t="str">
        <f t="shared" si="2"/>
        <v/>
      </c>
      <c r="W127" s="5" t="str">
        <f t="shared" ref="W127:X127" si="128">UPPER(TRIM(H127))</f>
        <v/>
      </c>
      <c r="X127" s="5" t="str">
        <f t="shared" si="128"/>
        <v/>
      </c>
      <c r="Y127" s="5" t="str">
        <f t="array" ref="Y127">IF(V127&lt;&gt;"",IFERROR(INDEX(federal_program_name_lookup,MATCH(V127,aln_lookup,0)),""),"")</f>
        <v/>
      </c>
    </row>
    <row r="128" ht="15.75" customHeight="1">
      <c r="A128" s="5" t="str">
        <f t="shared" si="15"/>
        <v/>
      </c>
      <c r="B128" s="3"/>
      <c r="C128" s="3"/>
      <c r="D128" s="3"/>
      <c r="E128" s="6"/>
      <c r="F128" s="4"/>
      <c r="G128" s="6"/>
      <c r="H128" s="6"/>
      <c r="I128" s="6"/>
      <c r="J128" s="4">
        <f>SUMIFS(amount_expended,cfda_key,V128)</f>
        <v>0</v>
      </c>
      <c r="K128" s="4">
        <f>IF(G128="OTHER CLUSTER NOT LISTED ABOVE",SUMIFS(amount_expended,uniform_other_cluster_name,X128), IF(AND(OR(G128="N/A",G128=""),H128=""),0,IF(G128="STATE CLUSTER",SUMIFS(amount_expended,uniform_state_cluster_name,W128),SUMIFS(amount_expended,cluster_name,G128))))</f>
        <v>0</v>
      </c>
      <c r="L128" s="6"/>
      <c r="M128" s="3"/>
      <c r="N128" s="6"/>
      <c r="O128" s="3"/>
      <c r="P128" s="3"/>
      <c r="Q128" s="6"/>
      <c r="R128" s="4"/>
      <c r="S128" s="6"/>
      <c r="T128" s="6"/>
      <c r="U128" s="6"/>
      <c r="V128" s="3" t="str">
        <f t="shared" si="2"/>
        <v/>
      </c>
      <c r="W128" s="5" t="str">
        <f t="shared" ref="W128:X128" si="129">UPPER(TRIM(H128))</f>
        <v/>
      </c>
      <c r="X128" s="5" t="str">
        <f t="shared" si="129"/>
        <v/>
      </c>
      <c r="Y128" s="5" t="str">
        <f t="array" ref="Y128">IF(V128&lt;&gt;"",IFERROR(INDEX(federal_program_name_lookup,MATCH(V128,aln_lookup,0)),""),"")</f>
        <v/>
      </c>
    </row>
    <row r="129" ht="15.75" customHeight="1">
      <c r="A129" s="5" t="str">
        <f t="shared" si="15"/>
        <v/>
      </c>
      <c r="B129" s="3"/>
      <c r="C129" s="3"/>
      <c r="D129" s="3"/>
      <c r="E129" s="6"/>
      <c r="F129" s="4"/>
      <c r="G129" s="6"/>
      <c r="H129" s="6"/>
      <c r="I129" s="6"/>
      <c r="J129" s="4">
        <f>SUMIFS(amount_expended,cfda_key,V129)</f>
        <v>0</v>
      </c>
      <c r="K129" s="4">
        <f>IF(G129="OTHER CLUSTER NOT LISTED ABOVE",SUMIFS(amount_expended,uniform_other_cluster_name,X129), IF(AND(OR(G129="N/A",G129=""),H129=""),0,IF(G129="STATE CLUSTER",SUMIFS(amount_expended,uniform_state_cluster_name,W129),SUMIFS(amount_expended,cluster_name,G129))))</f>
        <v>0</v>
      </c>
      <c r="L129" s="6"/>
      <c r="M129" s="3"/>
      <c r="N129" s="6"/>
      <c r="O129" s="3"/>
      <c r="P129" s="3"/>
      <c r="Q129" s="6"/>
      <c r="R129" s="4"/>
      <c r="S129" s="6"/>
      <c r="T129" s="6"/>
      <c r="U129" s="6"/>
      <c r="V129" s="3" t="str">
        <f t="shared" si="2"/>
        <v/>
      </c>
      <c r="W129" s="5" t="str">
        <f t="shared" ref="W129:X129" si="130">UPPER(TRIM(H129))</f>
        <v/>
      </c>
      <c r="X129" s="5" t="str">
        <f t="shared" si="130"/>
        <v/>
      </c>
      <c r="Y129" s="5" t="str">
        <f t="array" ref="Y129">IF(V129&lt;&gt;"",IFERROR(INDEX(federal_program_name_lookup,MATCH(V129,aln_lookup,0)),""),"")</f>
        <v/>
      </c>
    </row>
    <row r="130" ht="15.75" customHeight="1">
      <c r="A130" s="5" t="str">
        <f t="shared" si="15"/>
        <v/>
      </c>
      <c r="B130" s="3"/>
      <c r="C130" s="3"/>
      <c r="D130" s="3"/>
      <c r="E130" s="6"/>
      <c r="F130" s="4"/>
      <c r="G130" s="6"/>
      <c r="H130" s="6"/>
      <c r="I130" s="6"/>
      <c r="J130" s="4">
        <f>SUMIFS(amount_expended,cfda_key,V130)</f>
        <v>0</v>
      </c>
      <c r="K130" s="4">
        <f>IF(G130="OTHER CLUSTER NOT LISTED ABOVE",SUMIFS(amount_expended,uniform_other_cluster_name,X130), IF(AND(OR(G130="N/A",G130=""),H130=""),0,IF(G130="STATE CLUSTER",SUMIFS(amount_expended,uniform_state_cluster_name,W130),SUMIFS(amount_expended,cluster_name,G130))))</f>
        <v>0</v>
      </c>
      <c r="L130" s="6"/>
      <c r="M130" s="3"/>
      <c r="N130" s="6"/>
      <c r="O130" s="3"/>
      <c r="P130" s="3"/>
      <c r="Q130" s="6"/>
      <c r="R130" s="4"/>
      <c r="S130" s="6"/>
      <c r="T130" s="6"/>
      <c r="U130" s="6"/>
      <c r="V130" s="3" t="str">
        <f t="shared" si="2"/>
        <v/>
      </c>
      <c r="W130" s="5" t="str">
        <f t="shared" ref="W130:X130" si="131">UPPER(TRIM(H130))</f>
        <v/>
      </c>
      <c r="X130" s="5" t="str">
        <f t="shared" si="131"/>
        <v/>
      </c>
      <c r="Y130" s="5" t="str">
        <f t="array" ref="Y130">IF(V130&lt;&gt;"",IFERROR(INDEX(federal_program_name_lookup,MATCH(V130,aln_lookup,0)),""),"")</f>
        <v/>
      </c>
    </row>
    <row r="131" ht="15.75" customHeight="1">
      <c r="A131" s="5" t="str">
        <f t="shared" si="15"/>
        <v/>
      </c>
      <c r="B131" s="3"/>
      <c r="C131" s="3"/>
      <c r="D131" s="3"/>
      <c r="E131" s="6"/>
      <c r="F131" s="4"/>
      <c r="G131" s="6"/>
      <c r="H131" s="6"/>
      <c r="I131" s="6"/>
      <c r="J131" s="4">
        <f>SUMIFS(amount_expended,cfda_key,V131)</f>
        <v>0</v>
      </c>
      <c r="K131" s="4">
        <f>IF(G131="OTHER CLUSTER NOT LISTED ABOVE",SUMIFS(amount_expended,uniform_other_cluster_name,X131), IF(AND(OR(G131="N/A",G131=""),H131=""),0,IF(G131="STATE CLUSTER",SUMIFS(amount_expended,uniform_state_cluster_name,W131),SUMIFS(amount_expended,cluster_name,G131))))</f>
        <v>0</v>
      </c>
      <c r="L131" s="6"/>
      <c r="M131" s="3"/>
      <c r="N131" s="6"/>
      <c r="O131" s="3"/>
      <c r="P131" s="3"/>
      <c r="Q131" s="6"/>
      <c r="R131" s="4"/>
      <c r="S131" s="6"/>
      <c r="T131" s="6"/>
      <c r="U131" s="6"/>
      <c r="V131" s="3" t="str">
        <f t="shared" si="2"/>
        <v/>
      </c>
      <c r="W131" s="5" t="str">
        <f t="shared" ref="W131:X131" si="132">UPPER(TRIM(H131))</f>
        <v/>
      </c>
      <c r="X131" s="5" t="str">
        <f t="shared" si="132"/>
        <v/>
      </c>
      <c r="Y131" s="5" t="str">
        <f t="array" ref="Y131">IF(V131&lt;&gt;"",IFERROR(INDEX(federal_program_name_lookup,MATCH(V131,aln_lookup,0)),""),"")</f>
        <v/>
      </c>
    </row>
    <row r="132" ht="15.75" customHeight="1">
      <c r="A132" s="5" t="str">
        <f t="shared" si="15"/>
        <v/>
      </c>
      <c r="B132" s="3"/>
      <c r="C132" s="3"/>
      <c r="D132" s="3"/>
      <c r="E132" s="6"/>
      <c r="F132" s="4"/>
      <c r="G132" s="6"/>
      <c r="H132" s="6"/>
      <c r="I132" s="6"/>
      <c r="J132" s="4">
        <f>SUMIFS(amount_expended,cfda_key,V132)</f>
        <v>0</v>
      </c>
      <c r="K132" s="4">
        <f>IF(G132="OTHER CLUSTER NOT LISTED ABOVE",SUMIFS(amount_expended,uniform_other_cluster_name,X132), IF(AND(OR(G132="N/A",G132=""),H132=""),0,IF(G132="STATE CLUSTER",SUMIFS(amount_expended,uniform_state_cluster_name,W132),SUMIFS(amount_expended,cluster_name,G132))))</f>
        <v>0</v>
      </c>
      <c r="L132" s="6"/>
      <c r="M132" s="3"/>
      <c r="N132" s="6"/>
      <c r="O132" s="3"/>
      <c r="P132" s="3"/>
      <c r="Q132" s="6"/>
      <c r="R132" s="4"/>
      <c r="S132" s="6"/>
      <c r="T132" s="6"/>
      <c r="U132" s="6"/>
      <c r="V132" s="3" t="str">
        <f t="shared" si="2"/>
        <v/>
      </c>
      <c r="W132" s="5" t="str">
        <f t="shared" ref="W132:X132" si="133">UPPER(TRIM(H132))</f>
        <v/>
      </c>
      <c r="X132" s="5" t="str">
        <f t="shared" si="133"/>
        <v/>
      </c>
      <c r="Y132" s="5" t="str">
        <f t="array" ref="Y132">IF(V132&lt;&gt;"",IFERROR(INDEX(federal_program_name_lookup,MATCH(V132,aln_lookup,0)),""),"")</f>
        <v/>
      </c>
    </row>
    <row r="133" ht="15.75" customHeight="1">
      <c r="A133" s="5" t="str">
        <f t="shared" si="15"/>
        <v/>
      </c>
      <c r="B133" s="3"/>
      <c r="C133" s="3"/>
      <c r="D133" s="3"/>
      <c r="E133" s="6"/>
      <c r="F133" s="4"/>
      <c r="G133" s="6"/>
      <c r="H133" s="6"/>
      <c r="I133" s="6"/>
      <c r="J133" s="4">
        <f>SUMIFS(amount_expended,cfda_key,V133)</f>
        <v>0</v>
      </c>
      <c r="K133" s="4">
        <f>IF(G133="OTHER CLUSTER NOT LISTED ABOVE",SUMIFS(amount_expended,uniform_other_cluster_name,X133), IF(AND(OR(G133="N/A",G133=""),H133=""),0,IF(G133="STATE CLUSTER",SUMIFS(amount_expended,uniform_state_cluster_name,W133),SUMIFS(amount_expended,cluster_name,G133))))</f>
        <v>0</v>
      </c>
      <c r="L133" s="6"/>
      <c r="M133" s="3"/>
      <c r="N133" s="6"/>
      <c r="O133" s="3"/>
      <c r="P133" s="3"/>
      <c r="Q133" s="6"/>
      <c r="R133" s="4"/>
      <c r="S133" s="6"/>
      <c r="T133" s="6"/>
      <c r="U133" s="6"/>
      <c r="V133" s="3" t="str">
        <f t="shared" si="2"/>
        <v/>
      </c>
      <c r="W133" s="5" t="str">
        <f t="shared" ref="W133:X133" si="134">UPPER(TRIM(H133))</f>
        <v/>
      </c>
      <c r="X133" s="5" t="str">
        <f t="shared" si="134"/>
        <v/>
      </c>
      <c r="Y133" s="5" t="str">
        <f t="array" ref="Y133">IF(V133&lt;&gt;"",IFERROR(INDEX(federal_program_name_lookup,MATCH(V133,aln_lookup,0)),""),"")</f>
        <v/>
      </c>
    </row>
    <row r="134" ht="15.75" customHeight="1">
      <c r="A134" s="5" t="str">
        <f t="shared" si="15"/>
        <v/>
      </c>
      <c r="B134" s="3"/>
      <c r="C134" s="3"/>
      <c r="D134" s="3"/>
      <c r="E134" s="6"/>
      <c r="F134" s="4"/>
      <c r="G134" s="6"/>
      <c r="H134" s="6"/>
      <c r="I134" s="6"/>
      <c r="J134" s="4">
        <f>SUMIFS(amount_expended,cfda_key,V134)</f>
        <v>0</v>
      </c>
      <c r="K134" s="4">
        <f>IF(G134="OTHER CLUSTER NOT LISTED ABOVE",SUMIFS(amount_expended,uniform_other_cluster_name,X134), IF(AND(OR(G134="N/A",G134=""),H134=""),0,IF(G134="STATE CLUSTER",SUMIFS(amount_expended,uniform_state_cluster_name,W134),SUMIFS(amount_expended,cluster_name,G134))))</f>
        <v>0</v>
      </c>
      <c r="L134" s="6"/>
      <c r="M134" s="3"/>
      <c r="N134" s="6"/>
      <c r="O134" s="3"/>
      <c r="P134" s="3"/>
      <c r="Q134" s="6"/>
      <c r="R134" s="4"/>
      <c r="S134" s="6"/>
      <c r="T134" s="6"/>
      <c r="U134" s="6"/>
      <c r="V134" s="3" t="str">
        <f t="shared" si="2"/>
        <v/>
      </c>
      <c r="W134" s="5" t="str">
        <f t="shared" ref="W134:X134" si="135">UPPER(TRIM(H134))</f>
        <v/>
      </c>
      <c r="X134" s="5" t="str">
        <f t="shared" si="135"/>
        <v/>
      </c>
      <c r="Y134" s="5" t="str">
        <f t="array" ref="Y134">IF(V134&lt;&gt;"",IFERROR(INDEX(federal_program_name_lookup,MATCH(V134,aln_lookup,0)),""),"")</f>
        <v/>
      </c>
    </row>
    <row r="135" ht="15.75" customHeight="1">
      <c r="A135" s="5" t="str">
        <f t="shared" si="15"/>
        <v/>
      </c>
      <c r="B135" s="3"/>
      <c r="C135" s="3"/>
      <c r="D135" s="3"/>
      <c r="E135" s="6"/>
      <c r="F135" s="4"/>
      <c r="G135" s="6"/>
      <c r="H135" s="6"/>
      <c r="I135" s="6"/>
      <c r="J135" s="4">
        <f>SUMIFS(amount_expended,cfda_key,V135)</f>
        <v>0</v>
      </c>
      <c r="K135" s="4">
        <f>IF(G135="OTHER CLUSTER NOT LISTED ABOVE",SUMIFS(amount_expended,uniform_other_cluster_name,X135), IF(AND(OR(G135="N/A",G135=""),H135=""),0,IF(G135="STATE CLUSTER",SUMIFS(amount_expended,uniform_state_cluster_name,W135),SUMIFS(amount_expended,cluster_name,G135))))</f>
        <v>0</v>
      </c>
      <c r="L135" s="6"/>
      <c r="M135" s="3"/>
      <c r="N135" s="6"/>
      <c r="O135" s="3"/>
      <c r="P135" s="3"/>
      <c r="Q135" s="6"/>
      <c r="R135" s="4"/>
      <c r="S135" s="6"/>
      <c r="T135" s="6"/>
      <c r="U135" s="6"/>
      <c r="V135" s="3" t="str">
        <f t="shared" si="2"/>
        <v/>
      </c>
      <c r="W135" s="5" t="str">
        <f t="shared" ref="W135:X135" si="136">UPPER(TRIM(H135))</f>
        <v/>
      </c>
      <c r="X135" s="5" t="str">
        <f t="shared" si="136"/>
        <v/>
      </c>
      <c r="Y135" s="5" t="str">
        <f t="array" ref="Y135">IF(V135&lt;&gt;"",IFERROR(INDEX(federal_program_name_lookup,MATCH(V135,aln_lookup,0)),""),"")</f>
        <v/>
      </c>
    </row>
    <row r="136" ht="15.75" customHeight="1">
      <c r="A136" s="5" t="str">
        <f t="shared" si="15"/>
        <v/>
      </c>
      <c r="B136" s="3"/>
      <c r="C136" s="3"/>
      <c r="D136" s="3"/>
      <c r="E136" s="6"/>
      <c r="F136" s="4"/>
      <c r="G136" s="6"/>
      <c r="H136" s="6"/>
      <c r="I136" s="6"/>
      <c r="J136" s="4">
        <f>SUMIFS(amount_expended,cfda_key,V136)</f>
        <v>0</v>
      </c>
      <c r="K136" s="4">
        <f>IF(G136="OTHER CLUSTER NOT LISTED ABOVE",SUMIFS(amount_expended,uniform_other_cluster_name,X136), IF(AND(OR(G136="N/A",G136=""),H136=""),0,IF(G136="STATE CLUSTER",SUMIFS(amount_expended,uniform_state_cluster_name,W136),SUMIFS(amount_expended,cluster_name,G136))))</f>
        <v>0</v>
      </c>
      <c r="L136" s="6"/>
      <c r="M136" s="3"/>
      <c r="N136" s="6"/>
      <c r="O136" s="3"/>
      <c r="P136" s="3"/>
      <c r="Q136" s="6"/>
      <c r="R136" s="4"/>
      <c r="S136" s="6"/>
      <c r="T136" s="6"/>
      <c r="U136" s="6"/>
      <c r="V136" s="3" t="str">
        <f t="shared" si="2"/>
        <v/>
      </c>
      <c r="W136" s="5" t="str">
        <f t="shared" ref="W136:X136" si="137">UPPER(TRIM(H136))</f>
        <v/>
      </c>
      <c r="X136" s="5" t="str">
        <f t="shared" si="137"/>
        <v/>
      </c>
      <c r="Y136" s="5" t="str">
        <f t="array" ref="Y136">IF(V136&lt;&gt;"",IFERROR(INDEX(federal_program_name_lookup,MATCH(V136,aln_lookup,0)),""),"")</f>
        <v/>
      </c>
    </row>
    <row r="137" ht="15.75" customHeight="1">
      <c r="A137" s="5" t="str">
        <f t="shared" si="15"/>
        <v/>
      </c>
      <c r="B137" s="3"/>
      <c r="C137" s="3"/>
      <c r="D137" s="3"/>
      <c r="E137" s="6"/>
      <c r="F137" s="4"/>
      <c r="G137" s="6"/>
      <c r="H137" s="6"/>
      <c r="I137" s="6"/>
      <c r="J137" s="4">
        <f>SUMIFS(amount_expended,cfda_key,V137)</f>
        <v>0</v>
      </c>
      <c r="K137" s="4">
        <f>IF(G137="OTHER CLUSTER NOT LISTED ABOVE",SUMIFS(amount_expended,uniform_other_cluster_name,X137), IF(AND(OR(G137="N/A",G137=""),H137=""),0,IF(G137="STATE CLUSTER",SUMIFS(amount_expended,uniform_state_cluster_name,W137),SUMIFS(amount_expended,cluster_name,G137))))</f>
        <v>0</v>
      </c>
      <c r="L137" s="6"/>
      <c r="M137" s="3"/>
      <c r="N137" s="6"/>
      <c r="O137" s="3"/>
      <c r="P137" s="3"/>
      <c r="Q137" s="6"/>
      <c r="R137" s="4"/>
      <c r="S137" s="6"/>
      <c r="T137" s="6"/>
      <c r="U137" s="6"/>
      <c r="V137" s="3" t="str">
        <f t="shared" si="2"/>
        <v/>
      </c>
      <c r="W137" s="5" t="str">
        <f t="shared" ref="W137:X137" si="138">UPPER(TRIM(H137))</f>
        <v/>
      </c>
      <c r="X137" s="5" t="str">
        <f t="shared" si="138"/>
        <v/>
      </c>
      <c r="Y137" s="5" t="str">
        <f t="array" ref="Y137">IF(V137&lt;&gt;"",IFERROR(INDEX(federal_program_name_lookup,MATCH(V137,aln_lookup,0)),""),"")</f>
        <v/>
      </c>
    </row>
    <row r="138" ht="15.75" customHeight="1">
      <c r="A138" s="5" t="str">
        <f t="shared" si="15"/>
        <v/>
      </c>
      <c r="B138" s="3"/>
      <c r="C138" s="3"/>
      <c r="D138" s="3"/>
      <c r="E138" s="6"/>
      <c r="F138" s="4"/>
      <c r="G138" s="6"/>
      <c r="H138" s="6"/>
      <c r="I138" s="6"/>
      <c r="J138" s="4">
        <f>SUMIFS(amount_expended,cfda_key,V138)</f>
        <v>0</v>
      </c>
      <c r="K138" s="4">
        <f>IF(G138="OTHER CLUSTER NOT LISTED ABOVE",SUMIFS(amount_expended,uniform_other_cluster_name,X138), IF(AND(OR(G138="N/A",G138=""),H138=""),0,IF(G138="STATE CLUSTER",SUMIFS(amount_expended,uniform_state_cluster_name,W138),SUMIFS(amount_expended,cluster_name,G138))))</f>
        <v>0</v>
      </c>
      <c r="L138" s="6"/>
      <c r="M138" s="3"/>
      <c r="N138" s="6"/>
      <c r="O138" s="3"/>
      <c r="P138" s="3"/>
      <c r="Q138" s="6"/>
      <c r="R138" s="4"/>
      <c r="S138" s="6"/>
      <c r="T138" s="6"/>
      <c r="U138" s="6"/>
      <c r="V138" s="3" t="str">
        <f t="shared" si="2"/>
        <v/>
      </c>
      <c r="W138" s="5" t="str">
        <f t="shared" ref="W138:X138" si="139">UPPER(TRIM(H138))</f>
        <v/>
      </c>
      <c r="X138" s="5" t="str">
        <f t="shared" si="139"/>
        <v/>
      </c>
      <c r="Y138" s="5" t="str">
        <f t="array" ref="Y138">IF(V138&lt;&gt;"",IFERROR(INDEX(federal_program_name_lookup,MATCH(V138,aln_lookup,0)),""),"")</f>
        <v/>
      </c>
    </row>
    <row r="139" ht="15.75" customHeight="1">
      <c r="A139" s="5" t="str">
        <f t="shared" si="15"/>
        <v/>
      </c>
      <c r="B139" s="3"/>
      <c r="C139" s="3"/>
      <c r="D139" s="3"/>
      <c r="E139" s="6"/>
      <c r="F139" s="4"/>
      <c r="G139" s="6"/>
      <c r="H139" s="6"/>
      <c r="I139" s="6"/>
      <c r="J139" s="4">
        <f>SUMIFS(amount_expended,cfda_key,V139)</f>
        <v>0</v>
      </c>
      <c r="K139" s="4">
        <f>IF(G139="OTHER CLUSTER NOT LISTED ABOVE",SUMIFS(amount_expended,uniform_other_cluster_name,X139), IF(AND(OR(G139="N/A",G139=""),H139=""),0,IF(G139="STATE CLUSTER",SUMIFS(amount_expended,uniform_state_cluster_name,W139),SUMIFS(amount_expended,cluster_name,G139))))</f>
        <v>0</v>
      </c>
      <c r="L139" s="6"/>
      <c r="M139" s="3"/>
      <c r="N139" s="6"/>
      <c r="O139" s="3"/>
      <c r="P139" s="3"/>
      <c r="Q139" s="6"/>
      <c r="R139" s="4"/>
      <c r="S139" s="6"/>
      <c r="T139" s="6"/>
      <c r="U139" s="6"/>
      <c r="V139" s="3" t="str">
        <f t="shared" si="2"/>
        <v/>
      </c>
      <c r="W139" s="5" t="str">
        <f t="shared" ref="W139:X139" si="140">UPPER(TRIM(H139))</f>
        <v/>
      </c>
      <c r="X139" s="5" t="str">
        <f t="shared" si="140"/>
        <v/>
      </c>
      <c r="Y139" s="5" t="str">
        <f t="array" ref="Y139">IF(V139&lt;&gt;"",IFERROR(INDEX(federal_program_name_lookup,MATCH(V139,aln_lookup,0)),""),"")</f>
        <v/>
      </c>
    </row>
    <row r="140" ht="15.75" customHeight="1">
      <c r="A140" s="5" t="str">
        <f t="shared" si="15"/>
        <v/>
      </c>
      <c r="B140" s="3"/>
      <c r="C140" s="3"/>
      <c r="D140" s="3"/>
      <c r="E140" s="6"/>
      <c r="F140" s="4"/>
      <c r="G140" s="6"/>
      <c r="H140" s="6"/>
      <c r="I140" s="6"/>
      <c r="J140" s="4">
        <f>SUMIFS(amount_expended,cfda_key,V140)</f>
        <v>0</v>
      </c>
      <c r="K140" s="4">
        <f>IF(G140="OTHER CLUSTER NOT LISTED ABOVE",SUMIFS(amount_expended,uniform_other_cluster_name,X140), IF(AND(OR(G140="N/A",G140=""),H140=""),0,IF(G140="STATE CLUSTER",SUMIFS(amount_expended,uniform_state_cluster_name,W140),SUMIFS(amount_expended,cluster_name,G140))))</f>
        <v>0</v>
      </c>
      <c r="L140" s="6"/>
      <c r="M140" s="3"/>
      <c r="N140" s="6"/>
      <c r="O140" s="3"/>
      <c r="P140" s="3"/>
      <c r="Q140" s="6"/>
      <c r="R140" s="4"/>
      <c r="S140" s="6"/>
      <c r="T140" s="6"/>
      <c r="U140" s="6"/>
      <c r="V140" s="3" t="str">
        <f t="shared" si="2"/>
        <v/>
      </c>
      <c r="W140" s="5" t="str">
        <f t="shared" ref="W140:X140" si="141">UPPER(TRIM(H140))</f>
        <v/>
      </c>
      <c r="X140" s="5" t="str">
        <f t="shared" si="141"/>
        <v/>
      </c>
      <c r="Y140" s="5" t="str">
        <f t="array" ref="Y140">IF(V140&lt;&gt;"",IFERROR(INDEX(federal_program_name_lookup,MATCH(V140,aln_lookup,0)),""),"")</f>
        <v/>
      </c>
    </row>
    <row r="141" ht="15.75" customHeight="1">
      <c r="A141" s="5" t="str">
        <f t="shared" si="15"/>
        <v/>
      </c>
      <c r="B141" s="3"/>
      <c r="C141" s="3"/>
      <c r="D141" s="3"/>
      <c r="E141" s="6"/>
      <c r="F141" s="4"/>
      <c r="G141" s="6"/>
      <c r="H141" s="6"/>
      <c r="I141" s="6"/>
      <c r="J141" s="4">
        <f>SUMIFS(amount_expended,cfda_key,V141)</f>
        <v>0</v>
      </c>
      <c r="K141" s="4">
        <f>IF(G141="OTHER CLUSTER NOT LISTED ABOVE",SUMIFS(amount_expended,uniform_other_cluster_name,X141), IF(AND(OR(G141="N/A",G141=""),H141=""),0,IF(G141="STATE CLUSTER",SUMIFS(amount_expended,uniform_state_cluster_name,W141),SUMIFS(amount_expended,cluster_name,G141))))</f>
        <v>0</v>
      </c>
      <c r="L141" s="6"/>
      <c r="M141" s="3"/>
      <c r="N141" s="6"/>
      <c r="O141" s="3"/>
      <c r="P141" s="3"/>
      <c r="Q141" s="6"/>
      <c r="R141" s="4"/>
      <c r="S141" s="6"/>
      <c r="T141" s="6"/>
      <c r="U141" s="6"/>
      <c r="V141" s="3" t="str">
        <f t="shared" si="2"/>
        <v/>
      </c>
      <c r="W141" s="5" t="str">
        <f t="shared" ref="W141:X141" si="142">UPPER(TRIM(H141))</f>
        <v/>
      </c>
      <c r="X141" s="5" t="str">
        <f t="shared" si="142"/>
        <v/>
      </c>
      <c r="Y141" s="5" t="str">
        <f t="array" ref="Y141">IF(V141&lt;&gt;"",IFERROR(INDEX(federal_program_name_lookup,MATCH(V141,aln_lookup,0)),""),"")</f>
        <v/>
      </c>
    </row>
    <row r="142" ht="15.75" customHeight="1">
      <c r="A142" s="5" t="str">
        <f t="shared" si="15"/>
        <v/>
      </c>
      <c r="B142" s="3"/>
      <c r="C142" s="3"/>
      <c r="D142" s="3"/>
      <c r="E142" s="6"/>
      <c r="F142" s="4"/>
      <c r="G142" s="6"/>
      <c r="H142" s="6"/>
      <c r="I142" s="6"/>
      <c r="J142" s="4">
        <f>SUMIFS(amount_expended,cfda_key,V142)</f>
        <v>0</v>
      </c>
      <c r="K142" s="4">
        <f>IF(G142="OTHER CLUSTER NOT LISTED ABOVE",SUMIFS(amount_expended,uniform_other_cluster_name,X142), IF(AND(OR(G142="N/A",G142=""),H142=""),0,IF(G142="STATE CLUSTER",SUMIFS(amount_expended,uniform_state_cluster_name,W142),SUMIFS(amount_expended,cluster_name,G142))))</f>
        <v>0</v>
      </c>
      <c r="L142" s="6"/>
      <c r="M142" s="3"/>
      <c r="N142" s="6"/>
      <c r="O142" s="3"/>
      <c r="P142" s="3"/>
      <c r="Q142" s="6"/>
      <c r="R142" s="4"/>
      <c r="S142" s="6"/>
      <c r="T142" s="6"/>
      <c r="U142" s="6"/>
      <c r="V142" s="3" t="str">
        <f t="shared" si="2"/>
        <v/>
      </c>
      <c r="W142" s="5" t="str">
        <f t="shared" ref="W142:X142" si="143">UPPER(TRIM(H142))</f>
        <v/>
      </c>
      <c r="X142" s="5" t="str">
        <f t="shared" si="143"/>
        <v/>
      </c>
      <c r="Y142" s="5" t="str">
        <f t="array" ref="Y142">IF(V142&lt;&gt;"",IFERROR(INDEX(federal_program_name_lookup,MATCH(V142,aln_lookup,0)),""),"")</f>
        <v/>
      </c>
    </row>
    <row r="143" ht="15.75" customHeight="1">
      <c r="A143" s="5" t="str">
        <f t="shared" si="15"/>
        <v/>
      </c>
      <c r="B143" s="3"/>
      <c r="C143" s="3"/>
      <c r="D143" s="3"/>
      <c r="E143" s="6"/>
      <c r="F143" s="4"/>
      <c r="G143" s="6"/>
      <c r="H143" s="6"/>
      <c r="I143" s="6"/>
      <c r="J143" s="4">
        <f>SUMIFS(amount_expended,cfda_key,V143)</f>
        <v>0</v>
      </c>
      <c r="K143" s="4">
        <f>IF(G143="OTHER CLUSTER NOT LISTED ABOVE",SUMIFS(amount_expended,uniform_other_cluster_name,X143), IF(AND(OR(G143="N/A",G143=""),H143=""),0,IF(G143="STATE CLUSTER",SUMIFS(amount_expended,uniform_state_cluster_name,W143),SUMIFS(amount_expended,cluster_name,G143))))</f>
        <v>0</v>
      </c>
      <c r="L143" s="6"/>
      <c r="M143" s="3"/>
      <c r="N143" s="6"/>
      <c r="O143" s="3"/>
      <c r="P143" s="3"/>
      <c r="Q143" s="6"/>
      <c r="R143" s="4"/>
      <c r="S143" s="6"/>
      <c r="T143" s="6"/>
      <c r="U143" s="6"/>
      <c r="V143" s="3" t="str">
        <f t="shared" si="2"/>
        <v/>
      </c>
      <c r="W143" s="5" t="str">
        <f t="shared" ref="W143:X143" si="144">UPPER(TRIM(H143))</f>
        <v/>
      </c>
      <c r="X143" s="5" t="str">
        <f t="shared" si="144"/>
        <v/>
      </c>
      <c r="Y143" s="5" t="str">
        <f t="array" ref="Y143">IF(V143&lt;&gt;"",IFERROR(INDEX(federal_program_name_lookup,MATCH(V143,aln_lookup,0)),""),"")</f>
        <v/>
      </c>
    </row>
    <row r="144" ht="15.75" customHeight="1">
      <c r="A144" s="5" t="str">
        <f t="shared" si="15"/>
        <v/>
      </c>
      <c r="B144" s="3"/>
      <c r="C144" s="3"/>
      <c r="D144" s="3"/>
      <c r="E144" s="6"/>
      <c r="F144" s="4"/>
      <c r="G144" s="6"/>
      <c r="H144" s="6"/>
      <c r="I144" s="6"/>
      <c r="J144" s="4">
        <f>SUMIFS(amount_expended,cfda_key,V144)</f>
        <v>0</v>
      </c>
      <c r="K144" s="4">
        <f>IF(G144="OTHER CLUSTER NOT LISTED ABOVE",SUMIFS(amount_expended,uniform_other_cluster_name,X144), IF(AND(OR(G144="N/A",G144=""),H144=""),0,IF(G144="STATE CLUSTER",SUMIFS(amount_expended,uniform_state_cluster_name,W144),SUMIFS(amount_expended,cluster_name,G144))))</f>
        <v>0</v>
      </c>
      <c r="L144" s="6"/>
      <c r="M144" s="3"/>
      <c r="N144" s="6"/>
      <c r="O144" s="3"/>
      <c r="P144" s="3"/>
      <c r="Q144" s="6"/>
      <c r="R144" s="4"/>
      <c r="S144" s="6"/>
      <c r="T144" s="6"/>
      <c r="U144" s="6"/>
      <c r="V144" s="3" t="str">
        <f t="shared" si="2"/>
        <v/>
      </c>
      <c r="W144" s="5" t="str">
        <f t="shared" ref="W144:X144" si="145">UPPER(TRIM(H144))</f>
        <v/>
      </c>
      <c r="X144" s="5" t="str">
        <f t="shared" si="145"/>
        <v/>
      </c>
      <c r="Y144" s="5" t="str">
        <f t="array" ref="Y144">IF(V144&lt;&gt;"",IFERROR(INDEX(federal_program_name_lookup,MATCH(V144,aln_lookup,0)),""),"")</f>
        <v/>
      </c>
    </row>
    <row r="145" ht="15.75" customHeight="1">
      <c r="A145" s="5" t="str">
        <f t="shared" si="15"/>
        <v/>
      </c>
      <c r="B145" s="3"/>
      <c r="C145" s="3"/>
      <c r="D145" s="3"/>
      <c r="E145" s="6"/>
      <c r="F145" s="4"/>
      <c r="G145" s="6"/>
      <c r="H145" s="6"/>
      <c r="I145" s="6"/>
      <c r="J145" s="4">
        <f>SUMIFS(amount_expended,cfda_key,V145)</f>
        <v>0</v>
      </c>
      <c r="K145" s="4">
        <f>IF(G145="OTHER CLUSTER NOT LISTED ABOVE",SUMIFS(amount_expended,uniform_other_cluster_name,X145), IF(AND(OR(G145="N/A",G145=""),H145=""),0,IF(G145="STATE CLUSTER",SUMIFS(amount_expended,uniform_state_cluster_name,W145),SUMIFS(amount_expended,cluster_name,G145))))</f>
        <v>0</v>
      </c>
      <c r="L145" s="6"/>
      <c r="M145" s="3"/>
      <c r="N145" s="6"/>
      <c r="O145" s="3"/>
      <c r="P145" s="3"/>
      <c r="Q145" s="6"/>
      <c r="R145" s="4"/>
      <c r="S145" s="6"/>
      <c r="T145" s="6"/>
      <c r="U145" s="6"/>
      <c r="V145" s="3" t="str">
        <f t="shared" si="2"/>
        <v/>
      </c>
      <c r="W145" s="5" t="str">
        <f t="shared" ref="W145:X145" si="146">UPPER(TRIM(H145))</f>
        <v/>
      </c>
      <c r="X145" s="5" t="str">
        <f t="shared" si="146"/>
        <v/>
      </c>
      <c r="Y145" s="5" t="str">
        <f t="array" ref="Y145">IF(V145&lt;&gt;"",IFERROR(INDEX(federal_program_name_lookup,MATCH(V145,aln_lookup,0)),""),"")</f>
        <v/>
      </c>
    </row>
    <row r="146" ht="15.75" customHeight="1">
      <c r="A146" s="5" t="str">
        <f t="shared" si="15"/>
        <v/>
      </c>
      <c r="B146" s="3"/>
      <c r="C146" s="3"/>
      <c r="D146" s="3"/>
      <c r="E146" s="6"/>
      <c r="F146" s="4"/>
      <c r="G146" s="6"/>
      <c r="H146" s="6"/>
      <c r="I146" s="6"/>
      <c r="J146" s="4">
        <f>SUMIFS(amount_expended,cfda_key,V146)</f>
        <v>0</v>
      </c>
      <c r="K146" s="4">
        <f>IF(G146="OTHER CLUSTER NOT LISTED ABOVE",SUMIFS(amount_expended,uniform_other_cluster_name,X146), IF(AND(OR(G146="N/A",G146=""),H146=""),0,IF(G146="STATE CLUSTER",SUMIFS(amount_expended,uniform_state_cluster_name,W146),SUMIFS(amount_expended,cluster_name,G146))))</f>
        <v>0</v>
      </c>
      <c r="L146" s="6"/>
      <c r="M146" s="3"/>
      <c r="N146" s="6"/>
      <c r="O146" s="3"/>
      <c r="P146" s="3"/>
      <c r="Q146" s="6"/>
      <c r="R146" s="4"/>
      <c r="S146" s="6"/>
      <c r="T146" s="6"/>
      <c r="U146" s="6"/>
      <c r="V146" s="3" t="str">
        <f t="shared" si="2"/>
        <v/>
      </c>
      <c r="W146" s="5" t="str">
        <f t="shared" ref="W146:X146" si="147">UPPER(TRIM(H146))</f>
        <v/>
      </c>
      <c r="X146" s="5" t="str">
        <f t="shared" si="147"/>
        <v/>
      </c>
      <c r="Y146" s="5" t="str">
        <f t="array" ref="Y146">IF(V146&lt;&gt;"",IFERROR(INDEX(federal_program_name_lookup,MATCH(V146,aln_lookup,0)),""),"")</f>
        <v/>
      </c>
    </row>
    <row r="147" ht="15.75" customHeight="1">
      <c r="A147" s="5" t="str">
        <f t="shared" si="15"/>
        <v/>
      </c>
      <c r="B147" s="3"/>
      <c r="C147" s="3"/>
      <c r="D147" s="3"/>
      <c r="E147" s="6"/>
      <c r="F147" s="4"/>
      <c r="G147" s="6"/>
      <c r="H147" s="6"/>
      <c r="I147" s="6"/>
      <c r="J147" s="4">
        <f>SUMIFS(amount_expended,cfda_key,V147)</f>
        <v>0</v>
      </c>
      <c r="K147" s="4">
        <f>IF(G147="OTHER CLUSTER NOT LISTED ABOVE",SUMIFS(amount_expended,uniform_other_cluster_name,X147), IF(AND(OR(G147="N/A",G147=""),H147=""),0,IF(G147="STATE CLUSTER",SUMIFS(amount_expended,uniform_state_cluster_name,W147),SUMIFS(amount_expended,cluster_name,G147))))</f>
        <v>0</v>
      </c>
      <c r="L147" s="6"/>
      <c r="M147" s="3"/>
      <c r="N147" s="6"/>
      <c r="O147" s="3"/>
      <c r="P147" s="3"/>
      <c r="Q147" s="6"/>
      <c r="R147" s="4"/>
      <c r="S147" s="6"/>
      <c r="T147" s="6"/>
      <c r="U147" s="6"/>
      <c r="V147" s="3" t="str">
        <f t="shared" si="2"/>
        <v/>
      </c>
      <c r="W147" s="5" t="str">
        <f t="shared" ref="W147:X147" si="148">UPPER(TRIM(H147))</f>
        <v/>
      </c>
      <c r="X147" s="5" t="str">
        <f t="shared" si="148"/>
        <v/>
      </c>
      <c r="Y147" s="5" t="str">
        <f t="array" ref="Y147">IF(V147&lt;&gt;"",IFERROR(INDEX(federal_program_name_lookup,MATCH(V147,aln_lookup,0)),""),"")</f>
        <v/>
      </c>
    </row>
    <row r="148" ht="15.75" customHeight="1">
      <c r="A148" s="5" t="str">
        <f t="shared" si="15"/>
        <v/>
      </c>
      <c r="B148" s="3"/>
      <c r="C148" s="3"/>
      <c r="D148" s="3"/>
      <c r="E148" s="6"/>
      <c r="F148" s="4"/>
      <c r="G148" s="6"/>
      <c r="H148" s="6"/>
      <c r="I148" s="6"/>
      <c r="J148" s="4">
        <f>SUMIFS(amount_expended,cfda_key,V148)</f>
        <v>0</v>
      </c>
      <c r="K148" s="4">
        <f>IF(G148="OTHER CLUSTER NOT LISTED ABOVE",SUMIFS(amount_expended,uniform_other_cluster_name,X148), IF(AND(OR(G148="N/A",G148=""),H148=""),0,IF(G148="STATE CLUSTER",SUMIFS(amount_expended,uniform_state_cluster_name,W148),SUMIFS(amount_expended,cluster_name,G148))))</f>
        <v>0</v>
      </c>
      <c r="L148" s="6"/>
      <c r="M148" s="3"/>
      <c r="N148" s="6"/>
      <c r="O148" s="3"/>
      <c r="P148" s="3"/>
      <c r="Q148" s="6"/>
      <c r="R148" s="4"/>
      <c r="S148" s="6"/>
      <c r="T148" s="6"/>
      <c r="U148" s="6"/>
      <c r="V148" s="3" t="str">
        <f t="shared" si="2"/>
        <v/>
      </c>
      <c r="W148" s="5" t="str">
        <f t="shared" ref="W148:X148" si="149">UPPER(TRIM(H148))</f>
        <v/>
      </c>
      <c r="X148" s="5" t="str">
        <f t="shared" si="149"/>
        <v/>
      </c>
      <c r="Y148" s="5" t="str">
        <f t="array" ref="Y148">IF(V148&lt;&gt;"",IFERROR(INDEX(federal_program_name_lookup,MATCH(V148,aln_lookup,0)),""),"")</f>
        <v/>
      </c>
    </row>
    <row r="149" ht="15.75" customHeight="1">
      <c r="A149" s="5" t="str">
        <f t="shared" si="15"/>
        <v/>
      </c>
      <c r="B149" s="3"/>
      <c r="C149" s="3"/>
      <c r="D149" s="3"/>
      <c r="E149" s="6"/>
      <c r="F149" s="4"/>
      <c r="G149" s="6"/>
      <c r="H149" s="6"/>
      <c r="I149" s="6"/>
      <c r="J149" s="4">
        <f>SUMIFS(amount_expended,cfda_key,V149)</f>
        <v>0</v>
      </c>
      <c r="K149" s="4">
        <f>IF(G149="OTHER CLUSTER NOT LISTED ABOVE",SUMIFS(amount_expended,uniform_other_cluster_name,X149), IF(AND(OR(G149="N/A",G149=""),H149=""),0,IF(G149="STATE CLUSTER",SUMIFS(amount_expended,uniform_state_cluster_name,W149),SUMIFS(amount_expended,cluster_name,G149))))</f>
        <v>0</v>
      </c>
      <c r="L149" s="6"/>
      <c r="M149" s="3"/>
      <c r="N149" s="6"/>
      <c r="O149" s="3"/>
      <c r="P149" s="3"/>
      <c r="Q149" s="6"/>
      <c r="R149" s="4"/>
      <c r="S149" s="6"/>
      <c r="T149" s="6"/>
      <c r="U149" s="6"/>
      <c r="V149" s="3" t="str">
        <f t="shared" si="2"/>
        <v/>
      </c>
      <c r="W149" s="5" t="str">
        <f t="shared" ref="W149:X149" si="150">UPPER(TRIM(H149))</f>
        <v/>
      </c>
      <c r="X149" s="5" t="str">
        <f t="shared" si="150"/>
        <v/>
      </c>
      <c r="Y149" s="5" t="str">
        <f t="array" ref="Y149">IF(V149&lt;&gt;"",IFERROR(INDEX(federal_program_name_lookup,MATCH(V149,aln_lookup,0)),""),"")</f>
        <v/>
      </c>
    </row>
    <row r="150" ht="15.75" customHeight="1">
      <c r="A150" s="5" t="str">
        <f t="shared" si="15"/>
        <v/>
      </c>
      <c r="B150" s="3"/>
      <c r="C150" s="3"/>
      <c r="D150" s="3"/>
      <c r="E150" s="6"/>
      <c r="F150" s="4"/>
      <c r="G150" s="6"/>
      <c r="H150" s="6"/>
      <c r="I150" s="6"/>
      <c r="J150" s="4">
        <f>SUMIFS(amount_expended,cfda_key,V150)</f>
        <v>0</v>
      </c>
      <c r="K150" s="4">
        <f>IF(G150="OTHER CLUSTER NOT LISTED ABOVE",SUMIFS(amount_expended,uniform_other_cluster_name,X150), IF(AND(OR(G150="N/A",G150=""),H150=""),0,IF(G150="STATE CLUSTER",SUMIFS(amount_expended,uniform_state_cluster_name,W150),SUMIFS(amount_expended,cluster_name,G150))))</f>
        <v>0</v>
      </c>
      <c r="L150" s="6"/>
      <c r="M150" s="3"/>
      <c r="N150" s="6"/>
      <c r="O150" s="3"/>
      <c r="P150" s="3"/>
      <c r="Q150" s="6"/>
      <c r="R150" s="4"/>
      <c r="S150" s="6"/>
      <c r="T150" s="6"/>
      <c r="U150" s="6"/>
      <c r="V150" s="3" t="str">
        <f t="shared" si="2"/>
        <v/>
      </c>
      <c r="W150" s="5" t="str">
        <f t="shared" ref="W150:X150" si="151">UPPER(TRIM(H150))</f>
        <v/>
      </c>
      <c r="X150" s="5" t="str">
        <f t="shared" si="151"/>
        <v/>
      </c>
      <c r="Y150" s="5" t="str">
        <f t="array" ref="Y150">IF(V150&lt;&gt;"",IFERROR(INDEX(federal_program_name_lookup,MATCH(V150,aln_lookup,0)),""),"")</f>
        <v/>
      </c>
    </row>
    <row r="151" ht="15.75" customHeight="1">
      <c r="A151" s="5" t="str">
        <f t="shared" si="15"/>
        <v/>
      </c>
      <c r="B151" s="3"/>
      <c r="C151" s="3"/>
      <c r="D151" s="3"/>
      <c r="E151" s="6"/>
      <c r="F151" s="4"/>
      <c r="G151" s="6"/>
      <c r="H151" s="6"/>
      <c r="I151" s="6"/>
      <c r="J151" s="4">
        <f>SUMIFS(amount_expended,cfda_key,V151)</f>
        <v>0</v>
      </c>
      <c r="K151" s="4">
        <f>IF(G151="OTHER CLUSTER NOT LISTED ABOVE",SUMIFS(amount_expended,uniform_other_cluster_name,X151), IF(AND(OR(G151="N/A",G151=""),H151=""),0,IF(G151="STATE CLUSTER",SUMIFS(amount_expended,uniform_state_cluster_name,W151),SUMIFS(amount_expended,cluster_name,G151))))</f>
        <v>0</v>
      </c>
      <c r="L151" s="6"/>
      <c r="M151" s="3"/>
      <c r="N151" s="6"/>
      <c r="O151" s="3"/>
      <c r="P151" s="3"/>
      <c r="Q151" s="6"/>
      <c r="R151" s="4"/>
      <c r="S151" s="6"/>
      <c r="T151" s="6"/>
      <c r="U151" s="6"/>
      <c r="V151" s="3" t="str">
        <f t="shared" si="2"/>
        <v/>
      </c>
      <c r="W151" s="5" t="str">
        <f t="shared" ref="W151:X151" si="152">UPPER(TRIM(H151))</f>
        <v/>
      </c>
      <c r="X151" s="5" t="str">
        <f t="shared" si="152"/>
        <v/>
      </c>
      <c r="Y151" s="5" t="str">
        <f t="array" ref="Y151">IF(V151&lt;&gt;"",IFERROR(INDEX(federal_program_name_lookup,MATCH(V151,aln_lookup,0)),""),"")</f>
        <v/>
      </c>
    </row>
    <row r="152" ht="15.75" customHeight="1">
      <c r="A152" s="5" t="str">
        <f t="shared" si="15"/>
        <v/>
      </c>
      <c r="B152" s="3"/>
      <c r="C152" s="3"/>
      <c r="D152" s="3"/>
      <c r="E152" s="6"/>
      <c r="F152" s="4"/>
      <c r="G152" s="6"/>
      <c r="H152" s="6"/>
      <c r="I152" s="6"/>
      <c r="J152" s="4">
        <f>SUMIFS(amount_expended,cfda_key,V152)</f>
        <v>0</v>
      </c>
      <c r="K152" s="4">
        <f>IF(G152="OTHER CLUSTER NOT LISTED ABOVE",SUMIFS(amount_expended,uniform_other_cluster_name,X152), IF(AND(OR(G152="N/A",G152=""),H152=""),0,IF(G152="STATE CLUSTER",SUMIFS(amount_expended,uniform_state_cluster_name,W152),SUMIFS(amount_expended,cluster_name,G152))))</f>
        <v>0</v>
      </c>
      <c r="L152" s="6"/>
      <c r="M152" s="3"/>
      <c r="N152" s="6"/>
      <c r="O152" s="3"/>
      <c r="P152" s="3"/>
      <c r="Q152" s="6"/>
      <c r="R152" s="4"/>
      <c r="S152" s="6"/>
      <c r="T152" s="6"/>
      <c r="U152" s="6"/>
      <c r="V152" s="3" t="str">
        <f t="shared" si="2"/>
        <v/>
      </c>
      <c r="W152" s="5" t="str">
        <f t="shared" ref="W152:X152" si="153">UPPER(TRIM(H152))</f>
        <v/>
      </c>
      <c r="X152" s="5" t="str">
        <f t="shared" si="153"/>
        <v/>
      </c>
      <c r="Y152" s="5" t="str">
        <f t="array" ref="Y152">IF(V152&lt;&gt;"",IFERROR(INDEX(federal_program_name_lookup,MATCH(V152,aln_lookup,0)),""),"")</f>
        <v/>
      </c>
    </row>
    <row r="153" ht="15.75" customHeight="1">
      <c r="A153" s="5" t="str">
        <f t="shared" si="15"/>
        <v/>
      </c>
      <c r="B153" s="3"/>
      <c r="C153" s="3"/>
      <c r="D153" s="3"/>
      <c r="E153" s="6"/>
      <c r="F153" s="4"/>
      <c r="G153" s="6"/>
      <c r="H153" s="6"/>
      <c r="I153" s="6"/>
      <c r="J153" s="4">
        <f>SUMIFS(amount_expended,cfda_key,V153)</f>
        <v>0</v>
      </c>
      <c r="K153" s="4">
        <f>IF(G153="OTHER CLUSTER NOT LISTED ABOVE",SUMIFS(amount_expended,uniform_other_cluster_name,X153), IF(AND(OR(G153="N/A",G153=""),H153=""),0,IF(G153="STATE CLUSTER",SUMIFS(amount_expended,uniform_state_cluster_name,W153),SUMIFS(amount_expended,cluster_name,G153))))</f>
        <v>0</v>
      </c>
      <c r="L153" s="6"/>
      <c r="M153" s="3"/>
      <c r="N153" s="6"/>
      <c r="O153" s="3"/>
      <c r="P153" s="3"/>
      <c r="Q153" s="6"/>
      <c r="R153" s="4"/>
      <c r="S153" s="6"/>
      <c r="T153" s="6"/>
      <c r="U153" s="6"/>
      <c r="V153" s="3" t="str">
        <f t="shared" si="2"/>
        <v/>
      </c>
      <c r="W153" s="5" t="str">
        <f t="shared" ref="W153:X153" si="154">UPPER(TRIM(H153))</f>
        <v/>
      </c>
      <c r="X153" s="5" t="str">
        <f t="shared" si="154"/>
        <v/>
      </c>
      <c r="Y153" s="5" t="str">
        <f t="array" ref="Y153">IF(V153&lt;&gt;"",IFERROR(INDEX(federal_program_name_lookup,MATCH(V153,aln_lookup,0)),""),"")</f>
        <v/>
      </c>
    </row>
    <row r="154" ht="15.75" customHeight="1">
      <c r="A154" s="5" t="str">
        <f t="shared" si="15"/>
        <v/>
      </c>
      <c r="B154" s="3"/>
      <c r="C154" s="3"/>
      <c r="D154" s="3"/>
      <c r="E154" s="6"/>
      <c r="F154" s="4"/>
      <c r="G154" s="6"/>
      <c r="H154" s="6"/>
      <c r="I154" s="6"/>
      <c r="J154" s="4">
        <f>SUMIFS(amount_expended,cfda_key,V154)</f>
        <v>0</v>
      </c>
      <c r="K154" s="4">
        <f>IF(G154="OTHER CLUSTER NOT LISTED ABOVE",SUMIFS(amount_expended,uniform_other_cluster_name,X154), IF(AND(OR(G154="N/A",G154=""),H154=""),0,IF(G154="STATE CLUSTER",SUMIFS(amount_expended,uniform_state_cluster_name,W154),SUMIFS(amount_expended,cluster_name,G154))))</f>
        <v>0</v>
      </c>
      <c r="L154" s="6"/>
      <c r="M154" s="3"/>
      <c r="N154" s="6"/>
      <c r="O154" s="3"/>
      <c r="P154" s="3"/>
      <c r="Q154" s="6"/>
      <c r="R154" s="4"/>
      <c r="S154" s="6"/>
      <c r="T154" s="6"/>
      <c r="U154" s="6"/>
      <c r="V154" s="3" t="str">
        <f t="shared" si="2"/>
        <v/>
      </c>
      <c r="W154" s="5" t="str">
        <f t="shared" ref="W154:X154" si="155">UPPER(TRIM(H154))</f>
        <v/>
      </c>
      <c r="X154" s="5" t="str">
        <f t="shared" si="155"/>
        <v/>
      </c>
      <c r="Y154" s="5" t="str">
        <f t="array" ref="Y154">IF(V154&lt;&gt;"",IFERROR(INDEX(federal_program_name_lookup,MATCH(V154,aln_lookup,0)),""),"")</f>
        <v/>
      </c>
    </row>
    <row r="155" ht="15.75" customHeight="1">
      <c r="A155" s="5" t="str">
        <f t="shared" si="15"/>
        <v/>
      </c>
      <c r="B155" s="3"/>
      <c r="C155" s="3"/>
      <c r="D155" s="3"/>
      <c r="E155" s="6"/>
      <c r="F155" s="4"/>
      <c r="G155" s="6"/>
      <c r="H155" s="6"/>
      <c r="I155" s="6"/>
      <c r="J155" s="4">
        <f>SUMIFS(amount_expended,cfda_key,V155)</f>
        <v>0</v>
      </c>
      <c r="K155" s="4">
        <f>IF(G155="OTHER CLUSTER NOT LISTED ABOVE",SUMIFS(amount_expended,uniform_other_cluster_name,X155), IF(AND(OR(G155="N/A",G155=""),H155=""),0,IF(G155="STATE CLUSTER",SUMIFS(amount_expended,uniform_state_cluster_name,W155),SUMIFS(amount_expended,cluster_name,G155))))</f>
        <v>0</v>
      </c>
      <c r="L155" s="6"/>
      <c r="M155" s="3"/>
      <c r="N155" s="6"/>
      <c r="O155" s="3"/>
      <c r="P155" s="3"/>
      <c r="Q155" s="6"/>
      <c r="R155" s="4"/>
      <c r="S155" s="6"/>
      <c r="T155" s="6"/>
      <c r="U155" s="6"/>
      <c r="V155" s="3" t="str">
        <f t="shared" si="2"/>
        <v/>
      </c>
      <c r="W155" s="5" t="str">
        <f t="shared" ref="W155:X155" si="156">UPPER(TRIM(H155))</f>
        <v/>
      </c>
      <c r="X155" s="5" t="str">
        <f t="shared" si="156"/>
        <v/>
      </c>
      <c r="Y155" s="5" t="str">
        <f t="array" ref="Y155">IF(V155&lt;&gt;"",IFERROR(INDEX(federal_program_name_lookup,MATCH(V155,aln_lookup,0)),""),"")</f>
        <v/>
      </c>
    </row>
    <row r="156" ht="15.75" customHeight="1">
      <c r="A156" s="5" t="str">
        <f t="shared" si="15"/>
        <v/>
      </c>
      <c r="B156" s="3"/>
      <c r="C156" s="3"/>
      <c r="D156" s="3"/>
      <c r="E156" s="6"/>
      <c r="F156" s="4"/>
      <c r="G156" s="6"/>
      <c r="H156" s="6"/>
      <c r="I156" s="6"/>
      <c r="J156" s="4">
        <f>SUMIFS(amount_expended,cfda_key,V156)</f>
        <v>0</v>
      </c>
      <c r="K156" s="4">
        <f>IF(G156="OTHER CLUSTER NOT LISTED ABOVE",SUMIFS(amount_expended,uniform_other_cluster_name,X156), IF(AND(OR(G156="N/A",G156=""),H156=""),0,IF(G156="STATE CLUSTER",SUMIFS(amount_expended,uniform_state_cluster_name,W156),SUMIFS(amount_expended,cluster_name,G156))))</f>
        <v>0</v>
      </c>
      <c r="L156" s="6"/>
      <c r="M156" s="3"/>
      <c r="N156" s="6"/>
      <c r="O156" s="3"/>
      <c r="P156" s="3"/>
      <c r="Q156" s="6"/>
      <c r="R156" s="4"/>
      <c r="S156" s="6"/>
      <c r="T156" s="6"/>
      <c r="U156" s="6"/>
      <c r="V156" s="3" t="str">
        <f t="shared" si="2"/>
        <v/>
      </c>
      <c r="W156" s="5" t="str">
        <f t="shared" ref="W156:X156" si="157">UPPER(TRIM(H156))</f>
        <v/>
      </c>
      <c r="X156" s="5" t="str">
        <f t="shared" si="157"/>
        <v/>
      </c>
      <c r="Y156" s="5" t="str">
        <f t="array" ref="Y156">IF(V156&lt;&gt;"",IFERROR(INDEX(federal_program_name_lookup,MATCH(V156,aln_lookup,0)),""),"")</f>
        <v/>
      </c>
    </row>
    <row r="157" ht="15.75" customHeight="1">
      <c r="A157" s="5" t="str">
        <f t="shared" si="15"/>
        <v/>
      </c>
      <c r="B157" s="3"/>
      <c r="C157" s="3"/>
      <c r="D157" s="3"/>
      <c r="E157" s="6"/>
      <c r="F157" s="4"/>
      <c r="G157" s="6"/>
      <c r="H157" s="6"/>
      <c r="I157" s="6"/>
      <c r="J157" s="4">
        <f>SUMIFS(amount_expended,cfda_key,V157)</f>
        <v>0</v>
      </c>
      <c r="K157" s="4">
        <f>IF(G157="OTHER CLUSTER NOT LISTED ABOVE",SUMIFS(amount_expended,uniform_other_cluster_name,X157), IF(AND(OR(G157="N/A",G157=""),H157=""),0,IF(G157="STATE CLUSTER",SUMIFS(amount_expended,uniform_state_cluster_name,W157),SUMIFS(amount_expended,cluster_name,G157))))</f>
        <v>0</v>
      </c>
      <c r="L157" s="6"/>
      <c r="M157" s="3"/>
      <c r="N157" s="6"/>
      <c r="O157" s="3"/>
      <c r="P157" s="3"/>
      <c r="Q157" s="6"/>
      <c r="R157" s="4"/>
      <c r="S157" s="6"/>
      <c r="T157" s="6"/>
      <c r="U157" s="6"/>
      <c r="V157" s="3" t="str">
        <f t="shared" si="2"/>
        <v/>
      </c>
      <c r="W157" s="5" t="str">
        <f t="shared" ref="W157:X157" si="158">UPPER(TRIM(H157))</f>
        <v/>
      </c>
      <c r="X157" s="5" t="str">
        <f t="shared" si="158"/>
        <v/>
      </c>
      <c r="Y157" s="5" t="str">
        <f t="array" ref="Y157">IF(V157&lt;&gt;"",IFERROR(INDEX(federal_program_name_lookup,MATCH(V157,aln_lookup,0)),""),"")</f>
        <v/>
      </c>
    </row>
    <row r="158" ht="15.75" customHeight="1">
      <c r="A158" s="5" t="str">
        <f t="shared" si="15"/>
        <v/>
      </c>
      <c r="B158" s="3"/>
      <c r="C158" s="3"/>
      <c r="D158" s="3"/>
      <c r="E158" s="6"/>
      <c r="F158" s="4"/>
      <c r="G158" s="6"/>
      <c r="H158" s="6"/>
      <c r="I158" s="6"/>
      <c r="J158" s="4">
        <f>SUMIFS(amount_expended,cfda_key,V158)</f>
        <v>0</v>
      </c>
      <c r="K158" s="4">
        <f>IF(G158="OTHER CLUSTER NOT LISTED ABOVE",SUMIFS(amount_expended,uniform_other_cluster_name,X158), IF(AND(OR(G158="N/A",G158=""),H158=""),0,IF(G158="STATE CLUSTER",SUMIFS(amount_expended,uniform_state_cluster_name,W158),SUMIFS(amount_expended,cluster_name,G158))))</f>
        <v>0</v>
      </c>
      <c r="L158" s="6"/>
      <c r="M158" s="3"/>
      <c r="N158" s="6"/>
      <c r="O158" s="3"/>
      <c r="P158" s="3"/>
      <c r="Q158" s="6"/>
      <c r="R158" s="4"/>
      <c r="S158" s="6"/>
      <c r="T158" s="6"/>
      <c r="U158" s="6"/>
      <c r="V158" s="3" t="str">
        <f t="shared" si="2"/>
        <v/>
      </c>
      <c r="W158" s="5" t="str">
        <f t="shared" ref="W158:X158" si="159">UPPER(TRIM(H158))</f>
        <v/>
      </c>
      <c r="X158" s="5" t="str">
        <f t="shared" si="159"/>
        <v/>
      </c>
      <c r="Y158" s="5" t="str">
        <f t="array" ref="Y158">IF(V158&lt;&gt;"",IFERROR(INDEX(federal_program_name_lookup,MATCH(V158,aln_lookup,0)),""),"")</f>
        <v/>
      </c>
    </row>
    <row r="159" ht="15.75" customHeight="1">
      <c r="A159" s="5" t="str">
        <f t="shared" si="15"/>
        <v/>
      </c>
      <c r="B159" s="3"/>
      <c r="C159" s="3"/>
      <c r="D159" s="3"/>
      <c r="E159" s="6"/>
      <c r="F159" s="4"/>
      <c r="G159" s="6"/>
      <c r="H159" s="6"/>
      <c r="I159" s="6"/>
      <c r="J159" s="4">
        <f>SUMIFS(amount_expended,cfda_key,V159)</f>
        <v>0</v>
      </c>
      <c r="K159" s="4">
        <f>IF(G159="OTHER CLUSTER NOT LISTED ABOVE",SUMIFS(amount_expended,uniform_other_cluster_name,X159), IF(AND(OR(G159="N/A",G159=""),H159=""),0,IF(G159="STATE CLUSTER",SUMIFS(amount_expended,uniform_state_cluster_name,W159),SUMIFS(amount_expended,cluster_name,G159))))</f>
        <v>0</v>
      </c>
      <c r="L159" s="6"/>
      <c r="M159" s="3"/>
      <c r="N159" s="6"/>
      <c r="O159" s="3"/>
      <c r="P159" s="3"/>
      <c r="Q159" s="6"/>
      <c r="R159" s="4"/>
      <c r="S159" s="6"/>
      <c r="T159" s="6"/>
      <c r="U159" s="6"/>
      <c r="V159" s="3" t="str">
        <f t="shared" si="2"/>
        <v/>
      </c>
      <c r="W159" s="5" t="str">
        <f t="shared" ref="W159:X159" si="160">UPPER(TRIM(H159))</f>
        <v/>
      </c>
      <c r="X159" s="5" t="str">
        <f t="shared" si="160"/>
        <v/>
      </c>
      <c r="Y159" s="5" t="str">
        <f t="array" ref="Y159">IF(V159&lt;&gt;"",IFERROR(INDEX(federal_program_name_lookup,MATCH(V159,aln_lookup,0)),""),"")</f>
        <v/>
      </c>
    </row>
    <row r="160" ht="15.75" customHeight="1">
      <c r="A160" s="5" t="str">
        <f t="shared" si="15"/>
        <v/>
      </c>
      <c r="B160" s="3"/>
      <c r="C160" s="3"/>
      <c r="D160" s="3"/>
      <c r="E160" s="6"/>
      <c r="F160" s="4"/>
      <c r="G160" s="6"/>
      <c r="H160" s="6"/>
      <c r="I160" s="6"/>
      <c r="J160" s="4">
        <f>SUMIFS(amount_expended,cfda_key,V160)</f>
        <v>0</v>
      </c>
      <c r="K160" s="4">
        <f>IF(G160="OTHER CLUSTER NOT LISTED ABOVE",SUMIFS(amount_expended,uniform_other_cluster_name,X160), IF(AND(OR(G160="N/A",G160=""),H160=""),0,IF(G160="STATE CLUSTER",SUMIFS(amount_expended,uniform_state_cluster_name,W160),SUMIFS(amount_expended,cluster_name,G160))))</f>
        <v>0</v>
      </c>
      <c r="L160" s="6"/>
      <c r="M160" s="3"/>
      <c r="N160" s="6"/>
      <c r="O160" s="3"/>
      <c r="P160" s="3"/>
      <c r="Q160" s="6"/>
      <c r="R160" s="4"/>
      <c r="S160" s="6"/>
      <c r="T160" s="6"/>
      <c r="U160" s="6"/>
      <c r="V160" s="3" t="str">
        <f t="shared" si="2"/>
        <v/>
      </c>
      <c r="W160" s="5" t="str">
        <f t="shared" ref="W160:X160" si="161">UPPER(TRIM(H160))</f>
        <v/>
      </c>
      <c r="X160" s="5" t="str">
        <f t="shared" si="161"/>
        <v/>
      </c>
      <c r="Y160" s="5" t="str">
        <f t="array" ref="Y160">IF(V160&lt;&gt;"",IFERROR(INDEX(federal_program_name_lookup,MATCH(V160,aln_lookup,0)),""),"")</f>
        <v/>
      </c>
    </row>
    <row r="161" ht="15.75" customHeight="1">
      <c r="A161" s="5" t="str">
        <f t="shared" si="15"/>
        <v/>
      </c>
      <c r="B161" s="3"/>
      <c r="C161" s="3"/>
      <c r="D161" s="3"/>
      <c r="E161" s="6"/>
      <c r="F161" s="4"/>
      <c r="G161" s="6"/>
      <c r="H161" s="6"/>
      <c r="I161" s="6"/>
      <c r="J161" s="4">
        <f>SUMIFS(amount_expended,cfda_key,V161)</f>
        <v>0</v>
      </c>
      <c r="K161" s="4">
        <f>IF(G161="OTHER CLUSTER NOT LISTED ABOVE",SUMIFS(amount_expended,uniform_other_cluster_name,X161), IF(AND(OR(G161="N/A",G161=""),H161=""),0,IF(G161="STATE CLUSTER",SUMIFS(amount_expended,uniform_state_cluster_name,W161),SUMIFS(amount_expended,cluster_name,G161))))</f>
        <v>0</v>
      </c>
      <c r="L161" s="6"/>
      <c r="M161" s="3"/>
      <c r="N161" s="6"/>
      <c r="O161" s="3"/>
      <c r="P161" s="3"/>
      <c r="Q161" s="6"/>
      <c r="R161" s="4"/>
      <c r="S161" s="6"/>
      <c r="T161" s="6"/>
      <c r="U161" s="6"/>
      <c r="V161" s="3" t="str">
        <f t="shared" si="2"/>
        <v/>
      </c>
      <c r="W161" s="5" t="str">
        <f t="shared" ref="W161:X161" si="162">UPPER(TRIM(H161))</f>
        <v/>
      </c>
      <c r="X161" s="5" t="str">
        <f t="shared" si="162"/>
        <v/>
      </c>
      <c r="Y161" s="5" t="str">
        <f t="array" ref="Y161">IF(V161&lt;&gt;"",IFERROR(INDEX(federal_program_name_lookup,MATCH(V161,aln_lookup,0)),""),"")</f>
        <v/>
      </c>
    </row>
    <row r="162" ht="15.75" customHeight="1">
      <c r="A162" s="5" t="str">
        <f t="shared" si="15"/>
        <v/>
      </c>
      <c r="B162" s="3"/>
      <c r="C162" s="3"/>
      <c r="D162" s="3"/>
      <c r="E162" s="6"/>
      <c r="F162" s="4"/>
      <c r="G162" s="6"/>
      <c r="H162" s="6"/>
      <c r="I162" s="6"/>
      <c r="J162" s="4">
        <f>SUMIFS(amount_expended,cfda_key,V162)</f>
        <v>0</v>
      </c>
      <c r="K162" s="4">
        <f>IF(G162="OTHER CLUSTER NOT LISTED ABOVE",SUMIFS(amount_expended,uniform_other_cluster_name,X162), IF(AND(OR(G162="N/A",G162=""),H162=""),0,IF(G162="STATE CLUSTER",SUMIFS(amount_expended,uniform_state_cluster_name,W162),SUMIFS(amount_expended,cluster_name,G162))))</f>
        <v>0</v>
      </c>
      <c r="L162" s="6"/>
      <c r="M162" s="3"/>
      <c r="N162" s="6"/>
      <c r="O162" s="3"/>
      <c r="P162" s="3"/>
      <c r="Q162" s="6"/>
      <c r="R162" s="4"/>
      <c r="S162" s="6"/>
      <c r="T162" s="6"/>
      <c r="U162" s="6"/>
      <c r="V162" s="3" t="str">
        <f t="shared" si="2"/>
        <v/>
      </c>
      <c r="W162" s="5" t="str">
        <f t="shared" ref="W162:X162" si="163">UPPER(TRIM(H162))</f>
        <v/>
      </c>
      <c r="X162" s="5" t="str">
        <f t="shared" si="163"/>
        <v/>
      </c>
      <c r="Y162" s="5" t="str">
        <f t="array" ref="Y162">IF(V162&lt;&gt;"",IFERROR(INDEX(federal_program_name_lookup,MATCH(V162,aln_lookup,0)),""),"")</f>
        <v/>
      </c>
    </row>
    <row r="163" ht="15.75" customHeight="1">
      <c r="A163" s="5" t="str">
        <f t="shared" si="15"/>
        <v/>
      </c>
      <c r="B163" s="3"/>
      <c r="C163" s="3"/>
      <c r="D163" s="3"/>
      <c r="E163" s="6"/>
      <c r="F163" s="4"/>
      <c r="G163" s="6"/>
      <c r="H163" s="6"/>
      <c r="I163" s="6"/>
      <c r="J163" s="4">
        <f>SUMIFS(amount_expended,cfda_key,V163)</f>
        <v>0</v>
      </c>
      <c r="K163" s="4">
        <f>IF(G163="OTHER CLUSTER NOT LISTED ABOVE",SUMIFS(amount_expended,uniform_other_cluster_name,X163), IF(AND(OR(G163="N/A",G163=""),H163=""),0,IF(G163="STATE CLUSTER",SUMIFS(amount_expended,uniform_state_cluster_name,W163),SUMIFS(amount_expended,cluster_name,G163))))</f>
        <v>0</v>
      </c>
      <c r="L163" s="6"/>
      <c r="M163" s="3"/>
      <c r="N163" s="6"/>
      <c r="O163" s="3"/>
      <c r="P163" s="3"/>
      <c r="Q163" s="6"/>
      <c r="R163" s="4"/>
      <c r="S163" s="6"/>
      <c r="T163" s="6"/>
      <c r="U163" s="6"/>
      <c r="V163" s="3" t="str">
        <f t="shared" si="2"/>
        <v/>
      </c>
      <c r="W163" s="5" t="str">
        <f t="shared" ref="W163:X163" si="164">UPPER(TRIM(H163))</f>
        <v/>
      </c>
      <c r="X163" s="5" t="str">
        <f t="shared" si="164"/>
        <v/>
      </c>
      <c r="Y163" s="5" t="str">
        <f t="array" ref="Y163">IF(V163&lt;&gt;"",IFERROR(INDEX(federal_program_name_lookup,MATCH(V163,aln_lookup,0)),""),"")</f>
        <v/>
      </c>
    </row>
    <row r="164" ht="15.75" customHeight="1">
      <c r="A164" s="5" t="str">
        <f t="shared" si="15"/>
        <v/>
      </c>
      <c r="B164" s="3"/>
      <c r="C164" s="3"/>
      <c r="D164" s="3"/>
      <c r="E164" s="6"/>
      <c r="F164" s="4"/>
      <c r="G164" s="6"/>
      <c r="H164" s="6"/>
      <c r="I164" s="6"/>
      <c r="J164" s="4">
        <f>SUMIFS(amount_expended,cfda_key,V164)</f>
        <v>0</v>
      </c>
      <c r="K164" s="4">
        <f>IF(G164="OTHER CLUSTER NOT LISTED ABOVE",SUMIFS(amount_expended,uniform_other_cluster_name,X164), IF(AND(OR(G164="N/A",G164=""),H164=""),0,IF(G164="STATE CLUSTER",SUMIFS(amount_expended,uniform_state_cluster_name,W164),SUMIFS(amount_expended,cluster_name,G164))))</f>
        <v>0</v>
      </c>
      <c r="L164" s="6"/>
      <c r="M164" s="3"/>
      <c r="N164" s="6"/>
      <c r="O164" s="3"/>
      <c r="P164" s="3"/>
      <c r="Q164" s="6"/>
      <c r="R164" s="4"/>
      <c r="S164" s="6"/>
      <c r="T164" s="6"/>
      <c r="U164" s="6"/>
      <c r="V164" s="3" t="str">
        <f t="shared" si="2"/>
        <v/>
      </c>
      <c r="W164" s="5" t="str">
        <f t="shared" ref="W164:X164" si="165">UPPER(TRIM(H164))</f>
        <v/>
      </c>
      <c r="X164" s="5" t="str">
        <f t="shared" si="165"/>
        <v/>
      </c>
      <c r="Y164" s="5" t="str">
        <f t="array" ref="Y164">IF(V164&lt;&gt;"",IFERROR(INDEX(federal_program_name_lookup,MATCH(V164,aln_lookup,0)),""),"")</f>
        <v/>
      </c>
    </row>
    <row r="165" ht="15.75" customHeight="1">
      <c r="A165" s="5" t="str">
        <f t="shared" si="15"/>
        <v/>
      </c>
      <c r="B165" s="3"/>
      <c r="C165" s="3"/>
      <c r="D165" s="3"/>
      <c r="E165" s="6"/>
      <c r="F165" s="4"/>
      <c r="G165" s="6"/>
      <c r="H165" s="6"/>
      <c r="I165" s="6"/>
      <c r="J165" s="4">
        <f>SUMIFS(amount_expended,cfda_key,V165)</f>
        <v>0</v>
      </c>
      <c r="K165" s="4">
        <f>IF(G165="OTHER CLUSTER NOT LISTED ABOVE",SUMIFS(amount_expended,uniform_other_cluster_name,X165), IF(AND(OR(G165="N/A",G165=""),H165=""),0,IF(G165="STATE CLUSTER",SUMIFS(amount_expended,uniform_state_cluster_name,W165),SUMIFS(amount_expended,cluster_name,G165))))</f>
        <v>0</v>
      </c>
      <c r="L165" s="6"/>
      <c r="M165" s="3"/>
      <c r="N165" s="6"/>
      <c r="O165" s="3"/>
      <c r="P165" s="3"/>
      <c r="Q165" s="6"/>
      <c r="R165" s="4"/>
      <c r="S165" s="6"/>
      <c r="T165" s="6"/>
      <c r="U165" s="6"/>
      <c r="V165" s="3" t="str">
        <f t="shared" si="2"/>
        <v/>
      </c>
      <c r="W165" s="5" t="str">
        <f t="shared" ref="W165:X165" si="166">UPPER(TRIM(H165))</f>
        <v/>
      </c>
      <c r="X165" s="5" t="str">
        <f t="shared" si="166"/>
        <v/>
      </c>
      <c r="Y165" s="5" t="str">
        <f t="array" ref="Y165">IF(V165&lt;&gt;"",IFERROR(INDEX(federal_program_name_lookup,MATCH(V165,aln_lookup,0)),""),"")</f>
        <v/>
      </c>
    </row>
    <row r="166" ht="15.75" customHeight="1">
      <c r="A166" s="5" t="str">
        <f t="shared" si="15"/>
        <v/>
      </c>
      <c r="B166" s="3"/>
      <c r="C166" s="3"/>
      <c r="D166" s="3"/>
      <c r="E166" s="6"/>
      <c r="F166" s="4"/>
      <c r="G166" s="6"/>
      <c r="H166" s="6"/>
      <c r="I166" s="6"/>
      <c r="J166" s="4">
        <f>SUMIFS(amount_expended,cfda_key,V166)</f>
        <v>0</v>
      </c>
      <c r="K166" s="4">
        <f>IF(G166="OTHER CLUSTER NOT LISTED ABOVE",SUMIFS(amount_expended,uniform_other_cluster_name,X166), IF(AND(OR(G166="N/A",G166=""),H166=""),0,IF(G166="STATE CLUSTER",SUMIFS(amount_expended,uniform_state_cluster_name,W166),SUMIFS(amount_expended,cluster_name,G166))))</f>
        <v>0</v>
      </c>
      <c r="L166" s="6"/>
      <c r="M166" s="3"/>
      <c r="N166" s="6"/>
      <c r="O166" s="3"/>
      <c r="P166" s="3"/>
      <c r="Q166" s="6"/>
      <c r="R166" s="4"/>
      <c r="S166" s="6"/>
      <c r="T166" s="6"/>
      <c r="U166" s="6"/>
      <c r="V166" s="3" t="str">
        <f t="shared" si="2"/>
        <v/>
      </c>
      <c r="W166" s="5" t="str">
        <f t="shared" ref="W166:X166" si="167">UPPER(TRIM(H166))</f>
        <v/>
      </c>
      <c r="X166" s="5" t="str">
        <f t="shared" si="167"/>
        <v/>
      </c>
      <c r="Y166" s="5" t="str">
        <f t="array" ref="Y166">IF(V166&lt;&gt;"",IFERROR(INDEX(federal_program_name_lookup,MATCH(V166,aln_lookup,0)),""),"")</f>
        <v/>
      </c>
    </row>
    <row r="167" ht="15.75" customHeight="1">
      <c r="A167" s="5" t="str">
        <f t="shared" si="15"/>
        <v/>
      </c>
      <c r="B167" s="3"/>
      <c r="C167" s="3"/>
      <c r="D167" s="3"/>
      <c r="E167" s="6"/>
      <c r="F167" s="4"/>
      <c r="G167" s="6"/>
      <c r="H167" s="6"/>
      <c r="I167" s="6"/>
      <c r="J167" s="4">
        <f>SUMIFS(amount_expended,cfda_key,V167)</f>
        <v>0</v>
      </c>
      <c r="K167" s="4">
        <f>IF(G167="OTHER CLUSTER NOT LISTED ABOVE",SUMIFS(amount_expended,uniform_other_cluster_name,X167), IF(AND(OR(G167="N/A",G167=""),H167=""),0,IF(G167="STATE CLUSTER",SUMIFS(amount_expended,uniform_state_cluster_name,W167),SUMIFS(amount_expended,cluster_name,G167))))</f>
        <v>0</v>
      </c>
      <c r="L167" s="6"/>
      <c r="M167" s="3"/>
      <c r="N167" s="6"/>
      <c r="O167" s="3"/>
      <c r="P167" s="3"/>
      <c r="Q167" s="6"/>
      <c r="R167" s="4"/>
      <c r="S167" s="6"/>
      <c r="T167" s="6"/>
      <c r="U167" s="6"/>
      <c r="V167" s="3" t="str">
        <f t="shared" si="2"/>
        <v/>
      </c>
      <c r="W167" s="5" t="str">
        <f t="shared" ref="W167:X167" si="168">UPPER(TRIM(H167))</f>
        <v/>
      </c>
      <c r="X167" s="5" t="str">
        <f t="shared" si="168"/>
        <v/>
      </c>
      <c r="Y167" s="5" t="str">
        <f t="array" ref="Y167">IF(V167&lt;&gt;"",IFERROR(INDEX(federal_program_name_lookup,MATCH(V167,aln_lookup,0)),""),"")</f>
        <v/>
      </c>
    </row>
    <row r="168" ht="15.75" customHeight="1">
      <c r="A168" s="5" t="str">
        <f t="shared" si="15"/>
        <v/>
      </c>
      <c r="B168" s="3"/>
      <c r="C168" s="3"/>
      <c r="D168" s="3"/>
      <c r="E168" s="6"/>
      <c r="F168" s="4"/>
      <c r="G168" s="6"/>
      <c r="H168" s="6"/>
      <c r="I168" s="6"/>
      <c r="J168" s="4">
        <f>SUMIFS(amount_expended,cfda_key,V168)</f>
        <v>0</v>
      </c>
      <c r="K168" s="4">
        <f>IF(G168="OTHER CLUSTER NOT LISTED ABOVE",SUMIFS(amount_expended,uniform_other_cluster_name,X168), IF(AND(OR(G168="N/A",G168=""),H168=""),0,IF(G168="STATE CLUSTER",SUMIFS(amount_expended,uniform_state_cluster_name,W168),SUMIFS(amount_expended,cluster_name,G168))))</f>
        <v>0</v>
      </c>
      <c r="L168" s="6"/>
      <c r="M168" s="3"/>
      <c r="N168" s="6"/>
      <c r="O168" s="3"/>
      <c r="P168" s="3"/>
      <c r="Q168" s="6"/>
      <c r="R168" s="4"/>
      <c r="S168" s="6"/>
      <c r="T168" s="6"/>
      <c r="U168" s="6"/>
      <c r="V168" s="3" t="str">
        <f t="shared" si="2"/>
        <v/>
      </c>
      <c r="W168" s="5" t="str">
        <f t="shared" ref="W168:X168" si="169">UPPER(TRIM(H168))</f>
        <v/>
      </c>
      <c r="X168" s="5" t="str">
        <f t="shared" si="169"/>
        <v/>
      </c>
      <c r="Y168" s="5" t="str">
        <f t="array" ref="Y168">IF(V168&lt;&gt;"",IFERROR(INDEX(federal_program_name_lookup,MATCH(V168,aln_lookup,0)),""),"")</f>
        <v/>
      </c>
    </row>
    <row r="169" ht="15.75" customHeight="1">
      <c r="A169" s="5" t="str">
        <f t="shared" si="15"/>
        <v/>
      </c>
      <c r="B169" s="3"/>
      <c r="C169" s="3"/>
      <c r="D169" s="3"/>
      <c r="E169" s="6"/>
      <c r="F169" s="4"/>
      <c r="G169" s="6"/>
      <c r="H169" s="6"/>
      <c r="I169" s="6"/>
      <c r="J169" s="4">
        <f>SUMIFS(amount_expended,cfda_key,V169)</f>
        <v>0</v>
      </c>
      <c r="K169" s="4">
        <f>IF(G169="OTHER CLUSTER NOT LISTED ABOVE",SUMIFS(amount_expended,uniform_other_cluster_name,X169), IF(AND(OR(G169="N/A",G169=""),H169=""),0,IF(G169="STATE CLUSTER",SUMIFS(amount_expended,uniform_state_cluster_name,W169),SUMIFS(amount_expended,cluster_name,G169))))</f>
        <v>0</v>
      </c>
      <c r="L169" s="6"/>
      <c r="M169" s="3"/>
      <c r="N169" s="6"/>
      <c r="O169" s="3"/>
      <c r="P169" s="3"/>
      <c r="Q169" s="6"/>
      <c r="R169" s="4"/>
      <c r="S169" s="6"/>
      <c r="T169" s="6"/>
      <c r="U169" s="6"/>
      <c r="V169" s="3" t="str">
        <f t="shared" si="2"/>
        <v/>
      </c>
      <c r="W169" s="5" t="str">
        <f t="shared" ref="W169:X169" si="170">UPPER(TRIM(H169))</f>
        <v/>
      </c>
      <c r="X169" s="5" t="str">
        <f t="shared" si="170"/>
        <v/>
      </c>
      <c r="Y169" s="5" t="str">
        <f t="array" ref="Y169">IF(V169&lt;&gt;"",IFERROR(INDEX(federal_program_name_lookup,MATCH(V169,aln_lookup,0)),""),"")</f>
        <v/>
      </c>
    </row>
    <row r="170" ht="15.75" customHeight="1">
      <c r="A170" s="5" t="str">
        <f t="shared" si="15"/>
        <v/>
      </c>
      <c r="B170" s="3"/>
      <c r="C170" s="3"/>
      <c r="D170" s="3"/>
      <c r="E170" s="6"/>
      <c r="F170" s="4"/>
      <c r="G170" s="6"/>
      <c r="H170" s="6"/>
      <c r="I170" s="6"/>
      <c r="J170" s="4">
        <f>SUMIFS(amount_expended,cfda_key,V170)</f>
        <v>0</v>
      </c>
      <c r="K170" s="4">
        <f>IF(G170="OTHER CLUSTER NOT LISTED ABOVE",SUMIFS(amount_expended,uniform_other_cluster_name,X170), IF(AND(OR(G170="N/A",G170=""),H170=""),0,IF(G170="STATE CLUSTER",SUMIFS(amount_expended,uniform_state_cluster_name,W170),SUMIFS(amount_expended,cluster_name,G170))))</f>
        <v>0</v>
      </c>
      <c r="L170" s="6"/>
      <c r="M170" s="3"/>
      <c r="N170" s="6"/>
      <c r="O170" s="3"/>
      <c r="P170" s="3"/>
      <c r="Q170" s="6"/>
      <c r="R170" s="4"/>
      <c r="S170" s="6"/>
      <c r="T170" s="6"/>
      <c r="U170" s="6"/>
      <c r="V170" s="3" t="str">
        <f t="shared" si="2"/>
        <v/>
      </c>
      <c r="W170" s="5" t="str">
        <f t="shared" ref="W170:X170" si="171">UPPER(TRIM(H170))</f>
        <v/>
      </c>
      <c r="X170" s="5" t="str">
        <f t="shared" si="171"/>
        <v/>
      </c>
      <c r="Y170" s="5" t="str">
        <f t="array" ref="Y170">IF(V170&lt;&gt;"",IFERROR(INDEX(federal_program_name_lookup,MATCH(V170,aln_lookup,0)),""),"")</f>
        <v/>
      </c>
    </row>
    <row r="171" ht="15.75" customHeight="1">
      <c r="A171" s="5" t="str">
        <f t="shared" si="15"/>
        <v/>
      </c>
      <c r="B171" s="3"/>
      <c r="C171" s="3"/>
      <c r="D171" s="3"/>
      <c r="E171" s="6"/>
      <c r="F171" s="4"/>
      <c r="G171" s="6"/>
      <c r="H171" s="6"/>
      <c r="I171" s="6"/>
      <c r="J171" s="4">
        <f>SUMIFS(amount_expended,cfda_key,V171)</f>
        <v>0</v>
      </c>
      <c r="K171" s="4">
        <f>IF(G171="OTHER CLUSTER NOT LISTED ABOVE",SUMIFS(amount_expended,uniform_other_cluster_name,X171), IF(AND(OR(G171="N/A",G171=""),H171=""),0,IF(G171="STATE CLUSTER",SUMIFS(amount_expended,uniform_state_cluster_name,W171),SUMIFS(amount_expended,cluster_name,G171))))</f>
        <v>0</v>
      </c>
      <c r="L171" s="6"/>
      <c r="M171" s="3"/>
      <c r="N171" s="6"/>
      <c r="O171" s="3"/>
      <c r="P171" s="3"/>
      <c r="Q171" s="6"/>
      <c r="R171" s="4"/>
      <c r="S171" s="6"/>
      <c r="T171" s="6"/>
      <c r="U171" s="6"/>
      <c r="V171" s="3" t="str">
        <f t="shared" si="2"/>
        <v/>
      </c>
      <c r="W171" s="5" t="str">
        <f t="shared" ref="W171:X171" si="172">UPPER(TRIM(H171))</f>
        <v/>
      </c>
      <c r="X171" s="5" t="str">
        <f t="shared" si="172"/>
        <v/>
      </c>
      <c r="Y171" s="5" t="str">
        <f t="array" ref="Y171">IF(V171&lt;&gt;"",IFERROR(INDEX(federal_program_name_lookup,MATCH(V171,aln_lookup,0)),""),"")</f>
        <v/>
      </c>
    </row>
    <row r="172" ht="15.75" customHeight="1">
      <c r="A172" s="5" t="str">
        <f t="shared" si="15"/>
        <v/>
      </c>
      <c r="B172" s="3"/>
      <c r="C172" s="3"/>
      <c r="D172" s="3"/>
      <c r="E172" s="6"/>
      <c r="F172" s="4"/>
      <c r="G172" s="6"/>
      <c r="H172" s="6"/>
      <c r="I172" s="6"/>
      <c r="J172" s="4">
        <f>SUMIFS(amount_expended,cfda_key,V172)</f>
        <v>0</v>
      </c>
      <c r="K172" s="4">
        <f>IF(G172="OTHER CLUSTER NOT LISTED ABOVE",SUMIFS(amount_expended,uniform_other_cluster_name,X172), IF(AND(OR(G172="N/A",G172=""),H172=""),0,IF(G172="STATE CLUSTER",SUMIFS(amount_expended,uniform_state_cluster_name,W172),SUMIFS(amount_expended,cluster_name,G172))))</f>
        <v>0</v>
      </c>
      <c r="L172" s="6"/>
      <c r="M172" s="3"/>
      <c r="N172" s="6"/>
      <c r="O172" s="3"/>
      <c r="P172" s="3"/>
      <c r="Q172" s="6"/>
      <c r="R172" s="4"/>
      <c r="S172" s="6"/>
      <c r="T172" s="6"/>
      <c r="U172" s="6"/>
      <c r="V172" s="3" t="str">
        <f t="shared" si="2"/>
        <v/>
      </c>
      <c r="W172" s="5" t="str">
        <f t="shared" ref="W172:X172" si="173">UPPER(TRIM(H172))</f>
        <v/>
      </c>
      <c r="X172" s="5" t="str">
        <f t="shared" si="173"/>
        <v/>
      </c>
      <c r="Y172" s="5" t="str">
        <f t="array" ref="Y172">IF(V172&lt;&gt;"",IFERROR(INDEX(federal_program_name_lookup,MATCH(V172,aln_lookup,0)),""),"")</f>
        <v/>
      </c>
    </row>
    <row r="173" ht="15.75" customHeight="1">
      <c r="A173" s="5" t="str">
        <f t="shared" si="15"/>
        <v/>
      </c>
      <c r="B173" s="3"/>
      <c r="C173" s="3"/>
      <c r="D173" s="3"/>
      <c r="E173" s="6"/>
      <c r="F173" s="4"/>
      <c r="G173" s="6"/>
      <c r="H173" s="6"/>
      <c r="I173" s="6"/>
      <c r="J173" s="4">
        <f>SUMIFS(amount_expended,cfda_key,V173)</f>
        <v>0</v>
      </c>
      <c r="K173" s="4">
        <f>IF(G173="OTHER CLUSTER NOT LISTED ABOVE",SUMIFS(amount_expended,uniform_other_cluster_name,X173), IF(AND(OR(G173="N/A",G173=""),H173=""),0,IF(G173="STATE CLUSTER",SUMIFS(amount_expended,uniform_state_cluster_name,W173),SUMIFS(amount_expended,cluster_name,G173))))</f>
        <v>0</v>
      </c>
      <c r="L173" s="6"/>
      <c r="M173" s="3"/>
      <c r="N173" s="6"/>
      <c r="O173" s="3"/>
      <c r="P173" s="3"/>
      <c r="Q173" s="6"/>
      <c r="R173" s="4"/>
      <c r="S173" s="6"/>
      <c r="T173" s="6"/>
      <c r="U173" s="6"/>
      <c r="V173" s="3" t="str">
        <f t="shared" si="2"/>
        <v/>
      </c>
      <c r="W173" s="5" t="str">
        <f t="shared" ref="W173:X173" si="174">UPPER(TRIM(H173))</f>
        <v/>
      </c>
      <c r="X173" s="5" t="str">
        <f t="shared" si="174"/>
        <v/>
      </c>
      <c r="Y173" s="5" t="str">
        <f t="array" ref="Y173">IF(V173&lt;&gt;"",IFERROR(INDEX(federal_program_name_lookup,MATCH(V173,aln_lookup,0)),""),"")</f>
        <v/>
      </c>
    </row>
    <row r="174" ht="15.75" customHeight="1">
      <c r="A174" s="5" t="str">
        <f t="shared" si="15"/>
        <v/>
      </c>
      <c r="B174" s="3"/>
      <c r="C174" s="3"/>
      <c r="D174" s="3"/>
      <c r="E174" s="6"/>
      <c r="F174" s="4"/>
      <c r="G174" s="6"/>
      <c r="H174" s="6"/>
      <c r="I174" s="6"/>
      <c r="J174" s="4">
        <f>SUMIFS(amount_expended,cfda_key,V174)</f>
        <v>0</v>
      </c>
      <c r="K174" s="4">
        <f>IF(G174="OTHER CLUSTER NOT LISTED ABOVE",SUMIFS(amount_expended,uniform_other_cluster_name,X174), IF(AND(OR(G174="N/A",G174=""),H174=""),0,IF(G174="STATE CLUSTER",SUMIFS(amount_expended,uniform_state_cluster_name,W174),SUMIFS(amount_expended,cluster_name,G174))))</f>
        <v>0</v>
      </c>
      <c r="L174" s="6"/>
      <c r="M174" s="3"/>
      <c r="N174" s="6"/>
      <c r="O174" s="3"/>
      <c r="P174" s="3"/>
      <c r="Q174" s="6"/>
      <c r="R174" s="4"/>
      <c r="S174" s="6"/>
      <c r="T174" s="6"/>
      <c r="U174" s="6"/>
      <c r="V174" s="3" t="str">
        <f t="shared" si="2"/>
        <v/>
      </c>
      <c r="W174" s="5" t="str">
        <f t="shared" ref="W174:X174" si="175">UPPER(TRIM(H174))</f>
        <v/>
      </c>
      <c r="X174" s="5" t="str">
        <f t="shared" si="175"/>
        <v/>
      </c>
      <c r="Y174" s="5" t="str">
        <f t="array" ref="Y174">IF(V174&lt;&gt;"",IFERROR(INDEX(federal_program_name_lookup,MATCH(V174,aln_lookup,0)),""),"")</f>
        <v/>
      </c>
    </row>
    <row r="175" ht="15.75" customHeight="1">
      <c r="A175" s="5" t="str">
        <f t="shared" si="15"/>
        <v/>
      </c>
      <c r="B175" s="3"/>
      <c r="C175" s="3"/>
      <c r="D175" s="3"/>
      <c r="E175" s="6"/>
      <c r="F175" s="4"/>
      <c r="G175" s="6"/>
      <c r="H175" s="6"/>
      <c r="I175" s="6"/>
      <c r="J175" s="4">
        <f>SUMIFS(amount_expended,cfda_key,V175)</f>
        <v>0</v>
      </c>
      <c r="K175" s="4">
        <f>IF(G175="OTHER CLUSTER NOT LISTED ABOVE",SUMIFS(amount_expended,uniform_other_cluster_name,X175), IF(AND(OR(G175="N/A",G175=""),H175=""),0,IF(G175="STATE CLUSTER",SUMIFS(amount_expended,uniform_state_cluster_name,W175),SUMIFS(amount_expended,cluster_name,G175))))</f>
        <v>0</v>
      </c>
      <c r="L175" s="6"/>
      <c r="M175" s="3"/>
      <c r="N175" s="6"/>
      <c r="O175" s="3"/>
      <c r="P175" s="3"/>
      <c r="Q175" s="6"/>
      <c r="R175" s="4"/>
      <c r="S175" s="6"/>
      <c r="T175" s="6"/>
      <c r="U175" s="6"/>
      <c r="V175" s="3" t="str">
        <f t="shared" si="2"/>
        <v/>
      </c>
      <c r="W175" s="5" t="str">
        <f t="shared" ref="W175:X175" si="176">UPPER(TRIM(H175))</f>
        <v/>
      </c>
      <c r="X175" s="5" t="str">
        <f t="shared" si="176"/>
        <v/>
      </c>
      <c r="Y175" s="5" t="str">
        <f t="array" ref="Y175">IF(V175&lt;&gt;"",IFERROR(INDEX(federal_program_name_lookup,MATCH(V175,aln_lookup,0)),""),"")</f>
        <v/>
      </c>
    </row>
    <row r="176" ht="15.75" customHeight="1">
      <c r="A176" s="5" t="str">
        <f t="shared" si="15"/>
        <v/>
      </c>
      <c r="B176" s="3"/>
      <c r="C176" s="3"/>
      <c r="D176" s="3"/>
      <c r="E176" s="6"/>
      <c r="F176" s="4"/>
      <c r="G176" s="6"/>
      <c r="H176" s="6"/>
      <c r="I176" s="6"/>
      <c r="J176" s="4">
        <f>SUMIFS(amount_expended,cfda_key,V176)</f>
        <v>0</v>
      </c>
      <c r="K176" s="4">
        <f>IF(G176="OTHER CLUSTER NOT LISTED ABOVE",SUMIFS(amount_expended,uniform_other_cluster_name,X176), IF(AND(OR(G176="N/A",G176=""),H176=""),0,IF(G176="STATE CLUSTER",SUMIFS(amount_expended,uniform_state_cluster_name,W176),SUMIFS(amount_expended,cluster_name,G176))))</f>
        <v>0</v>
      </c>
      <c r="L176" s="6"/>
      <c r="M176" s="3"/>
      <c r="N176" s="6"/>
      <c r="O176" s="3"/>
      <c r="P176" s="3"/>
      <c r="Q176" s="6"/>
      <c r="R176" s="4"/>
      <c r="S176" s="6"/>
      <c r="T176" s="6"/>
      <c r="U176" s="6"/>
      <c r="V176" s="3" t="str">
        <f t="shared" si="2"/>
        <v/>
      </c>
      <c r="W176" s="5" t="str">
        <f t="shared" ref="W176:X176" si="177">UPPER(TRIM(H176))</f>
        <v/>
      </c>
      <c r="X176" s="5" t="str">
        <f t="shared" si="177"/>
        <v/>
      </c>
      <c r="Y176" s="5" t="str">
        <f t="array" ref="Y176">IF(V176&lt;&gt;"",IFERROR(INDEX(federal_program_name_lookup,MATCH(V176,aln_lookup,0)),""),"")</f>
        <v/>
      </c>
    </row>
    <row r="177" ht="15.75" customHeight="1">
      <c r="A177" s="5" t="str">
        <f t="shared" si="15"/>
        <v/>
      </c>
      <c r="B177" s="3"/>
      <c r="C177" s="3"/>
      <c r="D177" s="3"/>
      <c r="E177" s="6"/>
      <c r="F177" s="4"/>
      <c r="G177" s="6"/>
      <c r="H177" s="6"/>
      <c r="I177" s="6"/>
      <c r="J177" s="4">
        <f>SUMIFS(amount_expended,cfda_key,V177)</f>
        <v>0</v>
      </c>
      <c r="K177" s="4">
        <f>IF(G177="OTHER CLUSTER NOT LISTED ABOVE",SUMIFS(amount_expended,uniform_other_cluster_name,X177), IF(AND(OR(G177="N/A",G177=""),H177=""),0,IF(G177="STATE CLUSTER",SUMIFS(amount_expended,uniform_state_cluster_name,W177),SUMIFS(amount_expended,cluster_name,G177))))</f>
        <v>0</v>
      </c>
      <c r="L177" s="6"/>
      <c r="M177" s="3"/>
      <c r="N177" s="6"/>
      <c r="O177" s="3"/>
      <c r="P177" s="3"/>
      <c r="Q177" s="6"/>
      <c r="R177" s="4"/>
      <c r="S177" s="6"/>
      <c r="T177" s="6"/>
      <c r="U177" s="6"/>
      <c r="V177" s="3" t="str">
        <f t="shared" si="2"/>
        <v/>
      </c>
      <c r="W177" s="5" t="str">
        <f t="shared" ref="W177:X177" si="178">UPPER(TRIM(H177))</f>
        <v/>
      </c>
      <c r="X177" s="5" t="str">
        <f t="shared" si="178"/>
        <v/>
      </c>
      <c r="Y177" s="5" t="str">
        <f t="array" ref="Y177">IF(V177&lt;&gt;"",IFERROR(INDEX(federal_program_name_lookup,MATCH(V177,aln_lookup,0)),""),"")</f>
        <v/>
      </c>
    </row>
    <row r="178" ht="15.75" customHeight="1">
      <c r="A178" s="5" t="str">
        <f t="shared" si="15"/>
        <v/>
      </c>
      <c r="B178" s="3"/>
      <c r="C178" s="3"/>
      <c r="D178" s="3"/>
      <c r="E178" s="6"/>
      <c r="F178" s="4"/>
      <c r="G178" s="6"/>
      <c r="H178" s="6"/>
      <c r="I178" s="6"/>
      <c r="J178" s="4">
        <f>SUMIFS(amount_expended,cfda_key,V178)</f>
        <v>0</v>
      </c>
      <c r="K178" s="4">
        <f>IF(G178="OTHER CLUSTER NOT LISTED ABOVE",SUMIFS(amount_expended,uniform_other_cluster_name,X178), IF(AND(OR(G178="N/A",G178=""),H178=""),0,IF(G178="STATE CLUSTER",SUMIFS(amount_expended,uniform_state_cluster_name,W178),SUMIFS(amount_expended,cluster_name,G178))))</f>
        <v>0</v>
      </c>
      <c r="L178" s="6"/>
      <c r="M178" s="3"/>
      <c r="N178" s="6"/>
      <c r="O178" s="3"/>
      <c r="P178" s="3"/>
      <c r="Q178" s="6"/>
      <c r="R178" s="4"/>
      <c r="S178" s="6"/>
      <c r="T178" s="6"/>
      <c r="U178" s="6"/>
      <c r="V178" s="3" t="str">
        <f t="shared" si="2"/>
        <v/>
      </c>
      <c r="W178" s="5" t="str">
        <f t="shared" ref="W178:X178" si="179">UPPER(TRIM(H178))</f>
        <v/>
      </c>
      <c r="X178" s="5" t="str">
        <f t="shared" si="179"/>
        <v/>
      </c>
      <c r="Y178" s="5" t="str">
        <f t="array" ref="Y178">IF(V178&lt;&gt;"",IFERROR(INDEX(federal_program_name_lookup,MATCH(V178,aln_lookup,0)),""),"")</f>
        <v/>
      </c>
    </row>
    <row r="179" ht="15.75" customHeight="1">
      <c r="A179" s="5" t="str">
        <f t="shared" si="15"/>
        <v/>
      </c>
      <c r="B179" s="3"/>
      <c r="C179" s="3"/>
      <c r="D179" s="3"/>
      <c r="E179" s="6"/>
      <c r="F179" s="4"/>
      <c r="G179" s="6"/>
      <c r="H179" s="6"/>
      <c r="I179" s="6"/>
      <c r="J179" s="4">
        <f>SUMIFS(amount_expended,cfda_key,V179)</f>
        <v>0</v>
      </c>
      <c r="K179" s="4">
        <f>IF(G179="OTHER CLUSTER NOT LISTED ABOVE",SUMIFS(amount_expended,uniform_other_cluster_name,X179), IF(AND(OR(G179="N/A",G179=""),H179=""),0,IF(G179="STATE CLUSTER",SUMIFS(amount_expended,uniform_state_cluster_name,W179),SUMIFS(amount_expended,cluster_name,G179))))</f>
        <v>0</v>
      </c>
      <c r="L179" s="6"/>
      <c r="M179" s="3"/>
      <c r="N179" s="6"/>
      <c r="O179" s="3"/>
      <c r="P179" s="3"/>
      <c r="Q179" s="6"/>
      <c r="R179" s="4"/>
      <c r="S179" s="6"/>
      <c r="T179" s="6"/>
      <c r="U179" s="6"/>
      <c r="V179" s="3" t="str">
        <f t="shared" si="2"/>
        <v/>
      </c>
      <c r="W179" s="5" t="str">
        <f t="shared" ref="W179:X179" si="180">UPPER(TRIM(H179))</f>
        <v/>
      </c>
      <c r="X179" s="5" t="str">
        <f t="shared" si="180"/>
        <v/>
      </c>
      <c r="Y179" s="5" t="str">
        <f t="array" ref="Y179">IF(V179&lt;&gt;"",IFERROR(INDEX(federal_program_name_lookup,MATCH(V179,aln_lookup,0)),""),"")</f>
        <v/>
      </c>
    </row>
    <row r="180" ht="15.75" customHeight="1">
      <c r="A180" s="5" t="str">
        <f t="shared" si="15"/>
        <v/>
      </c>
      <c r="B180" s="3"/>
      <c r="C180" s="3"/>
      <c r="D180" s="3"/>
      <c r="E180" s="6"/>
      <c r="F180" s="4"/>
      <c r="G180" s="6"/>
      <c r="H180" s="6"/>
      <c r="I180" s="6"/>
      <c r="J180" s="4">
        <f>SUMIFS(amount_expended,cfda_key,V180)</f>
        <v>0</v>
      </c>
      <c r="K180" s="4">
        <f>IF(G180="OTHER CLUSTER NOT LISTED ABOVE",SUMIFS(amount_expended,uniform_other_cluster_name,X180), IF(AND(OR(G180="N/A",G180=""),H180=""),0,IF(G180="STATE CLUSTER",SUMIFS(amount_expended,uniform_state_cluster_name,W180),SUMIFS(amount_expended,cluster_name,G180))))</f>
        <v>0</v>
      </c>
      <c r="L180" s="6"/>
      <c r="M180" s="3"/>
      <c r="N180" s="6"/>
      <c r="O180" s="3"/>
      <c r="P180" s="3"/>
      <c r="Q180" s="6"/>
      <c r="R180" s="4"/>
      <c r="S180" s="6"/>
      <c r="T180" s="6"/>
      <c r="U180" s="6"/>
      <c r="V180" s="3" t="str">
        <f t="shared" si="2"/>
        <v/>
      </c>
      <c r="W180" s="5" t="str">
        <f t="shared" ref="W180:X180" si="181">UPPER(TRIM(H180))</f>
        <v/>
      </c>
      <c r="X180" s="5" t="str">
        <f t="shared" si="181"/>
        <v/>
      </c>
      <c r="Y180" s="5" t="str">
        <f t="array" ref="Y180">IF(V180&lt;&gt;"",IFERROR(INDEX(federal_program_name_lookup,MATCH(V180,aln_lookup,0)),""),"")</f>
        <v/>
      </c>
    </row>
    <row r="181" ht="15.75" customHeight="1">
      <c r="A181" s="5" t="str">
        <f t="shared" si="15"/>
        <v/>
      </c>
      <c r="B181" s="3"/>
      <c r="C181" s="3"/>
      <c r="D181" s="3"/>
      <c r="E181" s="6"/>
      <c r="F181" s="4"/>
      <c r="G181" s="6"/>
      <c r="H181" s="6"/>
      <c r="I181" s="6"/>
      <c r="J181" s="4">
        <f>SUMIFS(amount_expended,cfda_key,V181)</f>
        <v>0</v>
      </c>
      <c r="K181" s="4">
        <f>IF(G181="OTHER CLUSTER NOT LISTED ABOVE",SUMIFS(amount_expended,uniform_other_cluster_name,X181), IF(AND(OR(G181="N/A",G181=""),H181=""),0,IF(G181="STATE CLUSTER",SUMIFS(amount_expended,uniform_state_cluster_name,W181),SUMIFS(amount_expended,cluster_name,G181))))</f>
        <v>0</v>
      </c>
      <c r="L181" s="6"/>
      <c r="M181" s="3"/>
      <c r="N181" s="6"/>
      <c r="O181" s="3"/>
      <c r="P181" s="3"/>
      <c r="Q181" s="6"/>
      <c r="R181" s="4"/>
      <c r="S181" s="6"/>
      <c r="T181" s="6"/>
      <c r="U181" s="6"/>
      <c r="V181" s="3" t="str">
        <f t="shared" si="2"/>
        <v/>
      </c>
      <c r="W181" s="5" t="str">
        <f t="shared" ref="W181:X181" si="182">UPPER(TRIM(H181))</f>
        <v/>
      </c>
      <c r="X181" s="5" t="str">
        <f t="shared" si="182"/>
        <v/>
      </c>
      <c r="Y181" s="5" t="str">
        <f t="array" ref="Y181">IF(V181&lt;&gt;"",IFERROR(INDEX(federal_program_name_lookup,MATCH(V181,aln_lookup,0)),""),"")</f>
        <v/>
      </c>
    </row>
    <row r="182" ht="15.75" customHeight="1">
      <c r="A182" s="5" t="str">
        <f t="shared" si="15"/>
        <v/>
      </c>
      <c r="B182" s="3"/>
      <c r="C182" s="3"/>
      <c r="D182" s="3"/>
      <c r="E182" s="6"/>
      <c r="F182" s="4"/>
      <c r="G182" s="6"/>
      <c r="H182" s="6"/>
      <c r="I182" s="6"/>
      <c r="J182" s="4">
        <f>SUMIFS(amount_expended,cfda_key,V182)</f>
        <v>0</v>
      </c>
      <c r="K182" s="4">
        <f>IF(G182="OTHER CLUSTER NOT LISTED ABOVE",SUMIFS(amount_expended,uniform_other_cluster_name,X182), IF(AND(OR(G182="N/A",G182=""),H182=""),0,IF(G182="STATE CLUSTER",SUMIFS(amount_expended,uniform_state_cluster_name,W182),SUMIFS(amount_expended,cluster_name,G182))))</f>
        <v>0</v>
      </c>
      <c r="L182" s="6"/>
      <c r="M182" s="3"/>
      <c r="N182" s="6"/>
      <c r="O182" s="3"/>
      <c r="P182" s="3"/>
      <c r="Q182" s="6"/>
      <c r="R182" s="4"/>
      <c r="S182" s="6"/>
      <c r="T182" s="6"/>
      <c r="U182" s="6"/>
      <c r="V182" s="3" t="str">
        <f t="shared" si="2"/>
        <v/>
      </c>
      <c r="W182" s="5" t="str">
        <f t="shared" ref="W182:X182" si="183">UPPER(TRIM(H182))</f>
        <v/>
      </c>
      <c r="X182" s="5" t="str">
        <f t="shared" si="183"/>
        <v/>
      </c>
      <c r="Y182" s="5" t="str">
        <f t="array" ref="Y182">IF(V182&lt;&gt;"",IFERROR(INDEX(federal_program_name_lookup,MATCH(V182,aln_lookup,0)),""),"")</f>
        <v/>
      </c>
    </row>
    <row r="183" ht="15.75" customHeight="1">
      <c r="A183" s="5" t="str">
        <f t="shared" si="15"/>
        <v/>
      </c>
      <c r="B183" s="3"/>
      <c r="C183" s="3"/>
      <c r="D183" s="3"/>
      <c r="E183" s="6"/>
      <c r="F183" s="4"/>
      <c r="G183" s="6"/>
      <c r="H183" s="6"/>
      <c r="I183" s="6"/>
      <c r="J183" s="4">
        <f>SUMIFS(amount_expended,cfda_key,V183)</f>
        <v>0</v>
      </c>
      <c r="K183" s="4">
        <f>IF(G183="OTHER CLUSTER NOT LISTED ABOVE",SUMIFS(amount_expended,uniform_other_cluster_name,X183), IF(AND(OR(G183="N/A",G183=""),H183=""),0,IF(G183="STATE CLUSTER",SUMIFS(amount_expended,uniform_state_cluster_name,W183),SUMIFS(amount_expended,cluster_name,G183))))</f>
        <v>0</v>
      </c>
      <c r="L183" s="6"/>
      <c r="M183" s="3"/>
      <c r="N183" s="6"/>
      <c r="O183" s="3"/>
      <c r="P183" s="3"/>
      <c r="Q183" s="6"/>
      <c r="R183" s="4"/>
      <c r="S183" s="6"/>
      <c r="T183" s="6"/>
      <c r="U183" s="6"/>
      <c r="V183" s="3" t="str">
        <f t="shared" si="2"/>
        <v/>
      </c>
      <c r="W183" s="5" t="str">
        <f t="shared" ref="W183:X183" si="184">UPPER(TRIM(H183))</f>
        <v/>
      </c>
      <c r="X183" s="5" t="str">
        <f t="shared" si="184"/>
        <v/>
      </c>
      <c r="Y183" s="5" t="str">
        <f t="array" ref="Y183">IF(V183&lt;&gt;"",IFERROR(INDEX(federal_program_name_lookup,MATCH(V183,aln_lookup,0)),""),"")</f>
        <v/>
      </c>
    </row>
    <row r="184" ht="15.75" customHeight="1">
      <c r="A184" s="5" t="str">
        <f t="shared" si="15"/>
        <v/>
      </c>
      <c r="B184" s="3"/>
      <c r="C184" s="3"/>
      <c r="D184" s="3"/>
      <c r="E184" s="6"/>
      <c r="F184" s="4"/>
      <c r="G184" s="6"/>
      <c r="H184" s="6"/>
      <c r="I184" s="6"/>
      <c r="J184" s="4">
        <f>SUMIFS(amount_expended,cfda_key,V184)</f>
        <v>0</v>
      </c>
      <c r="K184" s="4">
        <f>IF(G184="OTHER CLUSTER NOT LISTED ABOVE",SUMIFS(amount_expended,uniform_other_cluster_name,X184), IF(AND(OR(G184="N/A",G184=""),H184=""),0,IF(G184="STATE CLUSTER",SUMIFS(amount_expended,uniform_state_cluster_name,W184),SUMIFS(amount_expended,cluster_name,G184))))</f>
        <v>0</v>
      </c>
      <c r="L184" s="6"/>
      <c r="M184" s="3"/>
      <c r="N184" s="6"/>
      <c r="O184" s="3"/>
      <c r="P184" s="3"/>
      <c r="Q184" s="6"/>
      <c r="R184" s="4"/>
      <c r="S184" s="6"/>
      <c r="T184" s="6"/>
      <c r="U184" s="6"/>
      <c r="V184" s="3" t="str">
        <f t="shared" si="2"/>
        <v/>
      </c>
      <c r="W184" s="5" t="str">
        <f t="shared" ref="W184:X184" si="185">UPPER(TRIM(H184))</f>
        <v/>
      </c>
      <c r="X184" s="5" t="str">
        <f t="shared" si="185"/>
        <v/>
      </c>
      <c r="Y184" s="5" t="str">
        <f t="array" ref="Y184">IF(V184&lt;&gt;"",IFERROR(INDEX(federal_program_name_lookup,MATCH(V184,aln_lookup,0)),""),"")</f>
        <v/>
      </c>
    </row>
    <row r="185" ht="15.75" customHeight="1">
      <c r="A185" s="5" t="str">
        <f t="shared" si="15"/>
        <v/>
      </c>
      <c r="B185" s="3"/>
      <c r="C185" s="3"/>
      <c r="D185" s="3"/>
      <c r="E185" s="6"/>
      <c r="F185" s="4"/>
      <c r="G185" s="6"/>
      <c r="H185" s="6"/>
      <c r="I185" s="6"/>
      <c r="J185" s="4">
        <f>SUMIFS(amount_expended,cfda_key,V185)</f>
        <v>0</v>
      </c>
      <c r="K185" s="4">
        <f>IF(G185="OTHER CLUSTER NOT LISTED ABOVE",SUMIFS(amount_expended,uniform_other_cluster_name,X185), IF(AND(OR(G185="N/A",G185=""),H185=""),0,IF(G185="STATE CLUSTER",SUMIFS(amount_expended,uniform_state_cluster_name,W185),SUMIFS(amount_expended,cluster_name,G185))))</f>
        <v>0</v>
      </c>
      <c r="L185" s="6"/>
      <c r="M185" s="3"/>
      <c r="N185" s="6"/>
      <c r="O185" s="3"/>
      <c r="P185" s="3"/>
      <c r="Q185" s="6"/>
      <c r="R185" s="4"/>
      <c r="S185" s="6"/>
      <c r="T185" s="6"/>
      <c r="U185" s="6"/>
      <c r="V185" s="3" t="str">
        <f t="shared" si="2"/>
        <v/>
      </c>
      <c r="W185" s="5" t="str">
        <f t="shared" ref="W185:X185" si="186">UPPER(TRIM(H185))</f>
        <v/>
      </c>
      <c r="X185" s="5" t="str">
        <f t="shared" si="186"/>
        <v/>
      </c>
      <c r="Y185" s="5" t="str">
        <f t="array" ref="Y185">IF(V185&lt;&gt;"",IFERROR(INDEX(federal_program_name_lookup,MATCH(V185,aln_lookup,0)),""),"")</f>
        <v/>
      </c>
    </row>
    <row r="186" ht="15.75" customHeight="1">
      <c r="A186" s="5" t="str">
        <f t="shared" si="15"/>
        <v/>
      </c>
      <c r="B186" s="3"/>
      <c r="C186" s="3"/>
      <c r="D186" s="3"/>
      <c r="E186" s="6"/>
      <c r="F186" s="4"/>
      <c r="G186" s="6"/>
      <c r="H186" s="6"/>
      <c r="I186" s="6"/>
      <c r="J186" s="4">
        <f>SUMIFS(amount_expended,cfda_key,V186)</f>
        <v>0</v>
      </c>
      <c r="K186" s="4">
        <f>IF(G186="OTHER CLUSTER NOT LISTED ABOVE",SUMIFS(amount_expended,uniform_other_cluster_name,X186), IF(AND(OR(G186="N/A",G186=""),H186=""),0,IF(G186="STATE CLUSTER",SUMIFS(amount_expended,uniform_state_cluster_name,W186),SUMIFS(amount_expended,cluster_name,G186))))</f>
        <v>0</v>
      </c>
      <c r="L186" s="6"/>
      <c r="M186" s="3"/>
      <c r="N186" s="6"/>
      <c r="O186" s="3"/>
      <c r="P186" s="3"/>
      <c r="Q186" s="6"/>
      <c r="R186" s="4"/>
      <c r="S186" s="6"/>
      <c r="T186" s="6"/>
      <c r="U186" s="6"/>
      <c r="V186" s="3" t="str">
        <f t="shared" si="2"/>
        <v/>
      </c>
      <c r="W186" s="5" t="str">
        <f t="shared" ref="W186:X186" si="187">UPPER(TRIM(H186))</f>
        <v/>
      </c>
      <c r="X186" s="5" t="str">
        <f t="shared" si="187"/>
        <v/>
      </c>
      <c r="Y186" s="5" t="str">
        <f t="array" ref="Y186">IF(V186&lt;&gt;"",IFERROR(INDEX(federal_program_name_lookup,MATCH(V186,aln_lookup,0)),""),"")</f>
        <v/>
      </c>
    </row>
    <row r="187" ht="15.75" customHeight="1">
      <c r="A187" s="5" t="str">
        <f t="shared" si="15"/>
        <v/>
      </c>
      <c r="B187" s="3"/>
      <c r="C187" s="3"/>
      <c r="D187" s="3"/>
      <c r="E187" s="6"/>
      <c r="F187" s="4"/>
      <c r="G187" s="6"/>
      <c r="H187" s="6"/>
      <c r="I187" s="6"/>
      <c r="J187" s="4">
        <f>SUMIFS(amount_expended,cfda_key,V187)</f>
        <v>0</v>
      </c>
      <c r="K187" s="4">
        <f>IF(G187="OTHER CLUSTER NOT LISTED ABOVE",SUMIFS(amount_expended,uniform_other_cluster_name,X187), IF(AND(OR(G187="N/A",G187=""),H187=""),0,IF(G187="STATE CLUSTER",SUMIFS(amount_expended,uniform_state_cluster_name,W187),SUMIFS(amount_expended,cluster_name,G187))))</f>
        <v>0</v>
      </c>
      <c r="L187" s="6"/>
      <c r="M187" s="3"/>
      <c r="N187" s="6"/>
      <c r="O187" s="3"/>
      <c r="P187" s="3"/>
      <c r="Q187" s="6"/>
      <c r="R187" s="4"/>
      <c r="S187" s="6"/>
      <c r="T187" s="6"/>
      <c r="U187" s="6"/>
      <c r="V187" s="3" t="str">
        <f t="shared" si="2"/>
        <v/>
      </c>
      <c r="W187" s="5" t="str">
        <f t="shared" ref="W187:X187" si="188">UPPER(TRIM(H187))</f>
        <v/>
      </c>
      <c r="X187" s="5" t="str">
        <f t="shared" si="188"/>
        <v/>
      </c>
      <c r="Y187" s="5" t="str">
        <f t="array" ref="Y187">IF(V187&lt;&gt;"",IFERROR(INDEX(federal_program_name_lookup,MATCH(V187,aln_lookup,0)),""),"")</f>
        <v/>
      </c>
    </row>
    <row r="188" ht="15.75" customHeight="1">
      <c r="A188" s="5" t="str">
        <f t="shared" si="15"/>
        <v/>
      </c>
      <c r="B188" s="3"/>
      <c r="C188" s="3"/>
      <c r="D188" s="3"/>
      <c r="E188" s="6"/>
      <c r="F188" s="4"/>
      <c r="G188" s="6"/>
      <c r="H188" s="6"/>
      <c r="I188" s="6"/>
      <c r="J188" s="4">
        <f>SUMIFS(amount_expended,cfda_key,V188)</f>
        <v>0</v>
      </c>
      <c r="K188" s="4">
        <f>IF(G188="OTHER CLUSTER NOT LISTED ABOVE",SUMIFS(amount_expended,uniform_other_cluster_name,X188), IF(AND(OR(G188="N/A",G188=""),H188=""),0,IF(G188="STATE CLUSTER",SUMIFS(amount_expended,uniform_state_cluster_name,W188),SUMIFS(amount_expended,cluster_name,G188))))</f>
        <v>0</v>
      </c>
      <c r="L188" s="6"/>
      <c r="M188" s="3"/>
      <c r="N188" s="6"/>
      <c r="O188" s="3"/>
      <c r="P188" s="3"/>
      <c r="Q188" s="6"/>
      <c r="R188" s="4"/>
      <c r="S188" s="6"/>
      <c r="T188" s="6"/>
      <c r="U188" s="6"/>
      <c r="V188" s="3" t="str">
        <f t="shared" si="2"/>
        <v/>
      </c>
      <c r="W188" s="5" t="str">
        <f t="shared" ref="W188:X188" si="189">UPPER(TRIM(H188))</f>
        <v/>
      </c>
      <c r="X188" s="5" t="str">
        <f t="shared" si="189"/>
        <v/>
      </c>
      <c r="Y188" s="5" t="str">
        <f t="array" ref="Y188">IF(V188&lt;&gt;"",IFERROR(INDEX(federal_program_name_lookup,MATCH(V188,aln_lookup,0)),""),"")</f>
        <v/>
      </c>
    </row>
    <row r="189" ht="15.75" customHeight="1">
      <c r="A189" s="5" t="str">
        <f t="shared" si="15"/>
        <v/>
      </c>
      <c r="B189" s="3"/>
      <c r="C189" s="3"/>
      <c r="D189" s="3"/>
      <c r="E189" s="6"/>
      <c r="F189" s="4"/>
      <c r="G189" s="6"/>
      <c r="H189" s="6"/>
      <c r="I189" s="6"/>
      <c r="J189" s="4">
        <f>SUMIFS(amount_expended,cfda_key,V189)</f>
        <v>0</v>
      </c>
      <c r="K189" s="4">
        <f>IF(G189="OTHER CLUSTER NOT LISTED ABOVE",SUMIFS(amount_expended,uniform_other_cluster_name,X189), IF(AND(OR(G189="N/A",G189=""),H189=""),0,IF(G189="STATE CLUSTER",SUMIFS(amount_expended,uniform_state_cluster_name,W189),SUMIFS(amount_expended,cluster_name,G189))))</f>
        <v>0</v>
      </c>
      <c r="L189" s="6"/>
      <c r="M189" s="3"/>
      <c r="N189" s="6"/>
      <c r="O189" s="3"/>
      <c r="P189" s="3"/>
      <c r="Q189" s="6"/>
      <c r="R189" s="4"/>
      <c r="S189" s="6"/>
      <c r="T189" s="6"/>
      <c r="U189" s="6"/>
      <c r="V189" s="3" t="str">
        <f t="shared" si="2"/>
        <v/>
      </c>
      <c r="W189" s="5" t="str">
        <f t="shared" ref="W189:X189" si="190">UPPER(TRIM(H189))</f>
        <v/>
      </c>
      <c r="X189" s="5" t="str">
        <f t="shared" si="190"/>
        <v/>
      </c>
      <c r="Y189" s="5" t="str">
        <f t="array" ref="Y189">IF(V189&lt;&gt;"",IFERROR(INDEX(federal_program_name_lookup,MATCH(V189,aln_lookup,0)),""),"")</f>
        <v/>
      </c>
    </row>
    <row r="190" ht="15.75" customHeight="1">
      <c r="A190" s="5" t="str">
        <f t="shared" si="15"/>
        <v/>
      </c>
      <c r="B190" s="3"/>
      <c r="C190" s="3"/>
      <c r="D190" s="3"/>
      <c r="E190" s="6"/>
      <c r="F190" s="4"/>
      <c r="G190" s="6"/>
      <c r="H190" s="6"/>
      <c r="I190" s="6"/>
      <c r="J190" s="4">
        <f>SUMIFS(amount_expended,cfda_key,V190)</f>
        <v>0</v>
      </c>
      <c r="K190" s="4">
        <f>IF(G190="OTHER CLUSTER NOT LISTED ABOVE",SUMIFS(amount_expended,uniform_other_cluster_name,X190), IF(AND(OR(G190="N/A",G190=""),H190=""),0,IF(G190="STATE CLUSTER",SUMIFS(amount_expended,uniform_state_cluster_name,W190),SUMIFS(amount_expended,cluster_name,G190))))</f>
        <v>0</v>
      </c>
      <c r="L190" s="6"/>
      <c r="M190" s="3"/>
      <c r="N190" s="6"/>
      <c r="O190" s="3"/>
      <c r="P190" s="3"/>
      <c r="Q190" s="6"/>
      <c r="R190" s="4"/>
      <c r="S190" s="6"/>
      <c r="T190" s="6"/>
      <c r="U190" s="6"/>
      <c r="V190" s="3" t="str">
        <f t="shared" si="2"/>
        <v/>
      </c>
      <c r="W190" s="5" t="str">
        <f t="shared" ref="W190:X190" si="191">UPPER(TRIM(H190))</f>
        <v/>
      </c>
      <c r="X190" s="5" t="str">
        <f t="shared" si="191"/>
        <v/>
      </c>
      <c r="Y190" s="5" t="str">
        <f t="array" ref="Y190">IF(V190&lt;&gt;"",IFERROR(INDEX(federal_program_name_lookup,MATCH(V190,aln_lookup,0)),""),"")</f>
        <v/>
      </c>
    </row>
    <row r="191" ht="15.75" customHeight="1">
      <c r="A191" s="5" t="str">
        <f t="shared" si="15"/>
        <v/>
      </c>
      <c r="B191" s="3"/>
      <c r="C191" s="3"/>
      <c r="D191" s="3"/>
      <c r="E191" s="6"/>
      <c r="F191" s="4"/>
      <c r="G191" s="6"/>
      <c r="H191" s="6"/>
      <c r="I191" s="6"/>
      <c r="J191" s="4">
        <f>SUMIFS(amount_expended,cfda_key,V191)</f>
        <v>0</v>
      </c>
      <c r="K191" s="4">
        <f>IF(G191="OTHER CLUSTER NOT LISTED ABOVE",SUMIFS(amount_expended,uniform_other_cluster_name,X191), IF(AND(OR(G191="N/A",G191=""),H191=""),0,IF(G191="STATE CLUSTER",SUMIFS(amount_expended,uniform_state_cluster_name,W191),SUMIFS(amount_expended,cluster_name,G191))))</f>
        <v>0</v>
      </c>
      <c r="L191" s="6"/>
      <c r="M191" s="3"/>
      <c r="N191" s="6"/>
      <c r="O191" s="3"/>
      <c r="P191" s="3"/>
      <c r="Q191" s="6"/>
      <c r="R191" s="4"/>
      <c r="S191" s="6"/>
      <c r="T191" s="6"/>
      <c r="U191" s="6"/>
      <c r="V191" s="3" t="str">
        <f t="shared" si="2"/>
        <v/>
      </c>
      <c r="W191" s="5" t="str">
        <f t="shared" ref="W191:X191" si="192">UPPER(TRIM(H191))</f>
        <v/>
      </c>
      <c r="X191" s="5" t="str">
        <f t="shared" si="192"/>
        <v/>
      </c>
      <c r="Y191" s="5" t="str">
        <f t="array" ref="Y191">IF(V191&lt;&gt;"",IFERROR(INDEX(federal_program_name_lookup,MATCH(V191,aln_lookup,0)),""),"")</f>
        <v/>
      </c>
    </row>
    <row r="192" ht="15.75" customHeight="1">
      <c r="A192" s="5" t="str">
        <f t="shared" si="15"/>
        <v/>
      </c>
      <c r="B192" s="3"/>
      <c r="C192" s="3"/>
      <c r="D192" s="3"/>
      <c r="E192" s="6"/>
      <c r="F192" s="4"/>
      <c r="G192" s="6"/>
      <c r="H192" s="6"/>
      <c r="I192" s="6"/>
      <c r="J192" s="4">
        <f>SUMIFS(amount_expended,cfda_key,V192)</f>
        <v>0</v>
      </c>
      <c r="K192" s="4">
        <f>IF(G192="OTHER CLUSTER NOT LISTED ABOVE",SUMIFS(amount_expended,uniform_other_cluster_name,X192), IF(AND(OR(G192="N/A",G192=""),H192=""),0,IF(G192="STATE CLUSTER",SUMIFS(amount_expended,uniform_state_cluster_name,W192),SUMIFS(amount_expended,cluster_name,G192))))</f>
        <v>0</v>
      </c>
      <c r="L192" s="6"/>
      <c r="M192" s="3"/>
      <c r="N192" s="6"/>
      <c r="O192" s="3"/>
      <c r="P192" s="3"/>
      <c r="Q192" s="6"/>
      <c r="R192" s="4"/>
      <c r="S192" s="6"/>
      <c r="T192" s="6"/>
      <c r="U192" s="6"/>
      <c r="V192" s="3" t="str">
        <f t="shared" si="2"/>
        <v/>
      </c>
      <c r="W192" s="5" t="str">
        <f t="shared" ref="W192:X192" si="193">UPPER(TRIM(H192))</f>
        <v/>
      </c>
      <c r="X192" s="5" t="str">
        <f t="shared" si="193"/>
        <v/>
      </c>
      <c r="Y192" s="5" t="str">
        <f t="array" ref="Y192">IF(V192&lt;&gt;"",IFERROR(INDEX(federal_program_name_lookup,MATCH(V192,aln_lookup,0)),""),"")</f>
        <v/>
      </c>
    </row>
    <row r="193" ht="15.75" customHeight="1">
      <c r="A193" s="5" t="str">
        <f t="shared" si="15"/>
        <v/>
      </c>
      <c r="B193" s="3"/>
      <c r="C193" s="3"/>
      <c r="D193" s="3"/>
      <c r="E193" s="6"/>
      <c r="F193" s="4"/>
      <c r="G193" s="6"/>
      <c r="H193" s="6"/>
      <c r="I193" s="6"/>
      <c r="J193" s="4">
        <f>SUMIFS(amount_expended,cfda_key,V193)</f>
        <v>0</v>
      </c>
      <c r="K193" s="4">
        <f>IF(G193="OTHER CLUSTER NOT LISTED ABOVE",SUMIFS(amount_expended,uniform_other_cluster_name,X193), IF(AND(OR(G193="N/A",G193=""),H193=""),0,IF(G193="STATE CLUSTER",SUMIFS(amount_expended,uniform_state_cluster_name,W193),SUMIFS(amount_expended,cluster_name,G193))))</f>
        <v>0</v>
      </c>
      <c r="L193" s="6"/>
      <c r="M193" s="3"/>
      <c r="N193" s="6"/>
      <c r="O193" s="3"/>
      <c r="P193" s="3"/>
      <c r="Q193" s="6"/>
      <c r="R193" s="4"/>
      <c r="S193" s="6"/>
      <c r="T193" s="6"/>
      <c r="U193" s="6"/>
      <c r="V193" s="3" t="str">
        <f t="shared" si="2"/>
        <v/>
      </c>
      <c r="W193" s="5" t="str">
        <f t="shared" ref="W193:X193" si="194">UPPER(TRIM(H193))</f>
        <v/>
      </c>
      <c r="X193" s="5" t="str">
        <f t="shared" si="194"/>
        <v/>
      </c>
      <c r="Y193" s="5" t="str">
        <f t="array" ref="Y193">IF(V193&lt;&gt;"",IFERROR(INDEX(federal_program_name_lookup,MATCH(V193,aln_lookup,0)),""),"")</f>
        <v/>
      </c>
    </row>
    <row r="194" ht="15.75" customHeight="1">
      <c r="A194" s="5" t="str">
        <f t="shared" si="15"/>
        <v/>
      </c>
      <c r="B194" s="3"/>
      <c r="C194" s="3"/>
      <c r="D194" s="3"/>
      <c r="E194" s="6"/>
      <c r="F194" s="4"/>
      <c r="G194" s="6"/>
      <c r="H194" s="6"/>
      <c r="I194" s="6"/>
      <c r="J194" s="4">
        <f>SUMIFS(amount_expended,cfda_key,V194)</f>
        <v>0</v>
      </c>
      <c r="K194" s="4">
        <f>IF(G194="OTHER CLUSTER NOT LISTED ABOVE",SUMIFS(amount_expended,uniform_other_cluster_name,X194), IF(AND(OR(G194="N/A",G194=""),H194=""),0,IF(G194="STATE CLUSTER",SUMIFS(amount_expended,uniform_state_cluster_name,W194),SUMIFS(amount_expended,cluster_name,G194))))</f>
        <v>0</v>
      </c>
      <c r="L194" s="6"/>
      <c r="M194" s="3"/>
      <c r="N194" s="6"/>
      <c r="O194" s="3"/>
      <c r="P194" s="3"/>
      <c r="Q194" s="6"/>
      <c r="R194" s="4"/>
      <c r="S194" s="6"/>
      <c r="T194" s="6"/>
      <c r="U194" s="6"/>
      <c r="V194" s="3" t="str">
        <f t="shared" si="2"/>
        <v/>
      </c>
      <c r="W194" s="5" t="str">
        <f t="shared" ref="W194:X194" si="195">UPPER(TRIM(H194))</f>
        <v/>
      </c>
      <c r="X194" s="5" t="str">
        <f t="shared" si="195"/>
        <v/>
      </c>
      <c r="Y194" s="5" t="str">
        <f t="array" ref="Y194">IF(V194&lt;&gt;"",IFERROR(INDEX(federal_program_name_lookup,MATCH(V194,aln_lookup,0)),""),"")</f>
        <v/>
      </c>
    </row>
    <row r="195" ht="15.75" customHeight="1">
      <c r="A195" s="5" t="str">
        <f t="shared" si="15"/>
        <v/>
      </c>
      <c r="B195" s="3"/>
      <c r="C195" s="3"/>
      <c r="D195" s="3"/>
      <c r="E195" s="6"/>
      <c r="F195" s="4"/>
      <c r="G195" s="6"/>
      <c r="H195" s="6"/>
      <c r="I195" s="6"/>
      <c r="J195" s="4">
        <f>SUMIFS(amount_expended,cfda_key,V195)</f>
        <v>0</v>
      </c>
      <c r="K195" s="4">
        <f>IF(G195="OTHER CLUSTER NOT LISTED ABOVE",SUMIFS(amount_expended,uniform_other_cluster_name,X195), IF(AND(OR(G195="N/A",G195=""),H195=""),0,IF(G195="STATE CLUSTER",SUMIFS(amount_expended,uniform_state_cluster_name,W195),SUMIFS(amount_expended,cluster_name,G195))))</f>
        <v>0</v>
      </c>
      <c r="L195" s="6"/>
      <c r="M195" s="3"/>
      <c r="N195" s="6"/>
      <c r="O195" s="3"/>
      <c r="P195" s="3"/>
      <c r="Q195" s="6"/>
      <c r="R195" s="4"/>
      <c r="S195" s="6"/>
      <c r="T195" s="6"/>
      <c r="U195" s="6"/>
      <c r="V195" s="3" t="str">
        <f t="shared" si="2"/>
        <v/>
      </c>
      <c r="W195" s="5" t="str">
        <f t="shared" ref="W195:X195" si="196">UPPER(TRIM(H195))</f>
        <v/>
      </c>
      <c r="X195" s="5" t="str">
        <f t="shared" si="196"/>
        <v/>
      </c>
      <c r="Y195" s="5" t="str">
        <f t="array" ref="Y195">IF(V195&lt;&gt;"",IFERROR(INDEX(federal_program_name_lookup,MATCH(V195,aln_lookup,0)),""),"")</f>
        <v/>
      </c>
    </row>
    <row r="196" ht="15.75" customHeight="1">
      <c r="A196" s="5" t="str">
        <f t="shared" si="15"/>
        <v/>
      </c>
      <c r="B196" s="3"/>
      <c r="C196" s="3"/>
      <c r="D196" s="3"/>
      <c r="E196" s="6"/>
      <c r="F196" s="4"/>
      <c r="G196" s="6"/>
      <c r="H196" s="6"/>
      <c r="I196" s="6"/>
      <c r="J196" s="4">
        <f>SUMIFS(amount_expended,cfda_key,V196)</f>
        <v>0</v>
      </c>
      <c r="K196" s="4">
        <f>IF(G196="OTHER CLUSTER NOT LISTED ABOVE",SUMIFS(amount_expended,uniform_other_cluster_name,X196), IF(AND(OR(G196="N/A",G196=""),H196=""),0,IF(G196="STATE CLUSTER",SUMIFS(amount_expended,uniform_state_cluster_name,W196),SUMIFS(amount_expended,cluster_name,G196))))</f>
        <v>0</v>
      </c>
      <c r="L196" s="6"/>
      <c r="M196" s="3"/>
      <c r="N196" s="6"/>
      <c r="O196" s="3"/>
      <c r="P196" s="3"/>
      <c r="Q196" s="6"/>
      <c r="R196" s="4"/>
      <c r="S196" s="6"/>
      <c r="T196" s="6"/>
      <c r="U196" s="6"/>
      <c r="V196" s="3" t="str">
        <f t="shared" si="2"/>
        <v/>
      </c>
      <c r="W196" s="5" t="str">
        <f t="shared" ref="W196:X196" si="197">UPPER(TRIM(H196))</f>
        <v/>
      </c>
      <c r="X196" s="5" t="str">
        <f t="shared" si="197"/>
        <v/>
      </c>
      <c r="Y196" s="5" t="str">
        <f t="array" ref="Y196">IF(V196&lt;&gt;"",IFERROR(INDEX(federal_program_name_lookup,MATCH(V196,aln_lookup,0)),""),"")</f>
        <v/>
      </c>
    </row>
    <row r="197" ht="15.75" customHeight="1">
      <c r="A197" s="5" t="str">
        <f t="shared" si="15"/>
        <v/>
      </c>
      <c r="B197" s="3"/>
      <c r="C197" s="3"/>
      <c r="D197" s="3"/>
      <c r="E197" s="6"/>
      <c r="F197" s="4"/>
      <c r="G197" s="6"/>
      <c r="H197" s="6"/>
      <c r="I197" s="6"/>
      <c r="J197" s="4">
        <f>SUMIFS(amount_expended,cfda_key,V197)</f>
        <v>0</v>
      </c>
      <c r="K197" s="4">
        <f>IF(G197="OTHER CLUSTER NOT LISTED ABOVE",SUMIFS(amount_expended,uniform_other_cluster_name,X197), IF(AND(OR(G197="N/A",G197=""),H197=""),0,IF(G197="STATE CLUSTER",SUMIFS(amount_expended,uniform_state_cluster_name,W197),SUMIFS(amount_expended,cluster_name,G197))))</f>
        <v>0</v>
      </c>
      <c r="L197" s="6"/>
      <c r="M197" s="3"/>
      <c r="N197" s="6"/>
      <c r="O197" s="3"/>
      <c r="P197" s="3"/>
      <c r="Q197" s="6"/>
      <c r="R197" s="4"/>
      <c r="S197" s="6"/>
      <c r="T197" s="6"/>
      <c r="U197" s="6"/>
      <c r="V197" s="3" t="str">
        <f t="shared" si="2"/>
        <v/>
      </c>
      <c r="W197" s="5" t="str">
        <f t="shared" ref="W197:X197" si="198">UPPER(TRIM(H197))</f>
        <v/>
      </c>
      <c r="X197" s="5" t="str">
        <f t="shared" si="198"/>
        <v/>
      </c>
      <c r="Y197" s="5" t="str">
        <f t="array" ref="Y197">IF(V197&lt;&gt;"",IFERROR(INDEX(federal_program_name_lookup,MATCH(V197,aln_lookup,0)),""),"")</f>
        <v/>
      </c>
    </row>
    <row r="198" ht="15.75" customHeight="1">
      <c r="A198" s="5" t="str">
        <f t="shared" si="15"/>
        <v/>
      </c>
      <c r="B198" s="3"/>
      <c r="C198" s="3"/>
      <c r="D198" s="3"/>
      <c r="E198" s="6"/>
      <c r="F198" s="4"/>
      <c r="G198" s="6"/>
      <c r="H198" s="6"/>
      <c r="I198" s="6"/>
      <c r="J198" s="4">
        <f>SUMIFS(amount_expended,cfda_key,V198)</f>
        <v>0</v>
      </c>
      <c r="K198" s="4">
        <f>IF(G198="OTHER CLUSTER NOT LISTED ABOVE",SUMIFS(amount_expended,uniform_other_cluster_name,X198), IF(AND(OR(G198="N/A",G198=""),H198=""),0,IF(G198="STATE CLUSTER",SUMIFS(amount_expended,uniform_state_cluster_name,W198),SUMIFS(amount_expended,cluster_name,G198))))</f>
        <v>0</v>
      </c>
      <c r="L198" s="6"/>
      <c r="M198" s="3"/>
      <c r="N198" s="6"/>
      <c r="O198" s="3"/>
      <c r="P198" s="3"/>
      <c r="Q198" s="6"/>
      <c r="R198" s="4"/>
      <c r="S198" s="6"/>
      <c r="T198" s="6"/>
      <c r="U198" s="6"/>
      <c r="V198" s="3" t="str">
        <f t="shared" si="2"/>
        <v/>
      </c>
      <c r="W198" s="5" t="str">
        <f t="shared" ref="W198:X198" si="199">UPPER(TRIM(H198))</f>
        <v/>
      </c>
      <c r="X198" s="5" t="str">
        <f t="shared" si="199"/>
        <v/>
      </c>
      <c r="Y198" s="5" t="str">
        <f t="array" ref="Y198">IF(V198&lt;&gt;"",IFERROR(INDEX(federal_program_name_lookup,MATCH(V198,aln_lookup,0)),""),"")</f>
        <v/>
      </c>
    </row>
    <row r="199" ht="15.75" customHeight="1">
      <c r="A199" s="5" t="str">
        <f t="shared" si="15"/>
        <v/>
      </c>
      <c r="B199" s="3"/>
      <c r="C199" s="3"/>
      <c r="D199" s="3"/>
      <c r="E199" s="6"/>
      <c r="F199" s="4"/>
      <c r="G199" s="6"/>
      <c r="H199" s="6"/>
      <c r="I199" s="6"/>
      <c r="J199" s="4">
        <f>SUMIFS(amount_expended,cfda_key,V199)</f>
        <v>0</v>
      </c>
      <c r="K199" s="4">
        <f>IF(G199="OTHER CLUSTER NOT LISTED ABOVE",SUMIFS(amount_expended,uniform_other_cluster_name,X199), IF(AND(OR(G199="N/A",G199=""),H199=""),0,IF(G199="STATE CLUSTER",SUMIFS(amount_expended,uniform_state_cluster_name,W199),SUMIFS(amount_expended,cluster_name,G199))))</f>
        <v>0</v>
      </c>
      <c r="L199" s="6"/>
      <c r="M199" s="3"/>
      <c r="N199" s="6"/>
      <c r="O199" s="3"/>
      <c r="P199" s="3"/>
      <c r="Q199" s="6"/>
      <c r="R199" s="4"/>
      <c r="S199" s="6"/>
      <c r="T199" s="6"/>
      <c r="U199" s="6"/>
      <c r="V199" s="3" t="str">
        <f t="shared" si="2"/>
        <v/>
      </c>
      <c r="W199" s="5" t="str">
        <f t="shared" ref="W199:X199" si="200">UPPER(TRIM(H199))</f>
        <v/>
      </c>
      <c r="X199" s="5" t="str">
        <f t="shared" si="200"/>
        <v/>
      </c>
      <c r="Y199" s="5" t="str">
        <f t="array" ref="Y199">IF(V199&lt;&gt;"",IFERROR(INDEX(federal_program_name_lookup,MATCH(V199,aln_lookup,0)),""),"")</f>
        <v/>
      </c>
    </row>
    <row r="200" ht="15.75" customHeight="1">
      <c r="A200" s="5" t="str">
        <f t="shared" si="15"/>
        <v/>
      </c>
      <c r="B200" s="3"/>
      <c r="C200" s="3"/>
      <c r="D200" s="3"/>
      <c r="E200" s="6"/>
      <c r="F200" s="4"/>
      <c r="G200" s="6"/>
      <c r="H200" s="6"/>
      <c r="I200" s="6"/>
      <c r="J200" s="4">
        <f>SUMIFS(amount_expended,cfda_key,V200)</f>
        <v>0</v>
      </c>
      <c r="K200" s="4">
        <f>IF(G200="OTHER CLUSTER NOT LISTED ABOVE",SUMIFS(amount_expended,uniform_other_cluster_name,X200), IF(AND(OR(G200="N/A",G200=""),H200=""),0,IF(G200="STATE CLUSTER",SUMIFS(amount_expended,uniform_state_cluster_name,W200),SUMIFS(amount_expended,cluster_name,G200))))</f>
        <v>0</v>
      </c>
      <c r="L200" s="6"/>
      <c r="M200" s="3"/>
      <c r="N200" s="6"/>
      <c r="O200" s="3"/>
      <c r="P200" s="3"/>
      <c r="Q200" s="6"/>
      <c r="R200" s="4"/>
      <c r="S200" s="6"/>
      <c r="T200" s="6"/>
      <c r="U200" s="6"/>
      <c r="V200" s="3" t="str">
        <f t="shared" si="2"/>
        <v/>
      </c>
      <c r="W200" s="5" t="str">
        <f t="shared" ref="W200:X200" si="201">UPPER(TRIM(H200))</f>
        <v/>
      </c>
      <c r="X200" s="5" t="str">
        <f t="shared" si="201"/>
        <v/>
      </c>
      <c r="Y200" s="5" t="str">
        <f t="array" ref="Y200">IF(V200&lt;&gt;"",IFERROR(INDEX(federal_program_name_lookup,MATCH(V200,aln_lookup,0)),""),"")</f>
        <v/>
      </c>
    </row>
    <row r="201" ht="15.75" customHeight="1">
      <c r="A201" s="5" t="str">
        <f t="shared" si="15"/>
        <v/>
      </c>
      <c r="B201" s="3"/>
      <c r="C201" s="3"/>
      <c r="D201" s="3"/>
      <c r="E201" s="6"/>
      <c r="F201" s="4"/>
      <c r="G201" s="6"/>
      <c r="H201" s="6"/>
      <c r="I201" s="6"/>
      <c r="J201" s="4">
        <f>SUMIFS(amount_expended,cfda_key,V201)</f>
        <v>0</v>
      </c>
      <c r="K201" s="4">
        <f>IF(G201="OTHER CLUSTER NOT LISTED ABOVE",SUMIFS(amount_expended,uniform_other_cluster_name,X201), IF(AND(OR(G201="N/A",G201=""),H201=""),0,IF(G201="STATE CLUSTER",SUMIFS(amount_expended,uniform_state_cluster_name,W201),SUMIFS(amount_expended,cluster_name,G201))))</f>
        <v>0</v>
      </c>
      <c r="L201" s="6"/>
      <c r="M201" s="3"/>
      <c r="N201" s="6"/>
      <c r="O201" s="3"/>
      <c r="P201" s="3"/>
      <c r="Q201" s="6"/>
      <c r="R201" s="4"/>
      <c r="S201" s="6"/>
      <c r="T201" s="6"/>
      <c r="U201" s="6"/>
      <c r="V201" s="3" t="str">
        <f t="shared" si="2"/>
        <v/>
      </c>
      <c r="W201" s="5" t="str">
        <f t="shared" ref="W201:X201" si="202">UPPER(TRIM(H201))</f>
        <v/>
      </c>
      <c r="X201" s="5" t="str">
        <f t="shared" si="202"/>
        <v/>
      </c>
      <c r="Y201" s="5" t="str">
        <f t="array" ref="Y201">IF(V201&lt;&gt;"",IFERROR(INDEX(federal_program_name_lookup,MATCH(V201,aln_lookup,0)),""),"")</f>
        <v/>
      </c>
    </row>
    <row r="202" ht="15.75" customHeight="1">
      <c r="A202" s="5" t="str">
        <f t="shared" si="15"/>
        <v/>
      </c>
      <c r="B202" s="3"/>
      <c r="C202" s="3"/>
      <c r="D202" s="3"/>
      <c r="E202" s="6"/>
      <c r="F202" s="4"/>
      <c r="G202" s="6"/>
      <c r="H202" s="6"/>
      <c r="I202" s="6"/>
      <c r="J202" s="4">
        <f>SUMIFS(amount_expended,cfda_key,V202)</f>
        <v>0</v>
      </c>
      <c r="K202" s="4">
        <f>IF(G202="OTHER CLUSTER NOT LISTED ABOVE",SUMIFS(amount_expended,uniform_other_cluster_name,X202), IF(AND(OR(G202="N/A",G202=""),H202=""),0,IF(G202="STATE CLUSTER",SUMIFS(amount_expended,uniform_state_cluster_name,W202),SUMIFS(amount_expended,cluster_name,G202))))</f>
        <v>0</v>
      </c>
      <c r="L202" s="6"/>
      <c r="M202" s="3"/>
      <c r="N202" s="6"/>
      <c r="O202" s="3"/>
      <c r="P202" s="3"/>
      <c r="Q202" s="6"/>
      <c r="R202" s="4"/>
      <c r="S202" s="6"/>
      <c r="T202" s="6"/>
      <c r="U202" s="6"/>
      <c r="V202" s="3" t="str">
        <f t="shared" si="2"/>
        <v/>
      </c>
      <c r="W202" s="5" t="str">
        <f t="shared" ref="W202:X202" si="203">UPPER(TRIM(H202))</f>
        <v/>
      </c>
      <c r="X202" s="5" t="str">
        <f t="shared" si="203"/>
        <v/>
      </c>
      <c r="Y202" s="5" t="str">
        <f t="array" ref="Y202">IF(V202&lt;&gt;"",IFERROR(INDEX(federal_program_name_lookup,MATCH(V202,aln_lookup,0)),""),"")</f>
        <v/>
      </c>
    </row>
    <row r="203" ht="15.75" customHeight="1">
      <c r="A203" s="5" t="str">
        <f t="shared" si="15"/>
        <v/>
      </c>
      <c r="B203" s="3"/>
      <c r="C203" s="3"/>
      <c r="D203" s="3"/>
      <c r="E203" s="6"/>
      <c r="F203" s="4"/>
      <c r="G203" s="6"/>
      <c r="H203" s="6"/>
      <c r="I203" s="6"/>
      <c r="J203" s="4">
        <f>SUMIFS(amount_expended,cfda_key,V203)</f>
        <v>0</v>
      </c>
      <c r="K203" s="4">
        <f>IF(G203="OTHER CLUSTER NOT LISTED ABOVE",SUMIFS(amount_expended,uniform_other_cluster_name,X203), IF(AND(OR(G203="N/A",G203=""),H203=""),0,IF(G203="STATE CLUSTER",SUMIFS(amount_expended,uniform_state_cluster_name,W203),SUMIFS(amount_expended,cluster_name,G203))))</f>
        <v>0</v>
      </c>
      <c r="L203" s="6"/>
      <c r="M203" s="3"/>
      <c r="N203" s="6"/>
      <c r="O203" s="3"/>
      <c r="P203" s="3"/>
      <c r="Q203" s="6"/>
      <c r="R203" s="4"/>
      <c r="S203" s="6"/>
      <c r="T203" s="6"/>
      <c r="U203" s="6"/>
      <c r="V203" s="3" t="str">
        <f t="shared" si="2"/>
        <v/>
      </c>
      <c r="W203" s="5" t="str">
        <f t="shared" ref="W203:X203" si="204">UPPER(TRIM(H203))</f>
        <v/>
      </c>
      <c r="X203" s="5" t="str">
        <f t="shared" si="204"/>
        <v/>
      </c>
      <c r="Y203" s="5" t="str">
        <f t="array" ref="Y203">IF(V203&lt;&gt;"",IFERROR(INDEX(federal_program_name_lookup,MATCH(V203,aln_lookup,0)),""),"")</f>
        <v/>
      </c>
    </row>
    <row r="204" ht="15.75" customHeight="1">
      <c r="A204" s="5" t="str">
        <f t="shared" si="15"/>
        <v/>
      </c>
      <c r="B204" s="3"/>
      <c r="C204" s="3"/>
      <c r="D204" s="3"/>
      <c r="E204" s="6"/>
      <c r="F204" s="4"/>
      <c r="G204" s="6"/>
      <c r="H204" s="6"/>
      <c r="I204" s="6"/>
      <c r="J204" s="4">
        <f>SUMIFS(amount_expended,cfda_key,V204)</f>
        <v>0</v>
      </c>
      <c r="K204" s="4">
        <f>IF(G204="OTHER CLUSTER NOT LISTED ABOVE",SUMIFS(amount_expended,uniform_other_cluster_name,X204), IF(AND(OR(G204="N/A",G204=""),H204=""),0,IF(G204="STATE CLUSTER",SUMIFS(amount_expended,uniform_state_cluster_name,W204),SUMIFS(amount_expended,cluster_name,G204))))</f>
        <v>0</v>
      </c>
      <c r="L204" s="6"/>
      <c r="M204" s="3"/>
      <c r="N204" s="6"/>
      <c r="O204" s="3"/>
      <c r="P204" s="3"/>
      <c r="Q204" s="6"/>
      <c r="R204" s="4"/>
      <c r="S204" s="6"/>
      <c r="T204" s="6"/>
      <c r="U204" s="6"/>
      <c r="V204" s="3" t="str">
        <f t="shared" si="2"/>
        <v/>
      </c>
      <c r="W204" s="5" t="str">
        <f t="shared" ref="W204:X204" si="205">UPPER(TRIM(H204))</f>
        <v/>
      </c>
      <c r="X204" s="5" t="str">
        <f t="shared" si="205"/>
        <v/>
      </c>
      <c r="Y204" s="5" t="str">
        <f t="array" ref="Y204">IF(V204&lt;&gt;"",IFERROR(INDEX(federal_program_name_lookup,MATCH(V204,aln_lookup,0)),""),"")</f>
        <v/>
      </c>
    </row>
    <row r="205" ht="15.75" customHeight="1">
      <c r="A205" s="5" t="str">
        <f t="shared" si="15"/>
        <v/>
      </c>
      <c r="B205" s="3"/>
      <c r="C205" s="3"/>
      <c r="D205" s="3"/>
      <c r="E205" s="6"/>
      <c r="F205" s="4"/>
      <c r="G205" s="6"/>
      <c r="H205" s="6"/>
      <c r="I205" s="6"/>
      <c r="J205" s="4">
        <f>SUMIFS(amount_expended,cfda_key,V205)</f>
        <v>0</v>
      </c>
      <c r="K205" s="4">
        <f>IF(G205="OTHER CLUSTER NOT LISTED ABOVE",SUMIFS(amount_expended,uniform_other_cluster_name,X205), IF(AND(OR(G205="N/A",G205=""),H205=""),0,IF(G205="STATE CLUSTER",SUMIFS(amount_expended,uniform_state_cluster_name,W205),SUMIFS(amount_expended,cluster_name,G205))))</f>
        <v>0</v>
      </c>
      <c r="L205" s="6"/>
      <c r="M205" s="3"/>
      <c r="N205" s="6"/>
      <c r="O205" s="3"/>
      <c r="P205" s="3"/>
      <c r="Q205" s="6"/>
      <c r="R205" s="4"/>
      <c r="S205" s="6"/>
      <c r="T205" s="6"/>
      <c r="U205" s="6"/>
      <c r="V205" s="3" t="str">
        <f t="shared" si="2"/>
        <v/>
      </c>
      <c r="W205" s="5" t="str">
        <f t="shared" ref="W205:X205" si="206">UPPER(TRIM(H205))</f>
        <v/>
      </c>
      <c r="X205" s="5" t="str">
        <f t="shared" si="206"/>
        <v/>
      </c>
      <c r="Y205" s="5" t="str">
        <f t="array" ref="Y205">IF(V205&lt;&gt;"",IFERROR(INDEX(federal_program_name_lookup,MATCH(V205,aln_lookup,0)),""),"")</f>
        <v/>
      </c>
    </row>
    <row r="206" ht="15.75" customHeight="1">
      <c r="A206" s="5" t="str">
        <f t="shared" si="15"/>
        <v/>
      </c>
      <c r="B206" s="3"/>
      <c r="C206" s="3"/>
      <c r="D206" s="3"/>
      <c r="E206" s="6"/>
      <c r="F206" s="4"/>
      <c r="G206" s="6"/>
      <c r="H206" s="6"/>
      <c r="I206" s="6"/>
      <c r="J206" s="4">
        <f>SUMIFS(amount_expended,cfda_key,V206)</f>
        <v>0</v>
      </c>
      <c r="K206" s="4">
        <f>IF(G206="OTHER CLUSTER NOT LISTED ABOVE",SUMIFS(amount_expended,uniform_other_cluster_name,X206), IF(AND(OR(G206="N/A",G206=""),H206=""),0,IF(G206="STATE CLUSTER",SUMIFS(amount_expended,uniform_state_cluster_name,W206),SUMIFS(amount_expended,cluster_name,G206))))</f>
        <v>0</v>
      </c>
      <c r="L206" s="6"/>
      <c r="M206" s="3"/>
      <c r="N206" s="6"/>
      <c r="O206" s="3"/>
      <c r="P206" s="3"/>
      <c r="Q206" s="6"/>
      <c r="R206" s="4"/>
      <c r="S206" s="6"/>
      <c r="T206" s="6"/>
      <c r="U206" s="6"/>
      <c r="V206" s="3" t="str">
        <f t="shared" si="2"/>
        <v/>
      </c>
      <c r="W206" s="5" t="str">
        <f t="shared" ref="W206:X206" si="207">UPPER(TRIM(H206))</f>
        <v/>
      </c>
      <c r="X206" s="5" t="str">
        <f t="shared" si="207"/>
        <v/>
      </c>
      <c r="Y206" s="5" t="str">
        <f t="array" ref="Y206">IF(V206&lt;&gt;"",IFERROR(INDEX(federal_program_name_lookup,MATCH(V206,aln_lookup,0)),""),"")</f>
        <v/>
      </c>
    </row>
    <row r="207" ht="15.75" customHeight="1">
      <c r="A207" s="5" t="str">
        <f t="shared" si="15"/>
        <v/>
      </c>
      <c r="B207" s="3"/>
      <c r="C207" s="3"/>
      <c r="D207" s="3"/>
      <c r="E207" s="6"/>
      <c r="F207" s="4"/>
      <c r="G207" s="6"/>
      <c r="H207" s="6"/>
      <c r="I207" s="6"/>
      <c r="J207" s="4">
        <f>SUMIFS(amount_expended,cfda_key,V207)</f>
        <v>0</v>
      </c>
      <c r="K207" s="4">
        <f>IF(G207="OTHER CLUSTER NOT LISTED ABOVE",SUMIFS(amount_expended,uniform_other_cluster_name,X207), IF(AND(OR(G207="N/A",G207=""),H207=""),0,IF(G207="STATE CLUSTER",SUMIFS(amount_expended,uniform_state_cluster_name,W207),SUMIFS(amount_expended,cluster_name,G207))))</f>
        <v>0</v>
      </c>
      <c r="L207" s="6"/>
      <c r="M207" s="3"/>
      <c r="N207" s="6"/>
      <c r="O207" s="3"/>
      <c r="P207" s="3"/>
      <c r="Q207" s="6"/>
      <c r="R207" s="4"/>
      <c r="S207" s="6"/>
      <c r="T207" s="6"/>
      <c r="U207" s="6"/>
      <c r="V207" s="3" t="str">
        <f t="shared" si="2"/>
        <v/>
      </c>
      <c r="W207" s="5" t="str">
        <f t="shared" ref="W207:X207" si="208">UPPER(TRIM(H207))</f>
        <v/>
      </c>
      <c r="X207" s="5" t="str">
        <f t="shared" si="208"/>
        <v/>
      </c>
      <c r="Y207" s="5" t="str">
        <f t="array" ref="Y207">IF(V207&lt;&gt;"",IFERROR(INDEX(federal_program_name_lookup,MATCH(V207,aln_lookup,0)),""),"")</f>
        <v/>
      </c>
    </row>
    <row r="208" ht="15.75" customHeight="1">
      <c r="A208" s="5" t="str">
        <f t="shared" si="15"/>
        <v/>
      </c>
      <c r="B208" s="3"/>
      <c r="C208" s="3"/>
      <c r="D208" s="3"/>
      <c r="E208" s="6"/>
      <c r="F208" s="4"/>
      <c r="G208" s="6"/>
      <c r="H208" s="6"/>
      <c r="I208" s="6"/>
      <c r="J208" s="4">
        <f>SUMIFS(amount_expended,cfda_key,V208)</f>
        <v>0</v>
      </c>
      <c r="K208" s="4">
        <f>IF(G208="OTHER CLUSTER NOT LISTED ABOVE",SUMIFS(amount_expended,uniform_other_cluster_name,X208), IF(AND(OR(G208="N/A",G208=""),H208=""),0,IF(G208="STATE CLUSTER",SUMIFS(amount_expended,uniform_state_cluster_name,W208),SUMIFS(amount_expended,cluster_name,G208))))</f>
        <v>0</v>
      </c>
      <c r="L208" s="6"/>
      <c r="M208" s="3"/>
      <c r="N208" s="6"/>
      <c r="O208" s="3"/>
      <c r="P208" s="3"/>
      <c r="Q208" s="6"/>
      <c r="R208" s="4"/>
      <c r="S208" s="6"/>
      <c r="T208" s="6"/>
      <c r="U208" s="6"/>
      <c r="V208" s="3" t="str">
        <f t="shared" si="2"/>
        <v/>
      </c>
      <c r="W208" s="5" t="str">
        <f t="shared" ref="W208:X208" si="209">UPPER(TRIM(H208))</f>
        <v/>
      </c>
      <c r="X208" s="5" t="str">
        <f t="shared" si="209"/>
        <v/>
      </c>
      <c r="Y208" s="5" t="str">
        <f t="array" ref="Y208">IF(V208&lt;&gt;"",IFERROR(INDEX(federal_program_name_lookup,MATCH(V208,aln_lookup,0)),""),"")</f>
        <v/>
      </c>
    </row>
    <row r="209" ht="15.75" customHeight="1">
      <c r="A209" s="5" t="str">
        <f t="shared" si="15"/>
        <v/>
      </c>
      <c r="B209" s="3"/>
      <c r="C209" s="3"/>
      <c r="D209" s="3"/>
      <c r="E209" s="6"/>
      <c r="F209" s="4"/>
      <c r="G209" s="6"/>
      <c r="H209" s="6"/>
      <c r="I209" s="6"/>
      <c r="J209" s="4">
        <f>SUMIFS(amount_expended,cfda_key,V209)</f>
        <v>0</v>
      </c>
      <c r="K209" s="4">
        <f>IF(G209="OTHER CLUSTER NOT LISTED ABOVE",SUMIFS(amount_expended,uniform_other_cluster_name,X209), IF(AND(OR(G209="N/A",G209=""),H209=""),0,IF(G209="STATE CLUSTER",SUMIFS(amount_expended,uniform_state_cluster_name,W209),SUMIFS(amount_expended,cluster_name,G209))))</f>
        <v>0</v>
      </c>
      <c r="L209" s="6"/>
      <c r="M209" s="3"/>
      <c r="N209" s="6"/>
      <c r="O209" s="3"/>
      <c r="P209" s="3"/>
      <c r="Q209" s="6"/>
      <c r="R209" s="4"/>
      <c r="S209" s="6"/>
      <c r="T209" s="6"/>
      <c r="U209" s="6"/>
      <c r="V209" s="3" t="str">
        <f t="shared" si="2"/>
        <v/>
      </c>
      <c r="W209" s="5" t="str">
        <f t="shared" ref="W209:X209" si="210">UPPER(TRIM(H209))</f>
        <v/>
      </c>
      <c r="X209" s="5" t="str">
        <f t="shared" si="210"/>
        <v/>
      </c>
      <c r="Y209" s="5" t="str">
        <f t="array" ref="Y209">IF(V209&lt;&gt;"",IFERROR(INDEX(federal_program_name_lookup,MATCH(V209,aln_lookup,0)),""),"")</f>
        <v/>
      </c>
    </row>
    <row r="210" ht="15.75" customHeight="1">
      <c r="A210" s="5" t="str">
        <f t="shared" si="15"/>
        <v/>
      </c>
      <c r="B210" s="3"/>
      <c r="C210" s="3"/>
      <c r="D210" s="3"/>
      <c r="E210" s="6"/>
      <c r="F210" s="4"/>
      <c r="G210" s="6"/>
      <c r="H210" s="6"/>
      <c r="I210" s="6"/>
      <c r="J210" s="4">
        <f>SUMIFS(amount_expended,cfda_key,V210)</f>
        <v>0</v>
      </c>
      <c r="K210" s="4">
        <f>IF(G210="OTHER CLUSTER NOT LISTED ABOVE",SUMIFS(amount_expended,uniform_other_cluster_name,X210), IF(AND(OR(G210="N/A",G210=""),H210=""),0,IF(G210="STATE CLUSTER",SUMIFS(amount_expended,uniform_state_cluster_name,W210),SUMIFS(amount_expended,cluster_name,G210))))</f>
        <v>0</v>
      </c>
      <c r="L210" s="6"/>
      <c r="M210" s="3"/>
      <c r="N210" s="6"/>
      <c r="O210" s="3"/>
      <c r="P210" s="3"/>
      <c r="Q210" s="6"/>
      <c r="R210" s="4"/>
      <c r="S210" s="6"/>
      <c r="T210" s="6"/>
      <c r="U210" s="6"/>
      <c r="V210" s="3" t="str">
        <f t="shared" si="2"/>
        <v/>
      </c>
      <c r="W210" s="5" t="str">
        <f t="shared" ref="W210:X210" si="211">UPPER(TRIM(H210))</f>
        <v/>
      </c>
      <c r="X210" s="5" t="str">
        <f t="shared" si="211"/>
        <v/>
      </c>
      <c r="Y210" s="5" t="str">
        <f t="array" ref="Y210">IF(V210&lt;&gt;"",IFERROR(INDEX(federal_program_name_lookup,MATCH(V210,aln_lookup,0)),""),"")</f>
        <v/>
      </c>
    </row>
    <row r="211" ht="15.75" customHeight="1">
      <c r="A211" s="5" t="str">
        <f t="shared" si="15"/>
        <v/>
      </c>
      <c r="B211" s="3"/>
      <c r="C211" s="3"/>
      <c r="D211" s="3"/>
      <c r="E211" s="6"/>
      <c r="F211" s="4"/>
      <c r="G211" s="6"/>
      <c r="H211" s="6"/>
      <c r="I211" s="6"/>
      <c r="J211" s="4">
        <f>SUMIFS(amount_expended,cfda_key,V211)</f>
        <v>0</v>
      </c>
      <c r="K211" s="4">
        <f>IF(G211="OTHER CLUSTER NOT LISTED ABOVE",SUMIFS(amount_expended,uniform_other_cluster_name,X211), IF(AND(OR(G211="N/A",G211=""),H211=""),0,IF(G211="STATE CLUSTER",SUMIFS(amount_expended,uniform_state_cluster_name,W211),SUMIFS(amount_expended,cluster_name,G211))))</f>
        <v>0</v>
      </c>
      <c r="L211" s="6"/>
      <c r="M211" s="3"/>
      <c r="N211" s="6"/>
      <c r="O211" s="3"/>
      <c r="P211" s="3"/>
      <c r="Q211" s="6"/>
      <c r="R211" s="4"/>
      <c r="S211" s="6"/>
      <c r="T211" s="6"/>
      <c r="U211" s="6"/>
      <c r="V211" s="3" t="str">
        <f t="shared" si="2"/>
        <v/>
      </c>
      <c r="W211" s="5" t="str">
        <f t="shared" ref="W211:X211" si="212">UPPER(TRIM(H211))</f>
        <v/>
      </c>
      <c r="X211" s="5" t="str">
        <f t="shared" si="212"/>
        <v/>
      </c>
      <c r="Y211" s="5" t="str">
        <f t="array" ref="Y211">IF(V211&lt;&gt;"",IFERROR(INDEX(federal_program_name_lookup,MATCH(V211,aln_lookup,0)),""),"")</f>
        <v/>
      </c>
    </row>
    <row r="212" ht="15.75" customHeight="1">
      <c r="A212" s="5" t="str">
        <f t="shared" si="15"/>
        <v/>
      </c>
      <c r="B212" s="3"/>
      <c r="C212" s="3"/>
      <c r="D212" s="3"/>
      <c r="E212" s="6"/>
      <c r="F212" s="4"/>
      <c r="G212" s="6"/>
      <c r="H212" s="6"/>
      <c r="I212" s="6"/>
      <c r="J212" s="4">
        <f>SUMIFS(amount_expended,cfda_key,V212)</f>
        <v>0</v>
      </c>
      <c r="K212" s="4">
        <f>IF(G212="OTHER CLUSTER NOT LISTED ABOVE",SUMIFS(amount_expended,uniform_other_cluster_name,X212), IF(AND(OR(G212="N/A",G212=""),H212=""),0,IF(G212="STATE CLUSTER",SUMIFS(amount_expended,uniform_state_cluster_name,W212),SUMIFS(amount_expended,cluster_name,G212))))</f>
        <v>0</v>
      </c>
      <c r="L212" s="6"/>
      <c r="M212" s="3"/>
      <c r="N212" s="6"/>
      <c r="O212" s="3"/>
      <c r="P212" s="3"/>
      <c r="Q212" s="6"/>
      <c r="R212" s="4"/>
      <c r="S212" s="6"/>
      <c r="T212" s="6"/>
      <c r="U212" s="6"/>
      <c r="V212" s="3" t="str">
        <f t="shared" si="2"/>
        <v/>
      </c>
      <c r="W212" s="5" t="str">
        <f t="shared" ref="W212:X212" si="213">UPPER(TRIM(H212))</f>
        <v/>
      </c>
      <c r="X212" s="5" t="str">
        <f t="shared" si="213"/>
        <v/>
      </c>
      <c r="Y212" s="5" t="str">
        <f t="array" ref="Y212">IF(V212&lt;&gt;"",IFERROR(INDEX(federal_program_name_lookup,MATCH(V212,aln_lookup,0)),""),"")</f>
        <v/>
      </c>
    </row>
    <row r="213" ht="15.75" customHeight="1">
      <c r="A213" s="5" t="str">
        <f t="shared" si="15"/>
        <v/>
      </c>
      <c r="B213" s="3"/>
      <c r="C213" s="3"/>
      <c r="D213" s="3"/>
      <c r="E213" s="6"/>
      <c r="F213" s="4"/>
      <c r="G213" s="6"/>
      <c r="H213" s="6"/>
      <c r="I213" s="6"/>
      <c r="J213" s="4">
        <f>SUMIFS(amount_expended,cfda_key,V213)</f>
        <v>0</v>
      </c>
      <c r="K213" s="4">
        <f>IF(G213="OTHER CLUSTER NOT LISTED ABOVE",SUMIFS(amount_expended,uniform_other_cluster_name,X213), IF(AND(OR(G213="N/A",G213=""),H213=""),0,IF(G213="STATE CLUSTER",SUMIFS(amount_expended,uniform_state_cluster_name,W213),SUMIFS(amount_expended,cluster_name,G213))))</f>
        <v>0</v>
      </c>
      <c r="L213" s="6"/>
      <c r="M213" s="3"/>
      <c r="N213" s="6"/>
      <c r="O213" s="3"/>
      <c r="P213" s="3"/>
      <c r="Q213" s="6"/>
      <c r="R213" s="4"/>
      <c r="S213" s="6"/>
      <c r="T213" s="6"/>
      <c r="U213" s="6"/>
      <c r="V213" s="3" t="str">
        <f t="shared" si="2"/>
        <v/>
      </c>
      <c r="W213" s="5" t="str">
        <f t="shared" ref="W213:X213" si="214">UPPER(TRIM(H213))</f>
        <v/>
      </c>
      <c r="X213" s="5" t="str">
        <f t="shared" si="214"/>
        <v/>
      </c>
      <c r="Y213" s="5" t="str">
        <f t="array" ref="Y213">IF(V213&lt;&gt;"",IFERROR(INDEX(federal_program_name_lookup,MATCH(V213,aln_lookup,0)),""),"")</f>
        <v/>
      </c>
    </row>
    <row r="214" ht="15.75" customHeight="1">
      <c r="A214" s="5" t="str">
        <f t="shared" si="15"/>
        <v/>
      </c>
      <c r="B214" s="3"/>
      <c r="C214" s="3"/>
      <c r="D214" s="3"/>
      <c r="E214" s="6"/>
      <c r="F214" s="4"/>
      <c r="G214" s="6"/>
      <c r="H214" s="6"/>
      <c r="I214" s="6"/>
      <c r="J214" s="4">
        <f>SUMIFS(amount_expended,cfda_key,V214)</f>
        <v>0</v>
      </c>
      <c r="K214" s="4">
        <f>IF(G214="OTHER CLUSTER NOT LISTED ABOVE",SUMIFS(amount_expended,uniform_other_cluster_name,X214), IF(AND(OR(G214="N/A",G214=""),H214=""),0,IF(G214="STATE CLUSTER",SUMIFS(amount_expended,uniform_state_cluster_name,W214),SUMIFS(amount_expended,cluster_name,G214))))</f>
        <v>0</v>
      </c>
      <c r="L214" s="6"/>
      <c r="M214" s="3"/>
      <c r="N214" s="6"/>
      <c r="O214" s="3"/>
      <c r="P214" s="3"/>
      <c r="Q214" s="6"/>
      <c r="R214" s="4"/>
      <c r="S214" s="6"/>
      <c r="T214" s="6"/>
      <c r="U214" s="6"/>
      <c r="V214" s="3" t="str">
        <f t="shared" si="2"/>
        <v/>
      </c>
      <c r="W214" s="5" t="str">
        <f t="shared" ref="W214:X214" si="215">UPPER(TRIM(H214))</f>
        <v/>
      </c>
      <c r="X214" s="5" t="str">
        <f t="shared" si="215"/>
        <v/>
      </c>
      <c r="Y214" s="5" t="str">
        <f t="array" ref="Y214">IF(V214&lt;&gt;"",IFERROR(INDEX(federal_program_name_lookup,MATCH(V214,aln_lookup,0)),""),"")</f>
        <v/>
      </c>
    </row>
    <row r="215" ht="15.75" customHeight="1">
      <c r="A215" s="5" t="str">
        <f t="shared" si="15"/>
        <v/>
      </c>
      <c r="B215" s="3"/>
      <c r="C215" s="3"/>
      <c r="D215" s="3"/>
      <c r="E215" s="6"/>
      <c r="F215" s="4"/>
      <c r="G215" s="6"/>
      <c r="H215" s="6"/>
      <c r="I215" s="6"/>
      <c r="J215" s="4">
        <f>SUMIFS(amount_expended,cfda_key,V215)</f>
        <v>0</v>
      </c>
      <c r="K215" s="4">
        <f>IF(G215="OTHER CLUSTER NOT LISTED ABOVE",SUMIFS(amount_expended,uniform_other_cluster_name,X215), IF(AND(OR(G215="N/A",G215=""),H215=""),0,IF(G215="STATE CLUSTER",SUMIFS(amount_expended,uniform_state_cluster_name,W215),SUMIFS(amount_expended,cluster_name,G215))))</f>
        <v>0</v>
      </c>
      <c r="L215" s="6"/>
      <c r="M215" s="3"/>
      <c r="N215" s="6"/>
      <c r="O215" s="3"/>
      <c r="P215" s="3"/>
      <c r="Q215" s="6"/>
      <c r="R215" s="4"/>
      <c r="S215" s="6"/>
      <c r="T215" s="6"/>
      <c r="U215" s="6"/>
      <c r="V215" s="3" t="str">
        <f t="shared" si="2"/>
        <v/>
      </c>
      <c r="W215" s="5" t="str">
        <f t="shared" ref="W215:X215" si="216">UPPER(TRIM(H215))</f>
        <v/>
      </c>
      <c r="X215" s="5" t="str">
        <f t="shared" si="216"/>
        <v/>
      </c>
      <c r="Y215" s="5" t="str">
        <f t="array" ref="Y215">IF(V215&lt;&gt;"",IFERROR(INDEX(federal_program_name_lookup,MATCH(V215,aln_lookup,0)),""),"")</f>
        <v/>
      </c>
    </row>
    <row r="216" ht="15.75" customHeight="1">
      <c r="A216" s="5" t="str">
        <f t="shared" si="15"/>
        <v/>
      </c>
      <c r="B216" s="3"/>
      <c r="C216" s="3"/>
      <c r="D216" s="3"/>
      <c r="E216" s="6"/>
      <c r="F216" s="4"/>
      <c r="G216" s="6"/>
      <c r="H216" s="6"/>
      <c r="I216" s="6"/>
      <c r="J216" s="4">
        <f>SUMIFS(amount_expended,cfda_key,V216)</f>
        <v>0</v>
      </c>
      <c r="K216" s="4">
        <f>IF(G216="OTHER CLUSTER NOT LISTED ABOVE",SUMIFS(amount_expended,uniform_other_cluster_name,X216), IF(AND(OR(G216="N/A",G216=""),H216=""),0,IF(G216="STATE CLUSTER",SUMIFS(amount_expended,uniform_state_cluster_name,W216),SUMIFS(amount_expended,cluster_name,G216))))</f>
        <v>0</v>
      </c>
      <c r="L216" s="6"/>
      <c r="M216" s="3"/>
      <c r="N216" s="6"/>
      <c r="O216" s="3"/>
      <c r="P216" s="3"/>
      <c r="Q216" s="6"/>
      <c r="R216" s="4"/>
      <c r="S216" s="6"/>
      <c r="T216" s="6"/>
      <c r="U216" s="6"/>
      <c r="V216" s="3" t="str">
        <f t="shared" si="2"/>
        <v/>
      </c>
      <c r="W216" s="5" t="str">
        <f t="shared" ref="W216:X216" si="217">UPPER(TRIM(H216))</f>
        <v/>
      </c>
      <c r="X216" s="5" t="str">
        <f t="shared" si="217"/>
        <v/>
      </c>
      <c r="Y216" s="5" t="str">
        <f t="array" ref="Y216">IF(V216&lt;&gt;"",IFERROR(INDEX(federal_program_name_lookup,MATCH(V216,aln_lookup,0)),""),"")</f>
        <v/>
      </c>
    </row>
    <row r="217" ht="15.75" customHeight="1">
      <c r="A217" s="5" t="str">
        <f t="shared" si="15"/>
        <v/>
      </c>
      <c r="B217" s="3"/>
      <c r="C217" s="3"/>
      <c r="D217" s="3"/>
      <c r="E217" s="6"/>
      <c r="F217" s="4"/>
      <c r="G217" s="6"/>
      <c r="H217" s="6"/>
      <c r="I217" s="6"/>
      <c r="J217" s="4">
        <f>SUMIFS(amount_expended,cfda_key,V217)</f>
        <v>0</v>
      </c>
      <c r="K217" s="4">
        <f>IF(G217="OTHER CLUSTER NOT LISTED ABOVE",SUMIFS(amount_expended,uniform_other_cluster_name,X217), IF(AND(OR(G217="N/A",G217=""),H217=""),0,IF(G217="STATE CLUSTER",SUMIFS(amount_expended,uniform_state_cluster_name,W217),SUMIFS(amount_expended,cluster_name,G217))))</f>
        <v>0</v>
      </c>
      <c r="L217" s="6"/>
      <c r="M217" s="3"/>
      <c r="N217" s="6"/>
      <c r="O217" s="3"/>
      <c r="P217" s="3"/>
      <c r="Q217" s="6"/>
      <c r="R217" s="4"/>
      <c r="S217" s="6"/>
      <c r="T217" s="6"/>
      <c r="U217" s="6"/>
      <c r="V217" s="3" t="str">
        <f t="shared" si="2"/>
        <v/>
      </c>
      <c r="W217" s="5" t="str">
        <f t="shared" ref="W217:X217" si="218">UPPER(TRIM(H217))</f>
        <v/>
      </c>
      <c r="X217" s="5" t="str">
        <f t="shared" si="218"/>
        <v/>
      </c>
      <c r="Y217" s="5" t="str">
        <f t="array" ref="Y217">IF(V217&lt;&gt;"",IFERROR(INDEX(federal_program_name_lookup,MATCH(V217,aln_lookup,0)),""),"")</f>
        <v/>
      </c>
    </row>
    <row r="218" ht="15.75" customHeight="1">
      <c r="A218" s="5" t="str">
        <f t="shared" si="15"/>
        <v/>
      </c>
      <c r="B218" s="3"/>
      <c r="C218" s="3"/>
      <c r="D218" s="3"/>
      <c r="E218" s="6"/>
      <c r="F218" s="4"/>
      <c r="G218" s="6"/>
      <c r="H218" s="6"/>
      <c r="I218" s="6"/>
      <c r="J218" s="4">
        <f>SUMIFS(amount_expended,cfda_key,V218)</f>
        <v>0</v>
      </c>
      <c r="K218" s="4">
        <f>IF(G218="OTHER CLUSTER NOT LISTED ABOVE",SUMIFS(amount_expended,uniform_other_cluster_name,X218), IF(AND(OR(G218="N/A",G218=""),H218=""),0,IF(G218="STATE CLUSTER",SUMIFS(amount_expended,uniform_state_cluster_name,W218),SUMIFS(amount_expended,cluster_name,G218))))</f>
        <v>0</v>
      </c>
      <c r="L218" s="6"/>
      <c r="M218" s="3"/>
      <c r="N218" s="6"/>
      <c r="O218" s="3"/>
      <c r="P218" s="3"/>
      <c r="Q218" s="6"/>
      <c r="R218" s="4"/>
      <c r="S218" s="6"/>
      <c r="T218" s="6"/>
      <c r="U218" s="6"/>
      <c r="V218" s="3" t="str">
        <f t="shared" si="2"/>
        <v/>
      </c>
      <c r="W218" s="5" t="str">
        <f t="shared" ref="W218:X218" si="219">UPPER(TRIM(H218))</f>
        <v/>
      </c>
      <c r="X218" s="5" t="str">
        <f t="shared" si="219"/>
        <v/>
      </c>
      <c r="Y218" s="5" t="str">
        <f t="array" ref="Y218">IF(V218&lt;&gt;"",IFERROR(INDEX(federal_program_name_lookup,MATCH(V218,aln_lookup,0)),""),"")</f>
        <v/>
      </c>
    </row>
    <row r="219" ht="15.75" customHeight="1">
      <c r="A219" s="5" t="str">
        <f t="shared" si="15"/>
        <v/>
      </c>
      <c r="B219" s="3"/>
      <c r="C219" s="3"/>
      <c r="D219" s="3"/>
      <c r="E219" s="6"/>
      <c r="F219" s="4"/>
      <c r="G219" s="6"/>
      <c r="H219" s="6"/>
      <c r="I219" s="6"/>
      <c r="J219" s="4">
        <f>SUMIFS(amount_expended,cfda_key,V219)</f>
        <v>0</v>
      </c>
      <c r="K219" s="4">
        <f>IF(G219="OTHER CLUSTER NOT LISTED ABOVE",SUMIFS(amount_expended,uniform_other_cluster_name,X219), IF(AND(OR(G219="N/A",G219=""),H219=""),0,IF(G219="STATE CLUSTER",SUMIFS(amount_expended,uniform_state_cluster_name,W219),SUMIFS(amount_expended,cluster_name,G219))))</f>
        <v>0</v>
      </c>
      <c r="L219" s="6"/>
      <c r="M219" s="3"/>
      <c r="N219" s="6"/>
      <c r="O219" s="3"/>
      <c r="P219" s="3"/>
      <c r="Q219" s="6"/>
      <c r="R219" s="4"/>
      <c r="S219" s="6"/>
      <c r="T219" s="6"/>
      <c r="U219" s="6"/>
      <c r="V219" s="3" t="str">
        <f t="shared" si="2"/>
        <v/>
      </c>
      <c r="W219" s="5" t="str">
        <f t="shared" ref="W219:X219" si="220">UPPER(TRIM(H219))</f>
        <v/>
      </c>
      <c r="X219" s="5" t="str">
        <f t="shared" si="220"/>
        <v/>
      </c>
      <c r="Y219" s="5" t="str">
        <f t="array" ref="Y219">IF(V219&lt;&gt;"",IFERROR(INDEX(federal_program_name_lookup,MATCH(V219,aln_lookup,0)),""),"")</f>
        <v/>
      </c>
    </row>
    <row r="220" ht="15.75" customHeight="1">
      <c r="A220" s="5" t="str">
        <f t="shared" si="15"/>
        <v/>
      </c>
      <c r="B220" s="3"/>
      <c r="C220" s="3"/>
      <c r="D220" s="3"/>
      <c r="E220" s="6"/>
      <c r="F220" s="4"/>
      <c r="G220" s="6"/>
      <c r="H220" s="6"/>
      <c r="I220" s="6"/>
      <c r="J220" s="4">
        <f>SUMIFS(amount_expended,cfda_key,V220)</f>
        <v>0</v>
      </c>
      <c r="K220" s="4">
        <f>IF(G220="OTHER CLUSTER NOT LISTED ABOVE",SUMIFS(amount_expended,uniform_other_cluster_name,X220), IF(AND(OR(G220="N/A",G220=""),H220=""),0,IF(G220="STATE CLUSTER",SUMIFS(amount_expended,uniform_state_cluster_name,W220),SUMIFS(amount_expended,cluster_name,G220))))</f>
        <v>0</v>
      </c>
      <c r="L220" s="6"/>
      <c r="M220" s="3"/>
      <c r="N220" s="6"/>
      <c r="O220" s="3"/>
      <c r="P220" s="3"/>
      <c r="Q220" s="6"/>
      <c r="R220" s="4"/>
      <c r="S220" s="6"/>
      <c r="T220" s="6"/>
      <c r="U220" s="6"/>
      <c r="V220" s="3" t="str">
        <f t="shared" si="2"/>
        <v/>
      </c>
      <c r="W220" s="5" t="str">
        <f t="shared" ref="W220:X220" si="221">UPPER(TRIM(H220))</f>
        <v/>
      </c>
      <c r="X220" s="5" t="str">
        <f t="shared" si="221"/>
        <v/>
      </c>
      <c r="Y220" s="5" t="str">
        <f t="array" ref="Y220">IF(V220&lt;&gt;"",IFERROR(INDEX(federal_program_name_lookup,MATCH(V220,aln_lookup,0)),""),"")</f>
        <v/>
      </c>
    </row>
    <row r="221" ht="15.75" customHeight="1">
      <c r="A221" s="5" t="str">
        <f t="shared" si="15"/>
        <v/>
      </c>
      <c r="B221" s="3"/>
      <c r="C221" s="3"/>
      <c r="D221" s="3"/>
      <c r="E221" s="6"/>
      <c r="F221" s="4"/>
      <c r="G221" s="6"/>
      <c r="H221" s="6"/>
      <c r="I221" s="6"/>
      <c r="J221" s="4">
        <f>SUMIFS(amount_expended,cfda_key,V221)</f>
        <v>0</v>
      </c>
      <c r="K221" s="4">
        <f>IF(G221="OTHER CLUSTER NOT LISTED ABOVE",SUMIFS(amount_expended,uniform_other_cluster_name,X221), IF(AND(OR(G221="N/A",G221=""),H221=""),0,IF(G221="STATE CLUSTER",SUMIFS(amount_expended,uniform_state_cluster_name,W221),SUMIFS(amount_expended,cluster_name,G221))))</f>
        <v>0</v>
      </c>
      <c r="L221" s="6"/>
      <c r="M221" s="3"/>
      <c r="N221" s="6"/>
      <c r="O221" s="3"/>
      <c r="P221" s="3"/>
      <c r="Q221" s="6"/>
      <c r="R221" s="4"/>
      <c r="S221" s="6"/>
      <c r="T221" s="6"/>
      <c r="U221" s="6"/>
      <c r="V221" s="3" t="str">
        <f t="shared" si="2"/>
        <v/>
      </c>
      <c r="W221" s="5" t="str">
        <f t="shared" ref="W221:X221" si="222">UPPER(TRIM(H221))</f>
        <v/>
      </c>
      <c r="X221" s="5" t="str">
        <f t="shared" si="222"/>
        <v/>
      </c>
      <c r="Y221" s="5" t="str">
        <f t="array" ref="Y221">IF(V221&lt;&gt;"",IFERROR(INDEX(federal_program_name_lookup,MATCH(V221,aln_lookup,0)),""),"")</f>
        <v/>
      </c>
    </row>
    <row r="222" ht="15.75" customHeight="1">
      <c r="A222" s="5" t="str">
        <f t="shared" si="15"/>
        <v/>
      </c>
      <c r="B222" s="3"/>
      <c r="C222" s="3"/>
      <c r="D222" s="3"/>
      <c r="E222" s="6"/>
      <c r="F222" s="4"/>
      <c r="G222" s="6"/>
      <c r="H222" s="6"/>
      <c r="I222" s="6"/>
      <c r="J222" s="4">
        <f>SUMIFS(amount_expended,cfda_key,V222)</f>
        <v>0</v>
      </c>
      <c r="K222" s="4">
        <f>IF(G222="OTHER CLUSTER NOT LISTED ABOVE",SUMIFS(amount_expended,uniform_other_cluster_name,X222), IF(AND(OR(G222="N/A",G222=""),H222=""),0,IF(G222="STATE CLUSTER",SUMIFS(amount_expended,uniform_state_cluster_name,W222),SUMIFS(amount_expended,cluster_name,G222))))</f>
        <v>0</v>
      </c>
      <c r="L222" s="6"/>
      <c r="M222" s="3"/>
      <c r="N222" s="6"/>
      <c r="O222" s="3"/>
      <c r="P222" s="3"/>
      <c r="Q222" s="6"/>
      <c r="R222" s="4"/>
      <c r="S222" s="6"/>
      <c r="T222" s="6"/>
      <c r="U222" s="6"/>
      <c r="V222" s="3" t="str">
        <f t="shared" si="2"/>
        <v/>
      </c>
      <c r="W222" s="5" t="str">
        <f t="shared" ref="W222:X222" si="223">UPPER(TRIM(H222))</f>
        <v/>
      </c>
      <c r="X222" s="5" t="str">
        <f t="shared" si="223"/>
        <v/>
      </c>
      <c r="Y222" s="5" t="str">
        <f t="array" ref="Y222">IF(V222&lt;&gt;"",IFERROR(INDEX(federal_program_name_lookup,MATCH(V222,aln_lookup,0)),""),"")</f>
        <v/>
      </c>
    </row>
    <row r="223" ht="15.75" customHeight="1">
      <c r="A223" s="5" t="str">
        <f t="shared" si="15"/>
        <v/>
      </c>
      <c r="B223" s="3"/>
      <c r="C223" s="3"/>
      <c r="D223" s="3"/>
      <c r="E223" s="6"/>
      <c r="F223" s="4"/>
      <c r="G223" s="6"/>
      <c r="H223" s="6"/>
      <c r="I223" s="6"/>
      <c r="J223" s="4">
        <f>SUMIFS(amount_expended,cfda_key,V223)</f>
        <v>0</v>
      </c>
      <c r="K223" s="4">
        <f>IF(G223="OTHER CLUSTER NOT LISTED ABOVE",SUMIFS(amount_expended,uniform_other_cluster_name,X223), IF(AND(OR(G223="N/A",G223=""),H223=""),0,IF(G223="STATE CLUSTER",SUMIFS(amount_expended,uniform_state_cluster_name,W223),SUMIFS(amount_expended,cluster_name,G223))))</f>
        <v>0</v>
      </c>
      <c r="L223" s="6"/>
      <c r="M223" s="3"/>
      <c r="N223" s="6"/>
      <c r="O223" s="3"/>
      <c r="P223" s="3"/>
      <c r="Q223" s="6"/>
      <c r="R223" s="4"/>
      <c r="S223" s="6"/>
      <c r="T223" s="6"/>
      <c r="U223" s="6"/>
      <c r="V223" s="3" t="str">
        <f t="shared" si="2"/>
        <v/>
      </c>
      <c r="W223" s="5" t="str">
        <f t="shared" ref="W223:X223" si="224">UPPER(TRIM(H223))</f>
        <v/>
      </c>
      <c r="X223" s="5" t="str">
        <f t="shared" si="224"/>
        <v/>
      </c>
      <c r="Y223" s="5" t="str">
        <f t="array" ref="Y223">IF(V223&lt;&gt;"",IFERROR(INDEX(federal_program_name_lookup,MATCH(V223,aln_lookup,0)),""),"")</f>
        <v/>
      </c>
    </row>
    <row r="224" ht="15.75" customHeight="1">
      <c r="A224" s="5" t="str">
        <f t="shared" si="15"/>
        <v/>
      </c>
      <c r="B224" s="3"/>
      <c r="C224" s="3"/>
      <c r="D224" s="3"/>
      <c r="E224" s="6"/>
      <c r="F224" s="4"/>
      <c r="G224" s="6"/>
      <c r="H224" s="6"/>
      <c r="I224" s="6"/>
      <c r="J224" s="4">
        <f>SUMIFS(amount_expended,cfda_key,V224)</f>
        <v>0</v>
      </c>
      <c r="K224" s="4">
        <f>IF(G224="OTHER CLUSTER NOT LISTED ABOVE",SUMIFS(amount_expended,uniform_other_cluster_name,X224), IF(AND(OR(G224="N/A",G224=""),H224=""),0,IF(G224="STATE CLUSTER",SUMIFS(amount_expended,uniform_state_cluster_name,W224),SUMIFS(amount_expended,cluster_name,G224))))</f>
        <v>0</v>
      </c>
      <c r="L224" s="6"/>
      <c r="M224" s="3"/>
      <c r="N224" s="6"/>
      <c r="O224" s="3"/>
      <c r="P224" s="3"/>
      <c r="Q224" s="6"/>
      <c r="R224" s="4"/>
      <c r="S224" s="6"/>
      <c r="T224" s="6"/>
      <c r="U224" s="6"/>
      <c r="V224" s="3" t="str">
        <f t="shared" si="2"/>
        <v/>
      </c>
      <c r="W224" s="5" t="str">
        <f t="shared" ref="W224:X224" si="225">UPPER(TRIM(H224))</f>
        <v/>
      </c>
      <c r="X224" s="5" t="str">
        <f t="shared" si="225"/>
        <v/>
      </c>
      <c r="Y224" s="5" t="str">
        <f t="array" ref="Y224">IF(V224&lt;&gt;"",IFERROR(INDEX(federal_program_name_lookup,MATCH(V224,aln_lookup,0)),""),"")</f>
        <v/>
      </c>
    </row>
    <row r="225" ht="15.75" customHeight="1">
      <c r="A225" s="5" t="str">
        <f t="shared" si="15"/>
        <v/>
      </c>
      <c r="B225" s="3"/>
      <c r="C225" s="3"/>
      <c r="D225" s="3"/>
      <c r="E225" s="6"/>
      <c r="F225" s="4"/>
      <c r="G225" s="6"/>
      <c r="H225" s="6"/>
      <c r="I225" s="6"/>
      <c r="J225" s="4">
        <f>SUMIFS(amount_expended,cfda_key,V225)</f>
        <v>0</v>
      </c>
      <c r="K225" s="4">
        <f>IF(G225="OTHER CLUSTER NOT LISTED ABOVE",SUMIFS(amount_expended,uniform_other_cluster_name,X225), IF(AND(OR(G225="N/A",G225=""),H225=""),0,IF(G225="STATE CLUSTER",SUMIFS(amount_expended,uniform_state_cluster_name,W225),SUMIFS(amount_expended,cluster_name,G225))))</f>
        <v>0</v>
      </c>
      <c r="L225" s="6"/>
      <c r="M225" s="3"/>
      <c r="N225" s="6"/>
      <c r="O225" s="3"/>
      <c r="P225" s="3"/>
      <c r="Q225" s="6"/>
      <c r="R225" s="4"/>
      <c r="S225" s="6"/>
      <c r="T225" s="6"/>
      <c r="U225" s="6"/>
      <c r="V225" s="3" t="str">
        <f t="shared" si="2"/>
        <v/>
      </c>
      <c r="W225" s="5" t="str">
        <f t="shared" ref="W225:X225" si="226">UPPER(TRIM(H225))</f>
        <v/>
      </c>
      <c r="X225" s="5" t="str">
        <f t="shared" si="226"/>
        <v/>
      </c>
      <c r="Y225" s="5" t="str">
        <f t="array" ref="Y225">IF(V225&lt;&gt;"",IFERROR(INDEX(federal_program_name_lookup,MATCH(V225,aln_lookup,0)),""),"")</f>
        <v/>
      </c>
    </row>
    <row r="226" ht="15.75" customHeight="1">
      <c r="A226" s="5" t="str">
        <f t="shared" si="15"/>
        <v/>
      </c>
      <c r="B226" s="3"/>
      <c r="C226" s="3"/>
      <c r="D226" s="3"/>
      <c r="E226" s="6"/>
      <c r="F226" s="4"/>
      <c r="G226" s="6"/>
      <c r="H226" s="6"/>
      <c r="I226" s="6"/>
      <c r="J226" s="4">
        <f>SUMIFS(amount_expended,cfda_key,V226)</f>
        <v>0</v>
      </c>
      <c r="K226" s="4">
        <f>IF(G226="OTHER CLUSTER NOT LISTED ABOVE",SUMIFS(amount_expended,uniform_other_cluster_name,X226), IF(AND(OR(G226="N/A",G226=""),H226=""),0,IF(G226="STATE CLUSTER",SUMIFS(amount_expended,uniform_state_cluster_name,W226),SUMIFS(amount_expended,cluster_name,G226))))</f>
        <v>0</v>
      </c>
      <c r="L226" s="6"/>
      <c r="M226" s="3"/>
      <c r="N226" s="6"/>
      <c r="O226" s="3"/>
      <c r="P226" s="3"/>
      <c r="Q226" s="6"/>
      <c r="R226" s="4"/>
      <c r="S226" s="6"/>
      <c r="T226" s="6"/>
      <c r="U226" s="6"/>
      <c r="V226" s="3" t="str">
        <f t="shared" si="2"/>
        <v/>
      </c>
      <c r="W226" s="5" t="str">
        <f t="shared" ref="W226:X226" si="227">UPPER(TRIM(H226))</f>
        <v/>
      </c>
      <c r="X226" s="5" t="str">
        <f t="shared" si="227"/>
        <v/>
      </c>
      <c r="Y226" s="5" t="str">
        <f t="array" ref="Y226">IF(V226&lt;&gt;"",IFERROR(INDEX(federal_program_name_lookup,MATCH(V226,aln_lookup,0)),""),"")</f>
        <v/>
      </c>
    </row>
    <row r="227" ht="15.75" customHeight="1">
      <c r="A227" s="5" t="str">
        <f t="shared" si="15"/>
        <v/>
      </c>
      <c r="B227" s="3"/>
      <c r="C227" s="3"/>
      <c r="D227" s="3"/>
      <c r="E227" s="6"/>
      <c r="F227" s="4"/>
      <c r="G227" s="6"/>
      <c r="H227" s="6"/>
      <c r="I227" s="6"/>
      <c r="J227" s="4">
        <f>SUMIFS(amount_expended,cfda_key,V227)</f>
        <v>0</v>
      </c>
      <c r="K227" s="4">
        <f>IF(G227="OTHER CLUSTER NOT LISTED ABOVE",SUMIFS(amount_expended,uniform_other_cluster_name,X227), IF(AND(OR(G227="N/A",G227=""),H227=""),0,IF(G227="STATE CLUSTER",SUMIFS(amount_expended,uniform_state_cluster_name,W227),SUMIFS(amount_expended,cluster_name,G227))))</f>
        <v>0</v>
      </c>
      <c r="L227" s="6"/>
      <c r="M227" s="3"/>
      <c r="N227" s="6"/>
      <c r="O227" s="3"/>
      <c r="P227" s="3"/>
      <c r="Q227" s="6"/>
      <c r="R227" s="4"/>
      <c r="S227" s="6"/>
      <c r="T227" s="6"/>
      <c r="U227" s="6"/>
      <c r="V227" s="3" t="str">
        <f t="shared" si="2"/>
        <v/>
      </c>
      <c r="W227" s="5" t="str">
        <f t="shared" ref="W227:X227" si="228">UPPER(TRIM(H227))</f>
        <v/>
      </c>
      <c r="X227" s="5" t="str">
        <f t="shared" si="228"/>
        <v/>
      </c>
      <c r="Y227" s="5" t="str">
        <f t="array" ref="Y227">IF(V227&lt;&gt;"",IFERROR(INDEX(federal_program_name_lookup,MATCH(V227,aln_lookup,0)),""),"")</f>
        <v/>
      </c>
    </row>
    <row r="228" ht="15.75" customHeight="1">
      <c r="A228" s="5" t="str">
        <f t="shared" si="15"/>
        <v/>
      </c>
      <c r="B228" s="3"/>
      <c r="C228" s="3"/>
      <c r="D228" s="3"/>
      <c r="E228" s="6"/>
      <c r="F228" s="4"/>
      <c r="G228" s="6"/>
      <c r="H228" s="6"/>
      <c r="I228" s="6"/>
      <c r="J228" s="4">
        <f>SUMIFS(amount_expended,cfda_key,V228)</f>
        <v>0</v>
      </c>
      <c r="K228" s="4">
        <f>IF(G228="OTHER CLUSTER NOT LISTED ABOVE",SUMIFS(amount_expended,uniform_other_cluster_name,X228), IF(AND(OR(G228="N/A",G228=""),H228=""),0,IF(G228="STATE CLUSTER",SUMIFS(amount_expended,uniform_state_cluster_name,W228),SUMIFS(amount_expended,cluster_name,G228))))</f>
        <v>0</v>
      </c>
      <c r="L228" s="6"/>
      <c r="M228" s="3"/>
      <c r="N228" s="6"/>
      <c r="O228" s="3"/>
      <c r="P228" s="3"/>
      <c r="Q228" s="6"/>
      <c r="R228" s="4"/>
      <c r="S228" s="6"/>
      <c r="T228" s="6"/>
      <c r="U228" s="6"/>
      <c r="V228" s="3" t="str">
        <f t="shared" si="2"/>
        <v/>
      </c>
      <c r="W228" s="5" t="str">
        <f t="shared" ref="W228:X228" si="229">UPPER(TRIM(H228))</f>
        <v/>
      </c>
      <c r="X228" s="5" t="str">
        <f t="shared" si="229"/>
        <v/>
      </c>
      <c r="Y228" s="5" t="str">
        <f t="array" ref="Y228">IF(V228&lt;&gt;"",IFERROR(INDEX(federal_program_name_lookup,MATCH(V228,aln_lookup,0)),""),"")</f>
        <v/>
      </c>
    </row>
    <row r="229" ht="15.75" customHeight="1">
      <c r="A229" s="5" t="str">
        <f t="shared" si="15"/>
        <v/>
      </c>
      <c r="B229" s="3"/>
      <c r="C229" s="3"/>
      <c r="D229" s="3"/>
      <c r="E229" s="6"/>
      <c r="F229" s="4"/>
      <c r="G229" s="6"/>
      <c r="H229" s="6"/>
      <c r="I229" s="6"/>
      <c r="J229" s="4">
        <f>SUMIFS(amount_expended,cfda_key,V229)</f>
        <v>0</v>
      </c>
      <c r="K229" s="4">
        <f>IF(G229="OTHER CLUSTER NOT LISTED ABOVE",SUMIFS(amount_expended,uniform_other_cluster_name,X229), IF(AND(OR(G229="N/A",G229=""),H229=""),0,IF(G229="STATE CLUSTER",SUMIFS(amount_expended,uniform_state_cluster_name,W229),SUMIFS(amount_expended,cluster_name,G229))))</f>
        <v>0</v>
      </c>
      <c r="L229" s="6"/>
      <c r="M229" s="3"/>
      <c r="N229" s="6"/>
      <c r="O229" s="3"/>
      <c r="P229" s="3"/>
      <c r="Q229" s="6"/>
      <c r="R229" s="4"/>
      <c r="S229" s="6"/>
      <c r="T229" s="6"/>
      <c r="U229" s="6"/>
      <c r="V229" s="3" t="str">
        <f t="shared" si="2"/>
        <v/>
      </c>
      <c r="W229" s="5" t="str">
        <f t="shared" ref="W229:X229" si="230">UPPER(TRIM(H229))</f>
        <v/>
      </c>
      <c r="X229" s="5" t="str">
        <f t="shared" si="230"/>
        <v/>
      </c>
      <c r="Y229" s="5" t="str">
        <f t="array" ref="Y229">IF(V229&lt;&gt;"",IFERROR(INDEX(federal_program_name_lookup,MATCH(V229,aln_lookup,0)),""),"")</f>
        <v/>
      </c>
    </row>
    <row r="230" ht="15.75" customHeight="1">
      <c r="A230" s="5" t="str">
        <f t="shared" si="15"/>
        <v/>
      </c>
      <c r="B230" s="3"/>
      <c r="C230" s="3"/>
      <c r="D230" s="3"/>
      <c r="E230" s="6"/>
      <c r="F230" s="4"/>
      <c r="G230" s="6"/>
      <c r="H230" s="6"/>
      <c r="I230" s="6"/>
      <c r="J230" s="4">
        <f>SUMIFS(amount_expended,cfda_key,V230)</f>
        <v>0</v>
      </c>
      <c r="K230" s="4">
        <f>IF(G230="OTHER CLUSTER NOT LISTED ABOVE",SUMIFS(amount_expended,uniform_other_cluster_name,X230), IF(AND(OR(G230="N/A",G230=""),H230=""),0,IF(G230="STATE CLUSTER",SUMIFS(amount_expended,uniform_state_cluster_name,W230),SUMIFS(amount_expended,cluster_name,G230))))</f>
        <v>0</v>
      </c>
      <c r="L230" s="6"/>
      <c r="M230" s="3"/>
      <c r="N230" s="6"/>
      <c r="O230" s="3"/>
      <c r="P230" s="3"/>
      <c r="Q230" s="6"/>
      <c r="R230" s="4"/>
      <c r="S230" s="6"/>
      <c r="T230" s="6"/>
      <c r="U230" s="6"/>
      <c r="V230" s="3" t="str">
        <f t="shared" si="2"/>
        <v/>
      </c>
      <c r="W230" s="5" t="str">
        <f t="shared" ref="W230:X230" si="231">UPPER(TRIM(H230))</f>
        <v/>
      </c>
      <c r="X230" s="5" t="str">
        <f t="shared" si="231"/>
        <v/>
      </c>
      <c r="Y230" s="5" t="str">
        <f t="array" ref="Y230">IF(V230&lt;&gt;"",IFERROR(INDEX(federal_program_name_lookup,MATCH(V230,aln_lookup,0)),""),"")</f>
        <v/>
      </c>
    </row>
    <row r="231" ht="15.75" customHeight="1">
      <c r="A231" s="5" t="str">
        <f t="shared" si="15"/>
        <v/>
      </c>
      <c r="B231" s="3"/>
      <c r="C231" s="3"/>
      <c r="D231" s="3"/>
      <c r="E231" s="6"/>
      <c r="F231" s="4"/>
      <c r="G231" s="6"/>
      <c r="H231" s="6"/>
      <c r="I231" s="6"/>
      <c r="J231" s="4">
        <f>SUMIFS(amount_expended,cfda_key,V231)</f>
        <v>0</v>
      </c>
      <c r="K231" s="4">
        <f>IF(G231="OTHER CLUSTER NOT LISTED ABOVE",SUMIFS(amount_expended,uniform_other_cluster_name,X231), IF(AND(OR(G231="N/A",G231=""),H231=""),0,IF(G231="STATE CLUSTER",SUMIFS(amount_expended,uniform_state_cluster_name,W231),SUMIFS(amount_expended,cluster_name,G231))))</f>
        <v>0</v>
      </c>
      <c r="L231" s="6"/>
      <c r="M231" s="3"/>
      <c r="N231" s="6"/>
      <c r="O231" s="3"/>
      <c r="P231" s="3"/>
      <c r="Q231" s="6"/>
      <c r="R231" s="4"/>
      <c r="S231" s="6"/>
      <c r="T231" s="6"/>
      <c r="U231" s="6"/>
      <c r="V231" s="3" t="str">
        <f t="shared" si="2"/>
        <v/>
      </c>
      <c r="W231" s="5" t="str">
        <f t="shared" ref="W231:X231" si="232">UPPER(TRIM(H231))</f>
        <v/>
      </c>
      <c r="X231" s="5" t="str">
        <f t="shared" si="232"/>
        <v/>
      </c>
      <c r="Y231" s="5" t="str">
        <f t="array" ref="Y231">IF(V231&lt;&gt;"",IFERROR(INDEX(federal_program_name_lookup,MATCH(V231,aln_lookup,0)),""),"")</f>
        <v/>
      </c>
    </row>
    <row r="232" ht="15.75" customHeight="1">
      <c r="A232" s="5" t="str">
        <f t="shared" si="15"/>
        <v/>
      </c>
      <c r="B232" s="3"/>
      <c r="C232" s="3"/>
      <c r="D232" s="3"/>
      <c r="E232" s="6"/>
      <c r="F232" s="4"/>
      <c r="G232" s="6"/>
      <c r="H232" s="6"/>
      <c r="I232" s="6"/>
      <c r="J232" s="4">
        <f>SUMIFS(amount_expended,cfda_key,V232)</f>
        <v>0</v>
      </c>
      <c r="K232" s="4">
        <f>IF(G232="OTHER CLUSTER NOT LISTED ABOVE",SUMIFS(amount_expended,uniform_other_cluster_name,X232), IF(AND(OR(G232="N/A",G232=""),H232=""),0,IF(G232="STATE CLUSTER",SUMIFS(amount_expended,uniform_state_cluster_name,W232),SUMIFS(amount_expended,cluster_name,G232))))</f>
        <v>0</v>
      </c>
      <c r="L232" s="6"/>
      <c r="M232" s="3"/>
      <c r="N232" s="6"/>
      <c r="O232" s="3"/>
      <c r="P232" s="3"/>
      <c r="Q232" s="6"/>
      <c r="R232" s="4"/>
      <c r="S232" s="6"/>
      <c r="T232" s="6"/>
      <c r="U232" s="6"/>
      <c r="V232" s="3" t="str">
        <f t="shared" si="2"/>
        <v/>
      </c>
      <c r="W232" s="5" t="str">
        <f t="shared" ref="W232:X232" si="233">UPPER(TRIM(H232))</f>
        <v/>
      </c>
      <c r="X232" s="5" t="str">
        <f t="shared" si="233"/>
        <v/>
      </c>
      <c r="Y232" s="5" t="str">
        <f t="array" ref="Y232">IF(V232&lt;&gt;"",IFERROR(INDEX(federal_program_name_lookup,MATCH(V232,aln_lookup,0)),""),"")</f>
        <v/>
      </c>
    </row>
    <row r="233" ht="15.75" customHeight="1">
      <c r="A233" s="5" t="str">
        <f t="shared" si="15"/>
        <v/>
      </c>
      <c r="B233" s="3"/>
      <c r="C233" s="3"/>
      <c r="D233" s="3"/>
      <c r="E233" s="6"/>
      <c r="F233" s="4"/>
      <c r="G233" s="6"/>
      <c r="H233" s="6"/>
      <c r="I233" s="6"/>
      <c r="J233" s="4">
        <f>SUMIFS(amount_expended,cfda_key,V233)</f>
        <v>0</v>
      </c>
      <c r="K233" s="4">
        <f>IF(G233="OTHER CLUSTER NOT LISTED ABOVE",SUMIFS(amount_expended,uniform_other_cluster_name,X233), IF(AND(OR(G233="N/A",G233=""),H233=""),0,IF(G233="STATE CLUSTER",SUMIFS(amount_expended,uniform_state_cluster_name,W233),SUMIFS(amount_expended,cluster_name,G233))))</f>
        <v>0</v>
      </c>
      <c r="L233" s="6"/>
      <c r="M233" s="3"/>
      <c r="N233" s="6"/>
      <c r="O233" s="3"/>
      <c r="P233" s="3"/>
      <c r="Q233" s="6"/>
      <c r="R233" s="4"/>
      <c r="S233" s="6"/>
      <c r="T233" s="6"/>
      <c r="U233" s="6"/>
      <c r="V233" s="3" t="str">
        <f t="shared" si="2"/>
        <v/>
      </c>
      <c r="W233" s="5" t="str">
        <f t="shared" ref="W233:X233" si="234">UPPER(TRIM(H233))</f>
        <v/>
      </c>
      <c r="X233" s="5" t="str">
        <f t="shared" si="234"/>
        <v/>
      </c>
      <c r="Y233" s="5" t="str">
        <f t="array" ref="Y233">IF(V233&lt;&gt;"",IFERROR(INDEX(federal_program_name_lookup,MATCH(V233,aln_lookup,0)),""),"")</f>
        <v/>
      </c>
    </row>
    <row r="234" ht="15.75" customHeight="1">
      <c r="A234" s="5" t="str">
        <f t="shared" si="15"/>
        <v/>
      </c>
      <c r="B234" s="3"/>
      <c r="C234" s="3"/>
      <c r="D234" s="3"/>
      <c r="E234" s="6"/>
      <c r="F234" s="4"/>
      <c r="G234" s="6"/>
      <c r="H234" s="6"/>
      <c r="I234" s="6"/>
      <c r="J234" s="4">
        <f>SUMIFS(amount_expended,cfda_key,V234)</f>
        <v>0</v>
      </c>
      <c r="K234" s="4">
        <f>IF(G234="OTHER CLUSTER NOT LISTED ABOVE",SUMIFS(amount_expended,uniform_other_cluster_name,X234), IF(AND(OR(G234="N/A",G234=""),H234=""),0,IF(G234="STATE CLUSTER",SUMIFS(amount_expended,uniform_state_cluster_name,W234),SUMIFS(amount_expended,cluster_name,G234))))</f>
        <v>0</v>
      </c>
      <c r="L234" s="6"/>
      <c r="M234" s="3"/>
      <c r="N234" s="6"/>
      <c r="O234" s="3"/>
      <c r="P234" s="3"/>
      <c r="Q234" s="6"/>
      <c r="R234" s="4"/>
      <c r="S234" s="6"/>
      <c r="T234" s="6"/>
      <c r="U234" s="6"/>
      <c r="V234" s="3" t="str">
        <f t="shared" si="2"/>
        <v/>
      </c>
      <c r="W234" s="5" t="str">
        <f t="shared" ref="W234:X234" si="235">UPPER(TRIM(H234))</f>
        <v/>
      </c>
      <c r="X234" s="5" t="str">
        <f t="shared" si="235"/>
        <v/>
      </c>
      <c r="Y234" s="5" t="str">
        <f t="array" ref="Y234">IF(V234&lt;&gt;"",IFERROR(INDEX(federal_program_name_lookup,MATCH(V234,aln_lookup,0)),""),"")</f>
        <v/>
      </c>
    </row>
    <row r="235" ht="15.75" customHeight="1">
      <c r="A235" s="5" t="str">
        <f t="shared" si="15"/>
        <v/>
      </c>
      <c r="B235" s="3"/>
      <c r="C235" s="3"/>
      <c r="D235" s="3"/>
      <c r="E235" s="6"/>
      <c r="F235" s="4"/>
      <c r="G235" s="6"/>
      <c r="H235" s="6"/>
      <c r="I235" s="6"/>
      <c r="J235" s="4">
        <f>SUMIFS(amount_expended,cfda_key,V235)</f>
        <v>0</v>
      </c>
      <c r="K235" s="4">
        <f>IF(G235="OTHER CLUSTER NOT LISTED ABOVE",SUMIFS(amount_expended,uniform_other_cluster_name,X235), IF(AND(OR(G235="N/A",G235=""),H235=""),0,IF(G235="STATE CLUSTER",SUMIFS(amount_expended,uniform_state_cluster_name,W235),SUMIFS(amount_expended,cluster_name,G235))))</f>
        <v>0</v>
      </c>
      <c r="L235" s="6"/>
      <c r="M235" s="3"/>
      <c r="N235" s="6"/>
      <c r="O235" s="3"/>
      <c r="P235" s="3"/>
      <c r="Q235" s="6"/>
      <c r="R235" s="4"/>
      <c r="S235" s="6"/>
      <c r="T235" s="6"/>
      <c r="U235" s="6"/>
      <c r="V235" s="3" t="str">
        <f t="shared" si="2"/>
        <v/>
      </c>
      <c r="W235" s="5" t="str">
        <f t="shared" ref="W235:X235" si="236">UPPER(TRIM(H235))</f>
        <v/>
      </c>
      <c r="X235" s="5" t="str">
        <f t="shared" si="236"/>
        <v/>
      </c>
      <c r="Y235" s="5" t="str">
        <f t="array" ref="Y235">IF(V235&lt;&gt;"",IFERROR(INDEX(federal_program_name_lookup,MATCH(V235,aln_lookup,0)),""),"")</f>
        <v/>
      </c>
    </row>
    <row r="236" ht="15.75" customHeight="1">
      <c r="A236" s="5" t="str">
        <f t="shared" si="15"/>
        <v/>
      </c>
      <c r="B236" s="3"/>
      <c r="C236" s="3"/>
      <c r="D236" s="3"/>
      <c r="E236" s="6"/>
      <c r="F236" s="4"/>
      <c r="G236" s="6"/>
      <c r="H236" s="6"/>
      <c r="I236" s="6"/>
      <c r="J236" s="4">
        <f>SUMIFS(amount_expended,cfda_key,V236)</f>
        <v>0</v>
      </c>
      <c r="K236" s="4">
        <f>IF(G236="OTHER CLUSTER NOT LISTED ABOVE",SUMIFS(amount_expended,uniform_other_cluster_name,X236), IF(AND(OR(G236="N/A",G236=""),H236=""),0,IF(G236="STATE CLUSTER",SUMIFS(amount_expended,uniform_state_cluster_name,W236),SUMIFS(amount_expended,cluster_name,G236))))</f>
        <v>0</v>
      </c>
      <c r="L236" s="6"/>
      <c r="M236" s="3"/>
      <c r="N236" s="6"/>
      <c r="O236" s="3"/>
      <c r="P236" s="3"/>
      <c r="Q236" s="6"/>
      <c r="R236" s="4"/>
      <c r="S236" s="6"/>
      <c r="T236" s="6"/>
      <c r="U236" s="6"/>
      <c r="V236" s="3" t="str">
        <f t="shared" si="2"/>
        <v/>
      </c>
      <c r="W236" s="5" t="str">
        <f t="shared" ref="W236:X236" si="237">UPPER(TRIM(H236))</f>
        <v/>
      </c>
      <c r="X236" s="5" t="str">
        <f t="shared" si="237"/>
        <v/>
      </c>
      <c r="Y236" s="5" t="str">
        <f t="array" ref="Y236">IF(V236&lt;&gt;"",IFERROR(INDEX(federal_program_name_lookup,MATCH(V236,aln_lookup,0)),""),"")</f>
        <v/>
      </c>
    </row>
    <row r="237" ht="15.75" customHeight="1">
      <c r="A237" s="5" t="str">
        <f t="shared" si="15"/>
        <v/>
      </c>
      <c r="B237" s="3"/>
      <c r="C237" s="3"/>
      <c r="D237" s="3"/>
      <c r="E237" s="6"/>
      <c r="F237" s="4"/>
      <c r="G237" s="6"/>
      <c r="H237" s="6"/>
      <c r="I237" s="6"/>
      <c r="J237" s="4">
        <f>SUMIFS(amount_expended,cfda_key,V237)</f>
        <v>0</v>
      </c>
      <c r="K237" s="4">
        <f>IF(G237="OTHER CLUSTER NOT LISTED ABOVE",SUMIFS(amount_expended,uniform_other_cluster_name,X237), IF(AND(OR(G237="N/A",G237=""),H237=""),0,IF(G237="STATE CLUSTER",SUMIFS(amount_expended,uniform_state_cluster_name,W237),SUMIFS(amount_expended,cluster_name,G237))))</f>
        <v>0</v>
      </c>
      <c r="L237" s="6"/>
      <c r="M237" s="3"/>
      <c r="N237" s="6"/>
      <c r="O237" s="3"/>
      <c r="P237" s="3"/>
      <c r="Q237" s="6"/>
      <c r="R237" s="4"/>
      <c r="S237" s="6"/>
      <c r="T237" s="6"/>
      <c r="U237" s="6"/>
      <c r="V237" s="3" t="str">
        <f t="shared" si="2"/>
        <v/>
      </c>
      <c r="W237" s="5" t="str">
        <f t="shared" ref="W237:X237" si="238">UPPER(TRIM(H237))</f>
        <v/>
      </c>
      <c r="X237" s="5" t="str">
        <f t="shared" si="238"/>
        <v/>
      </c>
      <c r="Y237" s="5" t="str">
        <f t="array" ref="Y237">IF(V237&lt;&gt;"",IFERROR(INDEX(federal_program_name_lookup,MATCH(V237,aln_lookup,0)),""),"")</f>
        <v/>
      </c>
    </row>
    <row r="238" ht="15.75" customHeight="1">
      <c r="A238" s="5" t="str">
        <f t="shared" si="15"/>
        <v/>
      </c>
      <c r="B238" s="3"/>
      <c r="C238" s="3"/>
      <c r="D238" s="3"/>
      <c r="E238" s="6"/>
      <c r="F238" s="4"/>
      <c r="G238" s="6"/>
      <c r="H238" s="6"/>
      <c r="I238" s="6"/>
      <c r="J238" s="4">
        <f>SUMIFS(amount_expended,cfda_key,V238)</f>
        <v>0</v>
      </c>
      <c r="K238" s="4">
        <f>IF(G238="OTHER CLUSTER NOT LISTED ABOVE",SUMIFS(amount_expended,uniform_other_cluster_name,X238), IF(AND(OR(G238="N/A",G238=""),H238=""),0,IF(G238="STATE CLUSTER",SUMIFS(amount_expended,uniform_state_cluster_name,W238),SUMIFS(amount_expended,cluster_name,G238))))</f>
        <v>0</v>
      </c>
      <c r="L238" s="6"/>
      <c r="M238" s="3"/>
      <c r="N238" s="6"/>
      <c r="O238" s="3"/>
      <c r="P238" s="3"/>
      <c r="Q238" s="6"/>
      <c r="R238" s="4"/>
      <c r="S238" s="6"/>
      <c r="T238" s="6"/>
      <c r="U238" s="6"/>
      <c r="V238" s="3" t="str">
        <f t="shared" si="2"/>
        <v/>
      </c>
      <c r="W238" s="5" t="str">
        <f t="shared" ref="W238:X238" si="239">UPPER(TRIM(H238))</f>
        <v/>
      </c>
      <c r="X238" s="5" t="str">
        <f t="shared" si="239"/>
        <v/>
      </c>
      <c r="Y238" s="5" t="str">
        <f t="array" ref="Y238">IF(V238&lt;&gt;"",IFERROR(INDEX(federal_program_name_lookup,MATCH(V238,aln_lookup,0)),""),"")</f>
        <v/>
      </c>
    </row>
    <row r="239" ht="15.75" customHeight="1">
      <c r="A239" s="5" t="str">
        <f t="shared" si="15"/>
        <v/>
      </c>
      <c r="B239" s="3"/>
      <c r="C239" s="3"/>
      <c r="D239" s="3"/>
      <c r="E239" s="6"/>
      <c r="F239" s="4"/>
      <c r="G239" s="6"/>
      <c r="H239" s="6"/>
      <c r="I239" s="6"/>
      <c r="J239" s="4">
        <f>SUMIFS(amount_expended,cfda_key,V239)</f>
        <v>0</v>
      </c>
      <c r="K239" s="4">
        <f>IF(G239="OTHER CLUSTER NOT LISTED ABOVE",SUMIFS(amount_expended,uniform_other_cluster_name,X239), IF(AND(OR(G239="N/A",G239=""),H239=""),0,IF(G239="STATE CLUSTER",SUMIFS(amount_expended,uniform_state_cluster_name,W239),SUMIFS(amount_expended,cluster_name,G239))))</f>
        <v>0</v>
      </c>
      <c r="L239" s="6"/>
      <c r="M239" s="3"/>
      <c r="N239" s="6"/>
      <c r="O239" s="3"/>
      <c r="P239" s="3"/>
      <c r="Q239" s="6"/>
      <c r="R239" s="4"/>
      <c r="S239" s="6"/>
      <c r="T239" s="6"/>
      <c r="U239" s="6"/>
      <c r="V239" s="3" t="str">
        <f t="shared" si="2"/>
        <v/>
      </c>
      <c r="W239" s="5" t="str">
        <f t="shared" ref="W239:X239" si="240">UPPER(TRIM(H239))</f>
        <v/>
      </c>
      <c r="X239" s="5" t="str">
        <f t="shared" si="240"/>
        <v/>
      </c>
      <c r="Y239" s="5" t="str">
        <f t="array" ref="Y239">IF(V239&lt;&gt;"",IFERROR(INDEX(federal_program_name_lookup,MATCH(V239,aln_lookup,0)),""),"")</f>
        <v/>
      </c>
    </row>
    <row r="240" ht="15.75" customHeight="1">
      <c r="A240" s="5" t="str">
        <f t="shared" si="15"/>
        <v/>
      </c>
      <c r="B240" s="3"/>
      <c r="C240" s="3"/>
      <c r="D240" s="3"/>
      <c r="E240" s="6"/>
      <c r="F240" s="4"/>
      <c r="G240" s="6"/>
      <c r="H240" s="6"/>
      <c r="I240" s="6"/>
      <c r="J240" s="4">
        <f>SUMIFS(amount_expended,cfda_key,V240)</f>
        <v>0</v>
      </c>
      <c r="K240" s="4">
        <f>IF(G240="OTHER CLUSTER NOT LISTED ABOVE",SUMIFS(amount_expended,uniform_other_cluster_name,X240), IF(AND(OR(G240="N/A",G240=""),H240=""),0,IF(G240="STATE CLUSTER",SUMIFS(amount_expended,uniform_state_cluster_name,W240),SUMIFS(amount_expended,cluster_name,G240))))</f>
        <v>0</v>
      </c>
      <c r="L240" s="6"/>
      <c r="M240" s="3"/>
      <c r="N240" s="6"/>
      <c r="O240" s="3"/>
      <c r="P240" s="3"/>
      <c r="Q240" s="6"/>
      <c r="R240" s="4"/>
      <c r="S240" s="6"/>
      <c r="T240" s="6"/>
      <c r="U240" s="6"/>
      <c r="V240" s="3" t="str">
        <f t="shared" si="2"/>
        <v/>
      </c>
      <c r="W240" s="5" t="str">
        <f t="shared" ref="W240:X240" si="241">UPPER(TRIM(H240))</f>
        <v/>
      </c>
      <c r="X240" s="5" t="str">
        <f t="shared" si="241"/>
        <v/>
      </c>
      <c r="Y240" s="5" t="str">
        <f t="array" ref="Y240">IF(V240&lt;&gt;"",IFERROR(INDEX(federal_program_name_lookup,MATCH(V240,aln_lookup,0)),""),"")</f>
        <v/>
      </c>
    </row>
    <row r="241" ht="15.75" customHeight="1">
      <c r="A241" s="5" t="str">
        <f t="shared" si="15"/>
        <v/>
      </c>
      <c r="B241" s="3"/>
      <c r="C241" s="3"/>
      <c r="D241" s="3"/>
      <c r="E241" s="6"/>
      <c r="F241" s="4"/>
      <c r="G241" s="6"/>
      <c r="H241" s="6"/>
      <c r="I241" s="6"/>
      <c r="J241" s="4">
        <f>SUMIFS(amount_expended,cfda_key,V241)</f>
        <v>0</v>
      </c>
      <c r="K241" s="4">
        <f>IF(G241="OTHER CLUSTER NOT LISTED ABOVE",SUMIFS(amount_expended,uniform_other_cluster_name,X241), IF(AND(OR(G241="N/A",G241=""),H241=""),0,IF(G241="STATE CLUSTER",SUMIFS(amount_expended,uniform_state_cluster_name,W241),SUMIFS(amount_expended,cluster_name,G241))))</f>
        <v>0</v>
      </c>
      <c r="L241" s="6"/>
      <c r="M241" s="3"/>
      <c r="N241" s="6"/>
      <c r="O241" s="3"/>
      <c r="P241" s="3"/>
      <c r="Q241" s="6"/>
      <c r="R241" s="4"/>
      <c r="S241" s="6"/>
      <c r="T241" s="6"/>
      <c r="U241" s="6"/>
      <c r="V241" s="3" t="str">
        <f t="shared" si="2"/>
        <v/>
      </c>
      <c r="W241" s="5" t="str">
        <f t="shared" ref="W241:X241" si="242">UPPER(TRIM(H241))</f>
        <v/>
      </c>
      <c r="X241" s="5" t="str">
        <f t="shared" si="242"/>
        <v/>
      </c>
      <c r="Y241" s="5" t="str">
        <f t="array" ref="Y241">IF(V241&lt;&gt;"",IFERROR(INDEX(federal_program_name_lookup,MATCH(V241,aln_lookup,0)),""),"")</f>
        <v/>
      </c>
    </row>
    <row r="242" ht="15.75" customHeight="1">
      <c r="A242" s="5" t="str">
        <f t="shared" si="15"/>
        <v/>
      </c>
      <c r="B242" s="3"/>
      <c r="C242" s="3"/>
      <c r="D242" s="3"/>
      <c r="E242" s="6"/>
      <c r="F242" s="4"/>
      <c r="G242" s="6"/>
      <c r="H242" s="6"/>
      <c r="I242" s="6"/>
      <c r="J242" s="4">
        <f>SUMIFS(amount_expended,cfda_key,V242)</f>
        <v>0</v>
      </c>
      <c r="K242" s="4">
        <f>IF(G242="OTHER CLUSTER NOT LISTED ABOVE",SUMIFS(amount_expended,uniform_other_cluster_name,X242), IF(AND(OR(G242="N/A",G242=""),H242=""),0,IF(G242="STATE CLUSTER",SUMIFS(amount_expended,uniform_state_cluster_name,W242),SUMIFS(amount_expended,cluster_name,G242))))</f>
        <v>0</v>
      </c>
      <c r="L242" s="6"/>
      <c r="M242" s="3"/>
      <c r="N242" s="6"/>
      <c r="O242" s="3"/>
      <c r="P242" s="3"/>
      <c r="Q242" s="6"/>
      <c r="R242" s="4"/>
      <c r="S242" s="6"/>
      <c r="T242" s="6"/>
      <c r="U242" s="6"/>
      <c r="V242" s="3" t="str">
        <f t="shared" si="2"/>
        <v/>
      </c>
      <c r="W242" s="5" t="str">
        <f t="shared" ref="W242:X242" si="243">UPPER(TRIM(H242))</f>
        <v/>
      </c>
      <c r="X242" s="5" t="str">
        <f t="shared" si="243"/>
        <v/>
      </c>
      <c r="Y242" s="5" t="str">
        <f t="array" ref="Y242">IF(V242&lt;&gt;"",IFERROR(INDEX(federal_program_name_lookup,MATCH(V242,aln_lookup,0)),""),"")</f>
        <v/>
      </c>
    </row>
    <row r="243" ht="15.75" customHeight="1">
      <c r="A243" s="5" t="str">
        <f t="shared" si="15"/>
        <v/>
      </c>
      <c r="B243" s="3"/>
      <c r="C243" s="3"/>
      <c r="D243" s="3"/>
      <c r="E243" s="6"/>
      <c r="F243" s="4"/>
      <c r="G243" s="6"/>
      <c r="H243" s="6"/>
      <c r="I243" s="6"/>
      <c r="J243" s="4">
        <f>SUMIFS(amount_expended,cfda_key,V243)</f>
        <v>0</v>
      </c>
      <c r="K243" s="4">
        <f>IF(G243="OTHER CLUSTER NOT LISTED ABOVE",SUMIFS(amount_expended,uniform_other_cluster_name,X243), IF(AND(OR(G243="N/A",G243=""),H243=""),0,IF(G243="STATE CLUSTER",SUMIFS(amount_expended,uniform_state_cluster_name,W243),SUMIFS(amount_expended,cluster_name,G243))))</f>
        <v>0</v>
      </c>
      <c r="L243" s="6"/>
      <c r="M243" s="3"/>
      <c r="N243" s="6"/>
      <c r="O243" s="3"/>
      <c r="P243" s="3"/>
      <c r="Q243" s="6"/>
      <c r="R243" s="4"/>
      <c r="S243" s="6"/>
      <c r="T243" s="6"/>
      <c r="U243" s="6"/>
      <c r="V243" s="3" t="str">
        <f t="shared" si="2"/>
        <v/>
      </c>
      <c r="W243" s="5" t="str">
        <f t="shared" ref="W243:X243" si="244">UPPER(TRIM(H243))</f>
        <v/>
      </c>
      <c r="X243" s="5" t="str">
        <f t="shared" si="244"/>
        <v/>
      </c>
      <c r="Y243" s="5" t="str">
        <f t="array" ref="Y243">IF(V243&lt;&gt;"",IFERROR(INDEX(federal_program_name_lookup,MATCH(V243,aln_lookup,0)),""),"")</f>
        <v/>
      </c>
    </row>
    <row r="244" ht="15.75" customHeight="1">
      <c r="A244" s="5" t="str">
        <f t="shared" si="15"/>
        <v/>
      </c>
      <c r="B244" s="3"/>
      <c r="C244" s="3"/>
      <c r="D244" s="3"/>
      <c r="E244" s="6"/>
      <c r="F244" s="4"/>
      <c r="G244" s="6"/>
      <c r="H244" s="6"/>
      <c r="I244" s="6"/>
      <c r="J244" s="4">
        <f>SUMIFS(amount_expended,cfda_key,V244)</f>
        <v>0</v>
      </c>
      <c r="K244" s="4">
        <f>IF(G244="OTHER CLUSTER NOT LISTED ABOVE",SUMIFS(amount_expended,uniform_other_cluster_name,X244), IF(AND(OR(G244="N/A",G244=""),H244=""),0,IF(G244="STATE CLUSTER",SUMIFS(amount_expended,uniform_state_cluster_name,W244),SUMIFS(amount_expended,cluster_name,G244))))</f>
        <v>0</v>
      </c>
      <c r="L244" s="6"/>
      <c r="M244" s="3"/>
      <c r="N244" s="6"/>
      <c r="O244" s="3"/>
      <c r="P244" s="3"/>
      <c r="Q244" s="6"/>
      <c r="R244" s="4"/>
      <c r="S244" s="6"/>
      <c r="T244" s="6"/>
      <c r="U244" s="6"/>
      <c r="V244" s="3" t="str">
        <f t="shared" si="2"/>
        <v/>
      </c>
      <c r="W244" s="5" t="str">
        <f t="shared" ref="W244:X244" si="245">UPPER(TRIM(H244))</f>
        <v/>
      </c>
      <c r="X244" s="5" t="str">
        <f t="shared" si="245"/>
        <v/>
      </c>
      <c r="Y244" s="5" t="str">
        <f t="array" ref="Y244">IF(V244&lt;&gt;"",IFERROR(INDEX(federal_program_name_lookup,MATCH(V244,aln_lookup,0)),""),"")</f>
        <v/>
      </c>
    </row>
    <row r="245" ht="15.75" customHeight="1">
      <c r="A245" s="5" t="str">
        <f t="shared" si="15"/>
        <v/>
      </c>
      <c r="B245" s="3"/>
      <c r="C245" s="3"/>
      <c r="D245" s="3"/>
      <c r="E245" s="6"/>
      <c r="F245" s="4"/>
      <c r="G245" s="6"/>
      <c r="H245" s="6"/>
      <c r="I245" s="6"/>
      <c r="J245" s="4">
        <f>SUMIFS(amount_expended,cfda_key,V245)</f>
        <v>0</v>
      </c>
      <c r="K245" s="4">
        <f>IF(G245="OTHER CLUSTER NOT LISTED ABOVE",SUMIFS(amount_expended,uniform_other_cluster_name,X245), IF(AND(OR(G245="N/A",G245=""),H245=""),0,IF(G245="STATE CLUSTER",SUMIFS(amount_expended,uniform_state_cluster_name,W245),SUMIFS(amount_expended,cluster_name,G245))))</f>
        <v>0</v>
      </c>
      <c r="L245" s="6"/>
      <c r="M245" s="3"/>
      <c r="N245" s="6"/>
      <c r="O245" s="3"/>
      <c r="P245" s="3"/>
      <c r="Q245" s="6"/>
      <c r="R245" s="4"/>
      <c r="S245" s="6"/>
      <c r="T245" s="6"/>
      <c r="U245" s="6"/>
      <c r="V245" s="3" t="str">
        <f t="shared" si="2"/>
        <v/>
      </c>
      <c r="W245" s="5" t="str">
        <f t="shared" ref="W245:X245" si="246">UPPER(TRIM(H245))</f>
        <v/>
      </c>
      <c r="X245" s="5" t="str">
        <f t="shared" si="246"/>
        <v/>
      </c>
      <c r="Y245" s="5" t="str">
        <f t="array" ref="Y245">IF(V245&lt;&gt;"",IFERROR(INDEX(federal_program_name_lookup,MATCH(V245,aln_lookup,0)),""),"")</f>
        <v/>
      </c>
    </row>
    <row r="246" ht="15.75" customHeight="1">
      <c r="A246" s="5" t="str">
        <f t="shared" si="15"/>
        <v/>
      </c>
      <c r="B246" s="3"/>
      <c r="C246" s="3"/>
      <c r="D246" s="3"/>
      <c r="E246" s="6"/>
      <c r="F246" s="4"/>
      <c r="G246" s="6"/>
      <c r="H246" s="6"/>
      <c r="I246" s="6"/>
      <c r="J246" s="4">
        <f>SUMIFS(amount_expended,cfda_key,V246)</f>
        <v>0</v>
      </c>
      <c r="K246" s="4">
        <f>IF(G246="OTHER CLUSTER NOT LISTED ABOVE",SUMIFS(amount_expended,uniform_other_cluster_name,X246), IF(AND(OR(G246="N/A",G246=""),H246=""),0,IF(G246="STATE CLUSTER",SUMIFS(amount_expended,uniform_state_cluster_name,W246),SUMIFS(amount_expended,cluster_name,G246))))</f>
        <v>0</v>
      </c>
      <c r="L246" s="6"/>
      <c r="M246" s="3"/>
      <c r="N246" s="6"/>
      <c r="O246" s="3"/>
      <c r="P246" s="3"/>
      <c r="Q246" s="6"/>
      <c r="R246" s="4"/>
      <c r="S246" s="6"/>
      <c r="T246" s="6"/>
      <c r="U246" s="6"/>
      <c r="V246" s="3" t="str">
        <f t="shared" si="2"/>
        <v/>
      </c>
      <c r="W246" s="5" t="str">
        <f t="shared" ref="W246:X246" si="247">UPPER(TRIM(H246))</f>
        <v/>
      </c>
      <c r="X246" s="5" t="str">
        <f t="shared" si="247"/>
        <v/>
      </c>
      <c r="Y246" s="5" t="str">
        <f t="array" ref="Y246">IF(V246&lt;&gt;"",IFERROR(INDEX(federal_program_name_lookup,MATCH(V246,aln_lookup,0)),""),"")</f>
        <v/>
      </c>
    </row>
    <row r="247" ht="15.75" customHeight="1">
      <c r="A247" s="5" t="str">
        <f t="shared" si="15"/>
        <v/>
      </c>
      <c r="B247" s="3"/>
      <c r="C247" s="3"/>
      <c r="D247" s="3"/>
      <c r="E247" s="6"/>
      <c r="F247" s="4"/>
      <c r="G247" s="6"/>
      <c r="H247" s="6"/>
      <c r="I247" s="6"/>
      <c r="J247" s="4">
        <f>SUMIFS(amount_expended,cfda_key,V247)</f>
        <v>0</v>
      </c>
      <c r="K247" s="4">
        <f>IF(G247="OTHER CLUSTER NOT LISTED ABOVE",SUMIFS(amount_expended,uniform_other_cluster_name,X247), IF(AND(OR(G247="N/A",G247=""),H247=""),0,IF(G247="STATE CLUSTER",SUMIFS(amount_expended,uniform_state_cluster_name,W247),SUMIFS(amount_expended,cluster_name,G247))))</f>
        <v>0</v>
      </c>
      <c r="L247" s="6"/>
      <c r="M247" s="3"/>
      <c r="N247" s="6"/>
      <c r="O247" s="3"/>
      <c r="P247" s="3"/>
      <c r="Q247" s="6"/>
      <c r="R247" s="4"/>
      <c r="S247" s="6"/>
      <c r="T247" s="6"/>
      <c r="U247" s="6"/>
      <c r="V247" s="3" t="str">
        <f t="shared" si="2"/>
        <v/>
      </c>
      <c r="W247" s="5" t="str">
        <f t="shared" ref="W247:X247" si="248">UPPER(TRIM(H247))</f>
        <v/>
      </c>
      <c r="X247" s="5" t="str">
        <f t="shared" si="248"/>
        <v/>
      </c>
      <c r="Y247" s="5" t="str">
        <f t="array" ref="Y247">IF(V247&lt;&gt;"",IFERROR(INDEX(federal_program_name_lookup,MATCH(V247,aln_lookup,0)),""),"")</f>
        <v/>
      </c>
    </row>
    <row r="248" ht="15.75" customHeight="1">
      <c r="A248" s="5" t="str">
        <f t="shared" si="15"/>
        <v/>
      </c>
      <c r="B248" s="3"/>
      <c r="C248" s="3"/>
      <c r="D248" s="3"/>
      <c r="E248" s="6"/>
      <c r="F248" s="4"/>
      <c r="G248" s="6"/>
      <c r="H248" s="6"/>
      <c r="I248" s="6"/>
      <c r="J248" s="4">
        <f>SUMIFS(amount_expended,cfda_key,V248)</f>
        <v>0</v>
      </c>
      <c r="K248" s="4">
        <f>IF(G248="OTHER CLUSTER NOT LISTED ABOVE",SUMIFS(amount_expended,uniform_other_cluster_name,X248), IF(AND(OR(G248="N/A",G248=""),H248=""),0,IF(G248="STATE CLUSTER",SUMIFS(amount_expended,uniform_state_cluster_name,W248),SUMIFS(amount_expended,cluster_name,G248))))</f>
        <v>0</v>
      </c>
      <c r="L248" s="6"/>
      <c r="M248" s="3"/>
      <c r="N248" s="6"/>
      <c r="O248" s="3"/>
      <c r="P248" s="3"/>
      <c r="Q248" s="6"/>
      <c r="R248" s="4"/>
      <c r="S248" s="6"/>
      <c r="T248" s="6"/>
      <c r="U248" s="6"/>
      <c r="V248" s="3" t="str">
        <f t="shared" si="2"/>
        <v/>
      </c>
      <c r="W248" s="5" t="str">
        <f t="shared" ref="W248:X248" si="249">UPPER(TRIM(H248))</f>
        <v/>
      </c>
      <c r="X248" s="5" t="str">
        <f t="shared" si="249"/>
        <v/>
      </c>
      <c r="Y248" s="5" t="str">
        <f t="array" ref="Y248">IF(V248&lt;&gt;"",IFERROR(INDEX(federal_program_name_lookup,MATCH(V248,aln_lookup,0)),""),"")</f>
        <v/>
      </c>
    </row>
    <row r="249" ht="15.75" customHeight="1">
      <c r="A249" s="5" t="str">
        <f t="shared" si="15"/>
        <v/>
      </c>
      <c r="B249" s="3"/>
      <c r="C249" s="3"/>
      <c r="D249" s="3"/>
      <c r="E249" s="6"/>
      <c r="F249" s="4"/>
      <c r="G249" s="6"/>
      <c r="H249" s="6"/>
      <c r="I249" s="6"/>
      <c r="J249" s="4">
        <f>SUMIFS(amount_expended,cfda_key,V249)</f>
        <v>0</v>
      </c>
      <c r="K249" s="4">
        <f>IF(G249="OTHER CLUSTER NOT LISTED ABOVE",SUMIFS(amount_expended,uniform_other_cluster_name,X249), IF(AND(OR(G249="N/A",G249=""),H249=""),0,IF(G249="STATE CLUSTER",SUMIFS(amount_expended,uniform_state_cluster_name,W249),SUMIFS(amount_expended,cluster_name,G249))))</f>
        <v>0</v>
      </c>
      <c r="L249" s="6"/>
      <c r="M249" s="3"/>
      <c r="N249" s="6"/>
      <c r="O249" s="3"/>
      <c r="P249" s="3"/>
      <c r="Q249" s="6"/>
      <c r="R249" s="4"/>
      <c r="S249" s="6"/>
      <c r="T249" s="6"/>
      <c r="U249" s="6"/>
      <c r="V249" s="3" t="str">
        <f t="shared" si="2"/>
        <v/>
      </c>
      <c r="W249" s="5" t="str">
        <f t="shared" ref="W249:X249" si="250">UPPER(TRIM(H249))</f>
        <v/>
      </c>
      <c r="X249" s="5" t="str">
        <f t="shared" si="250"/>
        <v/>
      </c>
      <c r="Y249" s="5" t="str">
        <f t="array" ref="Y249">IF(V249&lt;&gt;"",IFERROR(INDEX(federal_program_name_lookup,MATCH(V249,aln_lookup,0)),""),"")</f>
        <v/>
      </c>
    </row>
    <row r="250" ht="15.75" customHeight="1">
      <c r="A250" s="5" t="str">
        <f t="shared" si="15"/>
        <v/>
      </c>
      <c r="B250" s="3"/>
      <c r="C250" s="3"/>
      <c r="D250" s="3"/>
      <c r="E250" s="6"/>
      <c r="F250" s="4"/>
      <c r="G250" s="6"/>
      <c r="H250" s="6"/>
      <c r="I250" s="6"/>
      <c r="J250" s="4">
        <f>SUMIFS(amount_expended,cfda_key,V250)</f>
        <v>0</v>
      </c>
      <c r="K250" s="4">
        <f>IF(G250="OTHER CLUSTER NOT LISTED ABOVE",SUMIFS(amount_expended,uniform_other_cluster_name,X250), IF(AND(OR(G250="N/A",G250=""),H250=""),0,IF(G250="STATE CLUSTER",SUMIFS(amount_expended,uniform_state_cluster_name,W250),SUMIFS(amount_expended,cluster_name,G250))))</f>
        <v>0</v>
      </c>
      <c r="L250" s="6"/>
      <c r="M250" s="3"/>
      <c r="N250" s="6"/>
      <c r="O250" s="3"/>
      <c r="P250" s="3"/>
      <c r="Q250" s="6"/>
      <c r="R250" s="4"/>
      <c r="S250" s="6"/>
      <c r="T250" s="6"/>
      <c r="U250" s="6"/>
      <c r="V250" s="3" t="str">
        <f t="shared" si="2"/>
        <v/>
      </c>
      <c r="W250" s="5" t="str">
        <f t="shared" ref="W250:X250" si="251">UPPER(TRIM(H250))</f>
        <v/>
      </c>
      <c r="X250" s="5" t="str">
        <f t="shared" si="251"/>
        <v/>
      </c>
      <c r="Y250" s="5" t="str">
        <f t="array" ref="Y250">IF(V250&lt;&gt;"",IFERROR(INDEX(federal_program_name_lookup,MATCH(V250,aln_lookup,0)),""),"")</f>
        <v/>
      </c>
    </row>
    <row r="251" ht="15.75" customHeight="1">
      <c r="A251" s="5" t="str">
        <f t="shared" si="15"/>
        <v/>
      </c>
      <c r="B251" s="3"/>
      <c r="C251" s="3"/>
      <c r="D251" s="3"/>
      <c r="E251" s="6"/>
      <c r="F251" s="4"/>
      <c r="G251" s="6"/>
      <c r="H251" s="6"/>
      <c r="I251" s="6"/>
      <c r="J251" s="4">
        <f>SUMIFS(amount_expended,cfda_key,V251)</f>
        <v>0</v>
      </c>
      <c r="K251" s="4">
        <f>IF(G251="OTHER CLUSTER NOT LISTED ABOVE",SUMIFS(amount_expended,uniform_other_cluster_name,X251), IF(AND(OR(G251="N/A",G251=""),H251=""),0,IF(G251="STATE CLUSTER",SUMIFS(amount_expended,uniform_state_cluster_name,W251),SUMIFS(amount_expended,cluster_name,G251))))</f>
        <v>0</v>
      </c>
      <c r="L251" s="6"/>
      <c r="M251" s="3"/>
      <c r="N251" s="6"/>
      <c r="O251" s="3"/>
      <c r="P251" s="3"/>
      <c r="Q251" s="6"/>
      <c r="R251" s="4"/>
      <c r="S251" s="6"/>
      <c r="T251" s="6"/>
      <c r="U251" s="6"/>
      <c r="V251" s="3" t="str">
        <f t="shared" si="2"/>
        <v/>
      </c>
      <c r="W251" s="5" t="str">
        <f t="shared" ref="W251:X251" si="252">UPPER(TRIM(H251))</f>
        <v/>
      </c>
      <c r="X251" s="5" t="str">
        <f t="shared" si="252"/>
        <v/>
      </c>
      <c r="Y251" s="5" t="str">
        <f t="array" ref="Y251">IF(V251&lt;&gt;"",IFERROR(INDEX(federal_program_name_lookup,MATCH(V251,aln_lookup,0)),""),"")</f>
        <v/>
      </c>
    </row>
    <row r="252" ht="15.75" customHeight="1">
      <c r="A252" s="5" t="str">
        <f t="shared" si="15"/>
        <v/>
      </c>
      <c r="B252" s="3"/>
      <c r="C252" s="3"/>
      <c r="D252" s="3"/>
      <c r="E252" s="6"/>
      <c r="F252" s="4"/>
      <c r="G252" s="6"/>
      <c r="H252" s="6"/>
      <c r="I252" s="6"/>
      <c r="J252" s="4">
        <f>SUMIFS(amount_expended,cfda_key,V252)</f>
        <v>0</v>
      </c>
      <c r="K252" s="4">
        <f>IF(G252="OTHER CLUSTER NOT LISTED ABOVE",SUMIFS(amount_expended,uniform_other_cluster_name,X252), IF(AND(OR(G252="N/A",G252=""),H252=""),0,IF(G252="STATE CLUSTER",SUMIFS(amount_expended,uniform_state_cluster_name,W252),SUMIFS(amount_expended,cluster_name,G252))))</f>
        <v>0</v>
      </c>
      <c r="L252" s="6"/>
      <c r="M252" s="3"/>
      <c r="N252" s="6"/>
      <c r="O252" s="3"/>
      <c r="P252" s="3"/>
      <c r="Q252" s="6"/>
      <c r="R252" s="4"/>
      <c r="S252" s="6"/>
      <c r="T252" s="6"/>
      <c r="U252" s="6"/>
      <c r="V252" s="3" t="str">
        <f t="shared" si="2"/>
        <v/>
      </c>
      <c r="W252" s="5" t="str">
        <f t="shared" ref="W252:X252" si="253">UPPER(TRIM(H252))</f>
        <v/>
      </c>
      <c r="X252" s="5" t="str">
        <f t="shared" si="253"/>
        <v/>
      </c>
      <c r="Y252" s="5" t="str">
        <f t="array" ref="Y252">IF(V252&lt;&gt;"",IFERROR(INDEX(federal_program_name_lookup,MATCH(V252,aln_lookup,0)),""),"")</f>
        <v/>
      </c>
    </row>
    <row r="253" ht="15.75" customHeight="1">
      <c r="A253" s="5" t="str">
        <f t="shared" si="15"/>
        <v/>
      </c>
      <c r="B253" s="3"/>
      <c r="C253" s="3"/>
      <c r="D253" s="3"/>
      <c r="E253" s="6"/>
      <c r="F253" s="4"/>
      <c r="G253" s="6"/>
      <c r="H253" s="6"/>
      <c r="I253" s="6"/>
      <c r="J253" s="4">
        <f>SUMIFS(amount_expended,cfda_key,V253)</f>
        <v>0</v>
      </c>
      <c r="K253" s="4">
        <f>IF(G253="OTHER CLUSTER NOT LISTED ABOVE",SUMIFS(amount_expended,uniform_other_cluster_name,X253), IF(AND(OR(G253="N/A",G253=""),H253=""),0,IF(G253="STATE CLUSTER",SUMIFS(amount_expended,uniform_state_cluster_name,W253),SUMIFS(amount_expended,cluster_name,G253))))</f>
        <v>0</v>
      </c>
      <c r="L253" s="6"/>
      <c r="M253" s="3"/>
      <c r="N253" s="6"/>
      <c r="O253" s="3"/>
      <c r="P253" s="3"/>
      <c r="Q253" s="6"/>
      <c r="R253" s="4"/>
      <c r="S253" s="6"/>
      <c r="T253" s="6"/>
      <c r="U253" s="6"/>
      <c r="V253" s="3" t="str">
        <f t="shared" si="2"/>
        <v/>
      </c>
      <c r="W253" s="5" t="str">
        <f t="shared" ref="W253:X253" si="254">UPPER(TRIM(H253))</f>
        <v/>
      </c>
      <c r="X253" s="5" t="str">
        <f t="shared" si="254"/>
        <v/>
      </c>
      <c r="Y253" s="5" t="str">
        <f t="array" ref="Y253">IF(V253&lt;&gt;"",IFERROR(INDEX(federal_program_name_lookup,MATCH(V253,aln_lookup,0)),""),"")</f>
        <v/>
      </c>
    </row>
    <row r="254" ht="15.75" customHeight="1">
      <c r="A254" s="5" t="str">
        <f t="shared" si="15"/>
        <v/>
      </c>
      <c r="B254" s="3"/>
      <c r="C254" s="3"/>
      <c r="D254" s="3"/>
      <c r="E254" s="6"/>
      <c r="F254" s="4"/>
      <c r="G254" s="6"/>
      <c r="H254" s="6"/>
      <c r="I254" s="6"/>
      <c r="J254" s="4">
        <f>SUMIFS(amount_expended,cfda_key,V254)</f>
        <v>0</v>
      </c>
      <c r="K254" s="4">
        <f>IF(G254="OTHER CLUSTER NOT LISTED ABOVE",SUMIFS(amount_expended,uniform_other_cluster_name,X254), IF(AND(OR(G254="N/A",G254=""),H254=""),0,IF(G254="STATE CLUSTER",SUMIFS(amount_expended,uniform_state_cluster_name,W254),SUMIFS(amount_expended,cluster_name,G254))))</f>
        <v>0</v>
      </c>
      <c r="L254" s="6"/>
      <c r="M254" s="3"/>
      <c r="N254" s="6"/>
      <c r="O254" s="3"/>
      <c r="P254" s="3"/>
      <c r="Q254" s="6"/>
      <c r="R254" s="4"/>
      <c r="S254" s="6"/>
      <c r="T254" s="6"/>
      <c r="U254" s="6"/>
      <c r="V254" s="3" t="str">
        <f t="shared" si="2"/>
        <v/>
      </c>
      <c r="W254" s="5" t="str">
        <f t="shared" ref="W254:X254" si="255">UPPER(TRIM(H254))</f>
        <v/>
      </c>
      <c r="X254" s="5" t="str">
        <f t="shared" si="255"/>
        <v/>
      </c>
      <c r="Y254" s="5" t="str">
        <f t="array" ref="Y254">IF(V254&lt;&gt;"",IFERROR(INDEX(federal_program_name_lookup,MATCH(V254,aln_lookup,0)),""),"")</f>
        <v/>
      </c>
    </row>
    <row r="255" ht="15.75" customHeight="1">
      <c r="A255" s="5" t="str">
        <f t="shared" si="15"/>
        <v/>
      </c>
      <c r="B255" s="3"/>
      <c r="C255" s="3"/>
      <c r="D255" s="3"/>
      <c r="E255" s="6"/>
      <c r="F255" s="4"/>
      <c r="G255" s="6"/>
      <c r="H255" s="6"/>
      <c r="I255" s="6"/>
      <c r="J255" s="4">
        <f>SUMIFS(amount_expended,cfda_key,V255)</f>
        <v>0</v>
      </c>
      <c r="K255" s="4">
        <f>IF(G255="OTHER CLUSTER NOT LISTED ABOVE",SUMIFS(amount_expended,uniform_other_cluster_name,X255), IF(AND(OR(G255="N/A",G255=""),H255=""),0,IF(G255="STATE CLUSTER",SUMIFS(amount_expended,uniform_state_cluster_name,W255),SUMIFS(amount_expended,cluster_name,G255))))</f>
        <v>0</v>
      </c>
      <c r="L255" s="6"/>
      <c r="M255" s="3"/>
      <c r="N255" s="6"/>
      <c r="O255" s="3"/>
      <c r="P255" s="3"/>
      <c r="Q255" s="6"/>
      <c r="R255" s="4"/>
      <c r="S255" s="6"/>
      <c r="T255" s="6"/>
      <c r="U255" s="6"/>
      <c r="V255" s="3" t="str">
        <f t="shared" si="2"/>
        <v/>
      </c>
      <c r="W255" s="5" t="str">
        <f t="shared" ref="W255:X255" si="256">UPPER(TRIM(H255))</f>
        <v/>
      </c>
      <c r="X255" s="5" t="str">
        <f t="shared" si="256"/>
        <v/>
      </c>
      <c r="Y255" s="5" t="str">
        <f t="array" ref="Y255">IF(V255&lt;&gt;"",IFERROR(INDEX(federal_program_name_lookup,MATCH(V255,aln_lookup,0)),""),"")</f>
        <v/>
      </c>
    </row>
    <row r="256" ht="15.75" customHeight="1">
      <c r="A256" s="5" t="str">
        <f t="shared" si="15"/>
        <v/>
      </c>
      <c r="B256" s="3"/>
      <c r="C256" s="3"/>
      <c r="D256" s="3"/>
      <c r="E256" s="6"/>
      <c r="F256" s="4"/>
      <c r="G256" s="6"/>
      <c r="H256" s="6"/>
      <c r="I256" s="6"/>
      <c r="J256" s="4">
        <f>SUMIFS(amount_expended,cfda_key,V256)</f>
        <v>0</v>
      </c>
      <c r="K256" s="4">
        <f>IF(G256="OTHER CLUSTER NOT LISTED ABOVE",SUMIFS(amount_expended,uniform_other_cluster_name,X256), IF(AND(OR(G256="N/A",G256=""),H256=""),0,IF(G256="STATE CLUSTER",SUMIFS(amount_expended,uniform_state_cluster_name,W256),SUMIFS(amount_expended,cluster_name,G256))))</f>
        <v>0</v>
      </c>
      <c r="L256" s="6"/>
      <c r="M256" s="3"/>
      <c r="N256" s="6"/>
      <c r="O256" s="3"/>
      <c r="P256" s="3"/>
      <c r="Q256" s="6"/>
      <c r="R256" s="4"/>
      <c r="S256" s="6"/>
      <c r="T256" s="6"/>
      <c r="U256" s="6"/>
      <c r="V256" s="3" t="str">
        <f t="shared" si="2"/>
        <v/>
      </c>
      <c r="W256" s="5" t="str">
        <f t="shared" ref="W256:X256" si="257">UPPER(TRIM(H256))</f>
        <v/>
      </c>
      <c r="X256" s="5" t="str">
        <f t="shared" si="257"/>
        <v/>
      </c>
      <c r="Y256" s="5" t="str">
        <f t="array" ref="Y256">IF(V256&lt;&gt;"",IFERROR(INDEX(federal_program_name_lookup,MATCH(V256,aln_lookup,0)),""),"")</f>
        <v/>
      </c>
    </row>
    <row r="257" ht="15.75" customHeight="1">
      <c r="A257" s="5" t="str">
        <f t="shared" si="15"/>
        <v/>
      </c>
      <c r="B257" s="3"/>
      <c r="C257" s="3"/>
      <c r="D257" s="3"/>
      <c r="E257" s="6"/>
      <c r="F257" s="4"/>
      <c r="G257" s="6"/>
      <c r="H257" s="6"/>
      <c r="I257" s="6"/>
      <c r="J257" s="4">
        <f>SUMIFS(amount_expended,cfda_key,V257)</f>
        <v>0</v>
      </c>
      <c r="K257" s="4">
        <f>IF(G257="OTHER CLUSTER NOT LISTED ABOVE",SUMIFS(amount_expended,uniform_other_cluster_name,X257), IF(AND(OR(G257="N/A",G257=""),H257=""),0,IF(G257="STATE CLUSTER",SUMIFS(amount_expended,uniform_state_cluster_name,W257),SUMIFS(amount_expended,cluster_name,G257))))</f>
        <v>0</v>
      </c>
      <c r="L257" s="6"/>
      <c r="M257" s="3"/>
      <c r="N257" s="6"/>
      <c r="O257" s="3"/>
      <c r="P257" s="3"/>
      <c r="Q257" s="6"/>
      <c r="R257" s="4"/>
      <c r="S257" s="6"/>
      <c r="T257" s="6"/>
      <c r="U257" s="6"/>
      <c r="V257" s="3" t="str">
        <f t="shared" si="2"/>
        <v/>
      </c>
      <c r="W257" s="5" t="str">
        <f t="shared" ref="W257:X257" si="258">UPPER(TRIM(H257))</f>
        <v/>
      </c>
      <c r="X257" s="5" t="str">
        <f t="shared" si="258"/>
        <v/>
      </c>
      <c r="Y257" s="5" t="str">
        <f t="array" ref="Y257">IF(V257&lt;&gt;"",IFERROR(INDEX(federal_program_name_lookup,MATCH(V257,aln_lookup,0)),""),"")</f>
        <v/>
      </c>
    </row>
    <row r="258" ht="15.75" customHeight="1">
      <c r="A258" s="5" t="str">
        <f t="shared" si="15"/>
        <v/>
      </c>
      <c r="B258" s="3"/>
      <c r="C258" s="3"/>
      <c r="D258" s="3"/>
      <c r="E258" s="6"/>
      <c r="F258" s="4"/>
      <c r="G258" s="6"/>
      <c r="H258" s="6"/>
      <c r="I258" s="6"/>
      <c r="J258" s="4">
        <f>SUMIFS(amount_expended,cfda_key,V258)</f>
        <v>0</v>
      </c>
      <c r="K258" s="4">
        <f>IF(G258="OTHER CLUSTER NOT LISTED ABOVE",SUMIFS(amount_expended,uniform_other_cluster_name,X258), IF(AND(OR(G258="N/A",G258=""),H258=""),0,IF(G258="STATE CLUSTER",SUMIFS(amount_expended,uniform_state_cluster_name,W258),SUMIFS(amount_expended,cluster_name,G258))))</f>
        <v>0</v>
      </c>
      <c r="L258" s="6"/>
      <c r="M258" s="3"/>
      <c r="N258" s="6"/>
      <c r="O258" s="3"/>
      <c r="P258" s="3"/>
      <c r="Q258" s="6"/>
      <c r="R258" s="4"/>
      <c r="S258" s="6"/>
      <c r="T258" s="6"/>
      <c r="U258" s="6"/>
      <c r="V258" s="3" t="str">
        <f t="shared" si="2"/>
        <v/>
      </c>
      <c r="W258" s="5" t="str">
        <f t="shared" ref="W258:X258" si="259">UPPER(TRIM(H258))</f>
        <v/>
      </c>
      <c r="X258" s="5" t="str">
        <f t="shared" si="259"/>
        <v/>
      </c>
      <c r="Y258" s="5" t="str">
        <f t="array" ref="Y258">IF(V258&lt;&gt;"",IFERROR(INDEX(federal_program_name_lookup,MATCH(V258,aln_lookup,0)),""),"")</f>
        <v/>
      </c>
    </row>
    <row r="259" ht="15.75" customHeight="1">
      <c r="A259" s="5" t="str">
        <f t="shared" si="15"/>
        <v/>
      </c>
      <c r="B259" s="3"/>
      <c r="C259" s="3"/>
      <c r="D259" s="3"/>
      <c r="E259" s="6"/>
      <c r="F259" s="4"/>
      <c r="G259" s="6"/>
      <c r="H259" s="6"/>
      <c r="I259" s="6"/>
      <c r="J259" s="4">
        <f>SUMIFS(amount_expended,cfda_key,V259)</f>
        <v>0</v>
      </c>
      <c r="K259" s="4">
        <f>IF(G259="OTHER CLUSTER NOT LISTED ABOVE",SUMIFS(amount_expended,uniform_other_cluster_name,X259), IF(AND(OR(G259="N/A",G259=""),H259=""),0,IF(G259="STATE CLUSTER",SUMIFS(amount_expended,uniform_state_cluster_name,W259),SUMIFS(amount_expended,cluster_name,G259))))</f>
        <v>0</v>
      </c>
      <c r="L259" s="6"/>
      <c r="M259" s="3"/>
      <c r="N259" s="6"/>
      <c r="O259" s="3"/>
      <c r="P259" s="3"/>
      <c r="Q259" s="6"/>
      <c r="R259" s="4"/>
      <c r="S259" s="6"/>
      <c r="T259" s="6"/>
      <c r="U259" s="6"/>
      <c r="V259" s="3" t="str">
        <f t="shared" si="2"/>
        <v/>
      </c>
      <c r="W259" s="5" t="str">
        <f t="shared" ref="W259:X259" si="260">UPPER(TRIM(H259))</f>
        <v/>
      </c>
      <c r="X259" s="5" t="str">
        <f t="shared" si="260"/>
        <v/>
      </c>
      <c r="Y259" s="5" t="str">
        <f t="array" ref="Y259">IF(V259&lt;&gt;"",IFERROR(INDEX(federal_program_name_lookup,MATCH(V259,aln_lookup,0)),""),"")</f>
        <v/>
      </c>
    </row>
    <row r="260" ht="15.75" customHeight="1">
      <c r="A260" s="5" t="str">
        <f t="shared" si="15"/>
        <v/>
      </c>
      <c r="B260" s="3"/>
      <c r="C260" s="3"/>
      <c r="D260" s="3"/>
      <c r="E260" s="6"/>
      <c r="F260" s="4"/>
      <c r="G260" s="6"/>
      <c r="H260" s="6"/>
      <c r="I260" s="6"/>
      <c r="J260" s="4">
        <f>SUMIFS(amount_expended,cfda_key,V260)</f>
        <v>0</v>
      </c>
      <c r="K260" s="4">
        <f>IF(G260="OTHER CLUSTER NOT LISTED ABOVE",SUMIFS(amount_expended,uniform_other_cluster_name,X260), IF(AND(OR(G260="N/A",G260=""),H260=""),0,IF(G260="STATE CLUSTER",SUMIFS(amount_expended,uniform_state_cluster_name,W260),SUMIFS(amount_expended,cluster_name,G260))))</f>
        <v>0</v>
      </c>
      <c r="L260" s="6"/>
      <c r="M260" s="3"/>
      <c r="N260" s="6"/>
      <c r="O260" s="3"/>
      <c r="P260" s="3"/>
      <c r="Q260" s="6"/>
      <c r="R260" s="4"/>
      <c r="S260" s="6"/>
      <c r="T260" s="6"/>
      <c r="U260" s="6"/>
      <c r="V260" s="3" t="str">
        <f t="shared" si="2"/>
        <v/>
      </c>
      <c r="W260" s="5" t="str">
        <f t="shared" ref="W260:X260" si="261">UPPER(TRIM(H260))</f>
        <v/>
      </c>
      <c r="X260" s="5" t="str">
        <f t="shared" si="261"/>
        <v/>
      </c>
      <c r="Y260" s="5" t="str">
        <f t="array" ref="Y260">IF(V260&lt;&gt;"",IFERROR(INDEX(federal_program_name_lookup,MATCH(V260,aln_lookup,0)),""),"")</f>
        <v/>
      </c>
    </row>
    <row r="261" ht="15.75" customHeight="1">
      <c r="A261" s="5" t="str">
        <f t="shared" si="15"/>
        <v/>
      </c>
      <c r="B261" s="3"/>
      <c r="C261" s="3"/>
      <c r="D261" s="3"/>
      <c r="E261" s="6"/>
      <c r="F261" s="4"/>
      <c r="G261" s="6"/>
      <c r="H261" s="6"/>
      <c r="I261" s="6"/>
      <c r="J261" s="4">
        <f>SUMIFS(amount_expended,cfda_key,V261)</f>
        <v>0</v>
      </c>
      <c r="K261" s="4">
        <f>IF(G261="OTHER CLUSTER NOT LISTED ABOVE",SUMIFS(amount_expended,uniform_other_cluster_name,X261), IF(AND(OR(G261="N/A",G261=""),H261=""),0,IF(G261="STATE CLUSTER",SUMIFS(amount_expended,uniform_state_cluster_name,W261),SUMIFS(amount_expended,cluster_name,G261))))</f>
        <v>0</v>
      </c>
      <c r="L261" s="6"/>
      <c r="M261" s="3"/>
      <c r="N261" s="6"/>
      <c r="O261" s="3"/>
      <c r="P261" s="3"/>
      <c r="Q261" s="6"/>
      <c r="R261" s="4"/>
      <c r="S261" s="6"/>
      <c r="T261" s="6"/>
      <c r="U261" s="6"/>
      <c r="V261" s="3" t="str">
        <f t="shared" si="2"/>
        <v/>
      </c>
      <c r="W261" s="5" t="str">
        <f t="shared" ref="W261:X261" si="262">UPPER(TRIM(H261))</f>
        <v/>
      </c>
      <c r="X261" s="5" t="str">
        <f t="shared" si="262"/>
        <v/>
      </c>
      <c r="Y261" s="5" t="str">
        <f t="array" ref="Y261">IF(V261&lt;&gt;"",IFERROR(INDEX(federal_program_name_lookup,MATCH(V261,aln_lookup,0)),""),"")</f>
        <v/>
      </c>
    </row>
    <row r="262" ht="15.75" customHeight="1">
      <c r="A262" s="5" t="str">
        <f t="shared" si="15"/>
        <v/>
      </c>
      <c r="B262" s="3"/>
      <c r="C262" s="3"/>
      <c r="D262" s="3"/>
      <c r="E262" s="6"/>
      <c r="F262" s="4"/>
      <c r="G262" s="6"/>
      <c r="H262" s="6"/>
      <c r="I262" s="6"/>
      <c r="J262" s="4">
        <f>SUMIFS(amount_expended,cfda_key,V262)</f>
        <v>0</v>
      </c>
      <c r="K262" s="4">
        <f>IF(G262="OTHER CLUSTER NOT LISTED ABOVE",SUMIFS(amount_expended,uniform_other_cluster_name,X262), IF(AND(OR(G262="N/A",G262=""),H262=""),0,IF(G262="STATE CLUSTER",SUMIFS(amount_expended,uniform_state_cluster_name,W262),SUMIFS(amount_expended,cluster_name,G262))))</f>
        <v>0</v>
      </c>
      <c r="L262" s="6"/>
      <c r="M262" s="3"/>
      <c r="N262" s="6"/>
      <c r="O262" s="3"/>
      <c r="P262" s="3"/>
      <c r="Q262" s="6"/>
      <c r="R262" s="4"/>
      <c r="S262" s="6"/>
      <c r="T262" s="6"/>
      <c r="U262" s="6"/>
      <c r="V262" s="3" t="str">
        <f t="shared" si="2"/>
        <v/>
      </c>
      <c r="W262" s="5" t="str">
        <f t="shared" ref="W262:X262" si="263">UPPER(TRIM(H262))</f>
        <v/>
      </c>
      <c r="X262" s="5" t="str">
        <f t="shared" si="263"/>
        <v/>
      </c>
      <c r="Y262" s="5" t="str">
        <f t="array" ref="Y262">IF(V262&lt;&gt;"",IFERROR(INDEX(federal_program_name_lookup,MATCH(V262,aln_lookup,0)),""),"")</f>
        <v/>
      </c>
    </row>
    <row r="263" ht="15.75" customHeight="1">
      <c r="A263" s="5" t="str">
        <f t="shared" si="15"/>
        <v/>
      </c>
      <c r="B263" s="3"/>
      <c r="C263" s="3"/>
      <c r="D263" s="3"/>
      <c r="E263" s="6"/>
      <c r="F263" s="4"/>
      <c r="G263" s="6"/>
      <c r="H263" s="6"/>
      <c r="I263" s="6"/>
      <c r="J263" s="4">
        <f>SUMIFS(amount_expended,cfda_key,V263)</f>
        <v>0</v>
      </c>
      <c r="K263" s="4">
        <f>IF(G263="OTHER CLUSTER NOT LISTED ABOVE",SUMIFS(amount_expended,uniform_other_cluster_name,X263), IF(AND(OR(G263="N/A",G263=""),H263=""),0,IF(G263="STATE CLUSTER",SUMIFS(amount_expended,uniform_state_cluster_name,W263),SUMIFS(amount_expended,cluster_name,G263))))</f>
        <v>0</v>
      </c>
      <c r="L263" s="6"/>
      <c r="M263" s="3"/>
      <c r="N263" s="6"/>
      <c r="O263" s="3"/>
      <c r="P263" s="3"/>
      <c r="Q263" s="6"/>
      <c r="R263" s="4"/>
      <c r="S263" s="6"/>
      <c r="T263" s="6"/>
      <c r="U263" s="6"/>
      <c r="V263" s="3" t="str">
        <f t="shared" si="2"/>
        <v/>
      </c>
      <c r="W263" s="5" t="str">
        <f t="shared" ref="W263:X263" si="264">UPPER(TRIM(H263))</f>
        <v/>
      </c>
      <c r="X263" s="5" t="str">
        <f t="shared" si="264"/>
        <v/>
      </c>
      <c r="Y263" s="5" t="str">
        <f t="array" ref="Y263">IF(V263&lt;&gt;"",IFERROR(INDEX(federal_program_name_lookup,MATCH(V263,aln_lookup,0)),""),"")</f>
        <v/>
      </c>
    </row>
    <row r="264" ht="15.75" customHeight="1">
      <c r="A264" s="5" t="str">
        <f t="shared" si="15"/>
        <v/>
      </c>
      <c r="B264" s="3"/>
      <c r="C264" s="3"/>
      <c r="D264" s="3"/>
      <c r="E264" s="6"/>
      <c r="F264" s="4"/>
      <c r="G264" s="6"/>
      <c r="H264" s="6"/>
      <c r="I264" s="6"/>
      <c r="J264" s="4">
        <f>SUMIFS(amount_expended,cfda_key,V264)</f>
        <v>0</v>
      </c>
      <c r="K264" s="4">
        <f>IF(G264="OTHER CLUSTER NOT LISTED ABOVE",SUMIFS(amount_expended,uniform_other_cluster_name,X264), IF(AND(OR(G264="N/A",G264=""),H264=""),0,IF(G264="STATE CLUSTER",SUMIFS(amount_expended,uniform_state_cluster_name,W264),SUMIFS(amount_expended,cluster_name,G264))))</f>
        <v>0</v>
      </c>
      <c r="L264" s="6"/>
      <c r="M264" s="3"/>
      <c r="N264" s="6"/>
      <c r="O264" s="3"/>
      <c r="P264" s="3"/>
      <c r="Q264" s="6"/>
      <c r="R264" s="4"/>
      <c r="S264" s="6"/>
      <c r="T264" s="6"/>
      <c r="U264" s="6"/>
      <c r="V264" s="3" t="str">
        <f t="shared" si="2"/>
        <v/>
      </c>
      <c r="W264" s="5" t="str">
        <f t="shared" ref="W264:X264" si="265">UPPER(TRIM(H264))</f>
        <v/>
      </c>
      <c r="X264" s="5" t="str">
        <f t="shared" si="265"/>
        <v/>
      </c>
      <c r="Y264" s="5" t="str">
        <f t="array" ref="Y264">IF(V264&lt;&gt;"",IFERROR(INDEX(federal_program_name_lookup,MATCH(V264,aln_lookup,0)),""),"")</f>
        <v/>
      </c>
    </row>
    <row r="265" ht="15.75" customHeight="1">
      <c r="A265" s="5" t="str">
        <f t="shared" si="15"/>
        <v/>
      </c>
      <c r="B265" s="3"/>
      <c r="C265" s="3"/>
      <c r="D265" s="3"/>
      <c r="E265" s="6"/>
      <c r="F265" s="4"/>
      <c r="G265" s="6"/>
      <c r="H265" s="6"/>
      <c r="I265" s="6"/>
      <c r="J265" s="4">
        <f>SUMIFS(amount_expended,cfda_key,V265)</f>
        <v>0</v>
      </c>
      <c r="K265" s="4">
        <f>IF(G265="OTHER CLUSTER NOT LISTED ABOVE",SUMIFS(amount_expended,uniform_other_cluster_name,X265), IF(AND(OR(G265="N/A",G265=""),H265=""),0,IF(G265="STATE CLUSTER",SUMIFS(amount_expended,uniform_state_cluster_name,W265),SUMIFS(amount_expended,cluster_name,G265))))</f>
        <v>0</v>
      </c>
      <c r="L265" s="6"/>
      <c r="M265" s="3"/>
      <c r="N265" s="6"/>
      <c r="O265" s="3"/>
      <c r="P265" s="3"/>
      <c r="Q265" s="6"/>
      <c r="R265" s="4"/>
      <c r="S265" s="6"/>
      <c r="T265" s="6"/>
      <c r="U265" s="6"/>
      <c r="V265" s="3" t="str">
        <f t="shared" si="2"/>
        <v/>
      </c>
      <c r="W265" s="5" t="str">
        <f t="shared" ref="W265:X265" si="266">UPPER(TRIM(H265))</f>
        <v/>
      </c>
      <c r="X265" s="5" t="str">
        <f t="shared" si="266"/>
        <v/>
      </c>
      <c r="Y265" s="5" t="str">
        <f t="array" ref="Y265">IF(V265&lt;&gt;"",IFERROR(INDEX(federal_program_name_lookup,MATCH(V265,aln_lookup,0)),""),"")</f>
        <v/>
      </c>
    </row>
    <row r="266" ht="15.75" customHeight="1">
      <c r="A266" s="5" t="str">
        <f t="shared" si="15"/>
        <v/>
      </c>
      <c r="B266" s="3"/>
      <c r="C266" s="3"/>
      <c r="D266" s="3"/>
      <c r="E266" s="6"/>
      <c r="F266" s="4"/>
      <c r="G266" s="6"/>
      <c r="H266" s="6"/>
      <c r="I266" s="6"/>
      <c r="J266" s="4">
        <f>SUMIFS(amount_expended,cfda_key,V266)</f>
        <v>0</v>
      </c>
      <c r="K266" s="4">
        <f>IF(G266="OTHER CLUSTER NOT LISTED ABOVE",SUMIFS(amount_expended,uniform_other_cluster_name,X266), IF(AND(OR(G266="N/A",G266=""),H266=""),0,IF(G266="STATE CLUSTER",SUMIFS(amount_expended,uniform_state_cluster_name,W266),SUMIFS(amount_expended,cluster_name,G266))))</f>
        <v>0</v>
      </c>
      <c r="L266" s="6"/>
      <c r="M266" s="3"/>
      <c r="N266" s="6"/>
      <c r="O266" s="3"/>
      <c r="P266" s="3"/>
      <c r="Q266" s="6"/>
      <c r="R266" s="4"/>
      <c r="S266" s="6"/>
      <c r="T266" s="6"/>
      <c r="U266" s="6"/>
      <c r="V266" s="3" t="str">
        <f t="shared" si="2"/>
        <v/>
      </c>
      <c r="W266" s="5" t="str">
        <f t="shared" ref="W266:X266" si="267">UPPER(TRIM(H266))</f>
        <v/>
      </c>
      <c r="X266" s="5" t="str">
        <f t="shared" si="267"/>
        <v/>
      </c>
      <c r="Y266" s="5" t="str">
        <f t="array" ref="Y266">IF(V266&lt;&gt;"",IFERROR(INDEX(federal_program_name_lookup,MATCH(V266,aln_lookup,0)),""),"")</f>
        <v/>
      </c>
    </row>
    <row r="267" ht="15.75" customHeight="1">
      <c r="A267" s="5" t="str">
        <f t="shared" si="15"/>
        <v/>
      </c>
      <c r="B267" s="3"/>
      <c r="C267" s="3"/>
      <c r="D267" s="3"/>
      <c r="E267" s="6"/>
      <c r="F267" s="4"/>
      <c r="G267" s="6"/>
      <c r="H267" s="6"/>
      <c r="I267" s="6"/>
      <c r="J267" s="4">
        <f>SUMIFS(amount_expended,cfda_key,V267)</f>
        <v>0</v>
      </c>
      <c r="K267" s="4">
        <f>IF(G267="OTHER CLUSTER NOT LISTED ABOVE",SUMIFS(amount_expended,uniform_other_cluster_name,X267), IF(AND(OR(G267="N/A",G267=""),H267=""),0,IF(G267="STATE CLUSTER",SUMIFS(amount_expended,uniform_state_cluster_name,W267),SUMIFS(amount_expended,cluster_name,G267))))</f>
        <v>0</v>
      </c>
      <c r="L267" s="6"/>
      <c r="M267" s="3"/>
      <c r="N267" s="6"/>
      <c r="O267" s="3"/>
      <c r="P267" s="3"/>
      <c r="Q267" s="6"/>
      <c r="R267" s="4"/>
      <c r="S267" s="6"/>
      <c r="T267" s="6"/>
      <c r="U267" s="6"/>
      <c r="V267" s="3" t="str">
        <f t="shared" si="2"/>
        <v/>
      </c>
      <c r="W267" s="5" t="str">
        <f t="shared" ref="W267:X267" si="268">UPPER(TRIM(H267))</f>
        <v/>
      </c>
      <c r="X267" s="5" t="str">
        <f t="shared" si="268"/>
        <v/>
      </c>
      <c r="Y267" s="5" t="str">
        <f t="array" ref="Y267">IF(V267&lt;&gt;"",IFERROR(INDEX(federal_program_name_lookup,MATCH(V267,aln_lookup,0)),""),"")</f>
        <v/>
      </c>
    </row>
    <row r="268" ht="15.75" customHeight="1">
      <c r="A268" s="5" t="str">
        <f t="shared" si="15"/>
        <v/>
      </c>
      <c r="B268" s="3"/>
      <c r="C268" s="3"/>
      <c r="D268" s="3"/>
      <c r="E268" s="6"/>
      <c r="F268" s="4"/>
      <c r="G268" s="6"/>
      <c r="H268" s="6"/>
      <c r="I268" s="6"/>
      <c r="J268" s="4">
        <f>SUMIFS(amount_expended,cfda_key,V268)</f>
        <v>0</v>
      </c>
      <c r="K268" s="4">
        <f>IF(G268="OTHER CLUSTER NOT LISTED ABOVE",SUMIFS(amount_expended,uniform_other_cluster_name,X268), IF(AND(OR(G268="N/A",G268=""),H268=""),0,IF(G268="STATE CLUSTER",SUMIFS(amount_expended,uniform_state_cluster_name,W268),SUMIFS(amount_expended,cluster_name,G268))))</f>
        <v>0</v>
      </c>
      <c r="L268" s="6"/>
      <c r="M268" s="3"/>
      <c r="N268" s="6"/>
      <c r="O268" s="3"/>
      <c r="P268" s="3"/>
      <c r="Q268" s="6"/>
      <c r="R268" s="4"/>
      <c r="S268" s="6"/>
      <c r="T268" s="6"/>
      <c r="U268" s="6"/>
      <c r="V268" s="3" t="str">
        <f t="shared" si="2"/>
        <v/>
      </c>
      <c r="W268" s="5" t="str">
        <f t="shared" ref="W268:X268" si="269">UPPER(TRIM(H268))</f>
        <v/>
      </c>
      <c r="X268" s="5" t="str">
        <f t="shared" si="269"/>
        <v/>
      </c>
      <c r="Y268" s="5" t="str">
        <f t="array" ref="Y268">IF(V268&lt;&gt;"",IFERROR(INDEX(federal_program_name_lookup,MATCH(V268,aln_lookup,0)),""),"")</f>
        <v/>
      </c>
    </row>
    <row r="269" ht="15.75" customHeight="1">
      <c r="A269" s="5" t="str">
        <f t="shared" si="15"/>
        <v/>
      </c>
      <c r="B269" s="3"/>
      <c r="C269" s="3"/>
      <c r="D269" s="3"/>
      <c r="E269" s="6"/>
      <c r="F269" s="4"/>
      <c r="G269" s="6"/>
      <c r="H269" s="6"/>
      <c r="I269" s="6"/>
      <c r="J269" s="4">
        <f>SUMIFS(amount_expended,cfda_key,V269)</f>
        <v>0</v>
      </c>
      <c r="K269" s="4">
        <f>IF(G269="OTHER CLUSTER NOT LISTED ABOVE",SUMIFS(amount_expended,uniform_other_cluster_name,X269), IF(AND(OR(G269="N/A",G269=""),H269=""),0,IF(G269="STATE CLUSTER",SUMIFS(amount_expended,uniform_state_cluster_name,W269),SUMIFS(amount_expended,cluster_name,G269))))</f>
        <v>0</v>
      </c>
      <c r="L269" s="6"/>
      <c r="M269" s="3"/>
      <c r="N269" s="6"/>
      <c r="O269" s="3"/>
      <c r="P269" s="3"/>
      <c r="Q269" s="6"/>
      <c r="R269" s="4"/>
      <c r="S269" s="6"/>
      <c r="T269" s="6"/>
      <c r="U269" s="6"/>
      <c r="V269" s="3" t="str">
        <f t="shared" si="2"/>
        <v/>
      </c>
      <c r="W269" s="5" t="str">
        <f t="shared" ref="W269:X269" si="270">UPPER(TRIM(H269))</f>
        <v/>
      </c>
      <c r="X269" s="5" t="str">
        <f t="shared" si="270"/>
        <v/>
      </c>
      <c r="Y269" s="5" t="str">
        <f t="array" ref="Y269">IF(V269&lt;&gt;"",IFERROR(INDEX(federal_program_name_lookup,MATCH(V269,aln_lookup,0)),""),"")</f>
        <v/>
      </c>
    </row>
    <row r="270" ht="15.75" customHeight="1">
      <c r="A270" s="5" t="str">
        <f t="shared" si="15"/>
        <v/>
      </c>
      <c r="B270" s="3"/>
      <c r="C270" s="3"/>
      <c r="D270" s="3"/>
      <c r="E270" s="6"/>
      <c r="F270" s="4"/>
      <c r="G270" s="6"/>
      <c r="H270" s="6"/>
      <c r="I270" s="6"/>
      <c r="J270" s="4">
        <f>SUMIFS(amount_expended,cfda_key,V270)</f>
        <v>0</v>
      </c>
      <c r="K270" s="4">
        <f>IF(G270="OTHER CLUSTER NOT LISTED ABOVE",SUMIFS(amount_expended,uniform_other_cluster_name,X270), IF(AND(OR(G270="N/A",G270=""),H270=""),0,IF(G270="STATE CLUSTER",SUMIFS(amount_expended,uniform_state_cluster_name,W270),SUMIFS(amount_expended,cluster_name,G270))))</f>
        <v>0</v>
      </c>
      <c r="L270" s="6"/>
      <c r="M270" s="3"/>
      <c r="N270" s="6"/>
      <c r="O270" s="3"/>
      <c r="P270" s="3"/>
      <c r="Q270" s="6"/>
      <c r="R270" s="4"/>
      <c r="S270" s="6"/>
      <c r="T270" s="6"/>
      <c r="U270" s="6"/>
      <c r="V270" s="3" t="str">
        <f t="shared" si="2"/>
        <v/>
      </c>
      <c r="W270" s="5" t="str">
        <f t="shared" ref="W270:X270" si="271">UPPER(TRIM(H270))</f>
        <v/>
      </c>
      <c r="X270" s="5" t="str">
        <f t="shared" si="271"/>
        <v/>
      </c>
      <c r="Y270" s="5" t="str">
        <f t="array" ref="Y270">IF(V270&lt;&gt;"",IFERROR(INDEX(federal_program_name_lookup,MATCH(V270,aln_lookup,0)),""),"")</f>
        <v/>
      </c>
    </row>
    <row r="271" ht="15.75" customHeight="1">
      <c r="A271" s="5" t="str">
        <f t="shared" si="15"/>
        <v/>
      </c>
      <c r="B271" s="3"/>
      <c r="C271" s="3"/>
      <c r="D271" s="3"/>
      <c r="E271" s="6"/>
      <c r="F271" s="4"/>
      <c r="G271" s="6"/>
      <c r="H271" s="6"/>
      <c r="I271" s="6"/>
      <c r="J271" s="4">
        <f>SUMIFS(amount_expended,cfda_key,V271)</f>
        <v>0</v>
      </c>
      <c r="K271" s="4">
        <f>IF(G271="OTHER CLUSTER NOT LISTED ABOVE",SUMIFS(amount_expended,uniform_other_cluster_name,X271), IF(AND(OR(G271="N/A",G271=""),H271=""),0,IF(G271="STATE CLUSTER",SUMIFS(amount_expended,uniform_state_cluster_name,W271),SUMIFS(amount_expended,cluster_name,G271))))</f>
        <v>0</v>
      </c>
      <c r="L271" s="6"/>
      <c r="M271" s="3"/>
      <c r="N271" s="6"/>
      <c r="O271" s="3"/>
      <c r="P271" s="3"/>
      <c r="Q271" s="6"/>
      <c r="R271" s="4"/>
      <c r="S271" s="6"/>
      <c r="T271" s="6"/>
      <c r="U271" s="6"/>
      <c r="V271" s="3" t="str">
        <f t="shared" si="2"/>
        <v/>
      </c>
      <c r="W271" s="5" t="str">
        <f t="shared" ref="W271:X271" si="272">UPPER(TRIM(H271))</f>
        <v/>
      </c>
      <c r="X271" s="5" t="str">
        <f t="shared" si="272"/>
        <v/>
      </c>
      <c r="Y271" s="5" t="str">
        <f t="array" ref="Y271">IF(V271&lt;&gt;"",IFERROR(INDEX(federal_program_name_lookup,MATCH(V271,aln_lookup,0)),""),"")</f>
        <v/>
      </c>
    </row>
    <row r="272" ht="15.75" customHeight="1">
      <c r="A272" s="5" t="str">
        <f t="shared" si="15"/>
        <v/>
      </c>
      <c r="B272" s="3"/>
      <c r="C272" s="3"/>
      <c r="D272" s="3"/>
      <c r="E272" s="6"/>
      <c r="F272" s="4"/>
      <c r="G272" s="6"/>
      <c r="H272" s="6"/>
      <c r="I272" s="6"/>
      <c r="J272" s="4">
        <f>SUMIFS(amount_expended,cfda_key,V272)</f>
        <v>0</v>
      </c>
      <c r="K272" s="4">
        <f>IF(G272="OTHER CLUSTER NOT LISTED ABOVE",SUMIFS(amount_expended,uniform_other_cluster_name,X272), IF(AND(OR(G272="N/A",G272=""),H272=""),0,IF(G272="STATE CLUSTER",SUMIFS(amount_expended,uniform_state_cluster_name,W272),SUMIFS(amount_expended,cluster_name,G272))))</f>
        <v>0</v>
      </c>
      <c r="L272" s="6"/>
      <c r="M272" s="3"/>
      <c r="N272" s="6"/>
      <c r="O272" s="3"/>
      <c r="P272" s="3"/>
      <c r="Q272" s="6"/>
      <c r="R272" s="4"/>
      <c r="S272" s="6"/>
      <c r="T272" s="6"/>
      <c r="U272" s="6"/>
      <c r="V272" s="3" t="str">
        <f t="shared" si="2"/>
        <v/>
      </c>
      <c r="W272" s="5" t="str">
        <f t="shared" ref="W272:X272" si="273">UPPER(TRIM(H272))</f>
        <v/>
      </c>
      <c r="X272" s="5" t="str">
        <f t="shared" si="273"/>
        <v/>
      </c>
      <c r="Y272" s="5" t="str">
        <f t="array" ref="Y272">IF(V272&lt;&gt;"",IFERROR(INDEX(federal_program_name_lookup,MATCH(V272,aln_lookup,0)),""),"")</f>
        <v/>
      </c>
    </row>
    <row r="273" ht="15.75" customHeight="1">
      <c r="A273" s="5" t="str">
        <f t="shared" si="15"/>
        <v/>
      </c>
      <c r="B273" s="3"/>
      <c r="C273" s="3"/>
      <c r="D273" s="3"/>
      <c r="E273" s="6"/>
      <c r="F273" s="4"/>
      <c r="G273" s="6"/>
      <c r="H273" s="6"/>
      <c r="I273" s="6"/>
      <c r="J273" s="4">
        <f>SUMIFS(amount_expended,cfda_key,V273)</f>
        <v>0</v>
      </c>
      <c r="K273" s="4">
        <f>IF(G273="OTHER CLUSTER NOT LISTED ABOVE",SUMIFS(amount_expended,uniform_other_cluster_name,X273), IF(AND(OR(G273="N/A",G273=""),H273=""),0,IF(G273="STATE CLUSTER",SUMIFS(amount_expended,uniform_state_cluster_name,W273),SUMIFS(amount_expended,cluster_name,G273))))</f>
        <v>0</v>
      </c>
      <c r="L273" s="6"/>
      <c r="M273" s="3"/>
      <c r="N273" s="6"/>
      <c r="O273" s="3"/>
      <c r="P273" s="3"/>
      <c r="Q273" s="6"/>
      <c r="R273" s="4"/>
      <c r="S273" s="6"/>
      <c r="T273" s="6"/>
      <c r="U273" s="6"/>
      <c r="V273" s="3" t="str">
        <f t="shared" si="2"/>
        <v/>
      </c>
      <c r="W273" s="5" t="str">
        <f t="shared" ref="W273:X273" si="274">UPPER(TRIM(H273))</f>
        <v/>
      </c>
      <c r="X273" s="5" t="str">
        <f t="shared" si="274"/>
        <v/>
      </c>
      <c r="Y273" s="5" t="str">
        <f t="array" ref="Y273">IF(V273&lt;&gt;"",IFERROR(INDEX(federal_program_name_lookup,MATCH(V273,aln_lookup,0)),""),"")</f>
        <v/>
      </c>
    </row>
    <row r="274" ht="15.75" customHeight="1">
      <c r="A274" s="5" t="str">
        <f t="shared" si="15"/>
        <v/>
      </c>
      <c r="B274" s="3"/>
      <c r="C274" s="3"/>
      <c r="D274" s="3"/>
      <c r="E274" s="6"/>
      <c r="F274" s="4"/>
      <c r="G274" s="6"/>
      <c r="H274" s="6"/>
      <c r="I274" s="6"/>
      <c r="J274" s="4">
        <f>SUMIFS(amount_expended,cfda_key,V274)</f>
        <v>0</v>
      </c>
      <c r="K274" s="4">
        <f>IF(G274="OTHER CLUSTER NOT LISTED ABOVE",SUMIFS(amount_expended,uniform_other_cluster_name,X274), IF(AND(OR(G274="N/A",G274=""),H274=""),0,IF(G274="STATE CLUSTER",SUMIFS(amount_expended,uniform_state_cluster_name,W274),SUMIFS(amount_expended,cluster_name,G274))))</f>
        <v>0</v>
      </c>
      <c r="L274" s="6"/>
      <c r="M274" s="3"/>
      <c r="N274" s="6"/>
      <c r="O274" s="3"/>
      <c r="P274" s="3"/>
      <c r="Q274" s="6"/>
      <c r="R274" s="4"/>
      <c r="S274" s="6"/>
      <c r="T274" s="6"/>
      <c r="U274" s="6"/>
      <c r="V274" s="3" t="str">
        <f t="shared" si="2"/>
        <v/>
      </c>
      <c r="W274" s="5" t="str">
        <f t="shared" ref="W274:X274" si="275">UPPER(TRIM(H274))</f>
        <v/>
      </c>
      <c r="X274" s="5" t="str">
        <f t="shared" si="275"/>
        <v/>
      </c>
      <c r="Y274" s="5" t="str">
        <f t="array" ref="Y274">IF(V274&lt;&gt;"",IFERROR(INDEX(federal_program_name_lookup,MATCH(V274,aln_lookup,0)),""),"")</f>
        <v/>
      </c>
    </row>
    <row r="275" ht="15.75" customHeight="1">
      <c r="A275" s="5" t="str">
        <f t="shared" si="15"/>
        <v/>
      </c>
      <c r="B275" s="3"/>
      <c r="C275" s="3"/>
      <c r="D275" s="3"/>
      <c r="E275" s="6"/>
      <c r="F275" s="4"/>
      <c r="G275" s="6"/>
      <c r="H275" s="6"/>
      <c r="I275" s="6"/>
      <c r="J275" s="4">
        <f>SUMIFS(amount_expended,cfda_key,V275)</f>
        <v>0</v>
      </c>
      <c r="K275" s="4">
        <f>IF(G275="OTHER CLUSTER NOT LISTED ABOVE",SUMIFS(amount_expended,uniform_other_cluster_name,X275), IF(AND(OR(G275="N/A",G275=""),H275=""),0,IF(G275="STATE CLUSTER",SUMIFS(amount_expended,uniform_state_cluster_name,W275),SUMIFS(amount_expended,cluster_name,G275))))</f>
        <v>0</v>
      </c>
      <c r="L275" s="6"/>
      <c r="M275" s="3"/>
      <c r="N275" s="6"/>
      <c r="O275" s="3"/>
      <c r="P275" s="3"/>
      <c r="Q275" s="6"/>
      <c r="R275" s="4"/>
      <c r="S275" s="6"/>
      <c r="T275" s="6"/>
      <c r="U275" s="6"/>
      <c r="V275" s="3" t="str">
        <f t="shared" si="2"/>
        <v/>
      </c>
      <c r="W275" s="5" t="str">
        <f t="shared" ref="W275:X275" si="276">UPPER(TRIM(H275))</f>
        <v/>
      </c>
      <c r="X275" s="5" t="str">
        <f t="shared" si="276"/>
        <v/>
      </c>
      <c r="Y275" s="5" t="str">
        <f t="array" ref="Y275">IF(V275&lt;&gt;"",IFERROR(INDEX(federal_program_name_lookup,MATCH(V275,aln_lookup,0)),""),"")</f>
        <v/>
      </c>
    </row>
    <row r="276" ht="15.75" customHeight="1">
      <c r="A276" s="5" t="str">
        <f t="shared" si="15"/>
        <v/>
      </c>
      <c r="B276" s="3"/>
      <c r="C276" s="3"/>
      <c r="D276" s="3"/>
      <c r="E276" s="6"/>
      <c r="F276" s="4"/>
      <c r="G276" s="6"/>
      <c r="H276" s="6"/>
      <c r="I276" s="6"/>
      <c r="J276" s="4">
        <f>SUMIFS(amount_expended,cfda_key,V276)</f>
        <v>0</v>
      </c>
      <c r="K276" s="4">
        <f>IF(G276="OTHER CLUSTER NOT LISTED ABOVE",SUMIFS(amount_expended,uniform_other_cluster_name,X276), IF(AND(OR(G276="N/A",G276=""),H276=""),0,IF(G276="STATE CLUSTER",SUMIFS(amount_expended,uniform_state_cluster_name,W276),SUMIFS(amount_expended,cluster_name,G276))))</f>
        <v>0</v>
      </c>
      <c r="L276" s="6"/>
      <c r="M276" s="3"/>
      <c r="N276" s="6"/>
      <c r="O276" s="3"/>
      <c r="P276" s="3"/>
      <c r="Q276" s="6"/>
      <c r="R276" s="4"/>
      <c r="S276" s="6"/>
      <c r="T276" s="6"/>
      <c r="U276" s="6"/>
      <c r="V276" s="3" t="str">
        <f t="shared" si="2"/>
        <v/>
      </c>
      <c r="W276" s="5" t="str">
        <f t="shared" ref="W276:X276" si="277">UPPER(TRIM(H276))</f>
        <v/>
      </c>
      <c r="X276" s="5" t="str">
        <f t="shared" si="277"/>
        <v/>
      </c>
      <c r="Y276" s="5" t="str">
        <f t="array" ref="Y276">IF(V276&lt;&gt;"",IFERROR(INDEX(federal_program_name_lookup,MATCH(V276,aln_lookup,0)),""),"")</f>
        <v/>
      </c>
    </row>
    <row r="277" ht="15.75" customHeight="1">
      <c r="A277" s="5" t="str">
        <f t="shared" si="15"/>
        <v/>
      </c>
      <c r="B277" s="3"/>
      <c r="C277" s="3"/>
      <c r="D277" s="3"/>
      <c r="E277" s="6"/>
      <c r="F277" s="4"/>
      <c r="G277" s="6"/>
      <c r="H277" s="6"/>
      <c r="I277" s="6"/>
      <c r="J277" s="4">
        <f>SUMIFS(amount_expended,cfda_key,V277)</f>
        <v>0</v>
      </c>
      <c r="K277" s="4">
        <f>IF(G277="OTHER CLUSTER NOT LISTED ABOVE",SUMIFS(amount_expended,uniform_other_cluster_name,X277), IF(AND(OR(G277="N/A",G277=""),H277=""),0,IF(G277="STATE CLUSTER",SUMIFS(amount_expended,uniform_state_cluster_name,W277),SUMIFS(amount_expended,cluster_name,G277))))</f>
        <v>0</v>
      </c>
      <c r="L277" s="6"/>
      <c r="M277" s="3"/>
      <c r="N277" s="6"/>
      <c r="O277" s="3"/>
      <c r="P277" s="3"/>
      <c r="Q277" s="6"/>
      <c r="R277" s="4"/>
      <c r="S277" s="6"/>
      <c r="T277" s="6"/>
      <c r="U277" s="6"/>
      <c r="V277" s="3" t="str">
        <f t="shared" si="2"/>
        <v/>
      </c>
      <c r="W277" s="5" t="str">
        <f t="shared" ref="W277:X277" si="278">UPPER(TRIM(H277))</f>
        <v/>
      </c>
      <c r="X277" s="5" t="str">
        <f t="shared" si="278"/>
        <v/>
      </c>
      <c r="Y277" s="5" t="str">
        <f t="array" ref="Y277">IF(V277&lt;&gt;"",IFERROR(INDEX(federal_program_name_lookup,MATCH(V277,aln_lookup,0)),""),"")</f>
        <v/>
      </c>
    </row>
    <row r="278" ht="15.75" customHeight="1">
      <c r="A278" s="5" t="str">
        <f t="shared" si="15"/>
        <v/>
      </c>
      <c r="B278" s="3"/>
      <c r="C278" s="3"/>
      <c r="D278" s="3"/>
      <c r="E278" s="6"/>
      <c r="F278" s="4"/>
      <c r="G278" s="6"/>
      <c r="H278" s="6"/>
      <c r="I278" s="6"/>
      <c r="J278" s="4">
        <f>SUMIFS(amount_expended,cfda_key,V278)</f>
        <v>0</v>
      </c>
      <c r="K278" s="4">
        <f>IF(G278="OTHER CLUSTER NOT LISTED ABOVE",SUMIFS(amount_expended,uniform_other_cluster_name,X278), IF(AND(OR(G278="N/A",G278=""),H278=""),0,IF(G278="STATE CLUSTER",SUMIFS(amount_expended,uniform_state_cluster_name,W278),SUMIFS(amount_expended,cluster_name,G278))))</f>
        <v>0</v>
      </c>
      <c r="L278" s="6"/>
      <c r="M278" s="3"/>
      <c r="N278" s="6"/>
      <c r="O278" s="3"/>
      <c r="P278" s="3"/>
      <c r="Q278" s="6"/>
      <c r="R278" s="4"/>
      <c r="S278" s="6"/>
      <c r="T278" s="6"/>
      <c r="U278" s="6"/>
      <c r="V278" s="3" t="str">
        <f t="shared" si="2"/>
        <v/>
      </c>
      <c r="W278" s="5" t="str">
        <f t="shared" ref="W278:X278" si="279">UPPER(TRIM(H278))</f>
        <v/>
      </c>
      <c r="X278" s="5" t="str">
        <f t="shared" si="279"/>
        <v/>
      </c>
      <c r="Y278" s="5" t="str">
        <f t="array" ref="Y278">IF(V278&lt;&gt;"",IFERROR(INDEX(federal_program_name_lookup,MATCH(V278,aln_lookup,0)),""),"")</f>
        <v/>
      </c>
    </row>
    <row r="279" ht="15.75" customHeight="1">
      <c r="A279" s="5" t="str">
        <f t="shared" si="15"/>
        <v/>
      </c>
      <c r="B279" s="3"/>
      <c r="C279" s="3"/>
      <c r="D279" s="3"/>
      <c r="E279" s="6"/>
      <c r="F279" s="4"/>
      <c r="G279" s="6"/>
      <c r="H279" s="6"/>
      <c r="I279" s="6"/>
      <c r="J279" s="4">
        <f>SUMIFS(amount_expended,cfda_key,V279)</f>
        <v>0</v>
      </c>
      <c r="K279" s="4">
        <f>IF(G279="OTHER CLUSTER NOT LISTED ABOVE",SUMIFS(amount_expended,uniform_other_cluster_name,X279), IF(AND(OR(G279="N/A",G279=""),H279=""),0,IF(G279="STATE CLUSTER",SUMIFS(amount_expended,uniform_state_cluster_name,W279),SUMIFS(amount_expended,cluster_name,G279))))</f>
        <v>0</v>
      </c>
      <c r="L279" s="6"/>
      <c r="M279" s="3"/>
      <c r="N279" s="6"/>
      <c r="O279" s="3"/>
      <c r="P279" s="3"/>
      <c r="Q279" s="6"/>
      <c r="R279" s="4"/>
      <c r="S279" s="6"/>
      <c r="T279" s="6"/>
      <c r="U279" s="6"/>
      <c r="V279" s="3" t="str">
        <f t="shared" si="2"/>
        <v/>
      </c>
      <c r="W279" s="5" t="str">
        <f t="shared" ref="W279:X279" si="280">UPPER(TRIM(H279))</f>
        <v/>
      </c>
      <c r="X279" s="5" t="str">
        <f t="shared" si="280"/>
        <v/>
      </c>
      <c r="Y279" s="5" t="str">
        <f t="array" ref="Y279">IF(V279&lt;&gt;"",IFERROR(INDEX(federal_program_name_lookup,MATCH(V279,aln_lookup,0)),""),"")</f>
        <v/>
      </c>
    </row>
    <row r="280" ht="15.75" customHeight="1">
      <c r="A280" s="5" t="str">
        <f t="shared" si="15"/>
        <v/>
      </c>
      <c r="B280" s="3"/>
      <c r="C280" s="3"/>
      <c r="D280" s="3"/>
      <c r="E280" s="6"/>
      <c r="F280" s="4"/>
      <c r="G280" s="6"/>
      <c r="H280" s="6"/>
      <c r="I280" s="6"/>
      <c r="J280" s="4">
        <f>SUMIFS(amount_expended,cfda_key,V280)</f>
        <v>0</v>
      </c>
      <c r="K280" s="4">
        <f>IF(G280="OTHER CLUSTER NOT LISTED ABOVE",SUMIFS(amount_expended,uniform_other_cluster_name,X280), IF(AND(OR(G280="N/A",G280=""),H280=""),0,IF(G280="STATE CLUSTER",SUMIFS(amount_expended,uniform_state_cluster_name,W280),SUMIFS(amount_expended,cluster_name,G280))))</f>
        <v>0</v>
      </c>
      <c r="L280" s="6"/>
      <c r="M280" s="3"/>
      <c r="N280" s="6"/>
      <c r="O280" s="3"/>
      <c r="P280" s="3"/>
      <c r="Q280" s="6"/>
      <c r="R280" s="4"/>
      <c r="S280" s="6"/>
      <c r="T280" s="6"/>
      <c r="U280" s="6"/>
      <c r="V280" s="3" t="str">
        <f t="shared" si="2"/>
        <v/>
      </c>
      <c r="W280" s="5" t="str">
        <f t="shared" ref="W280:X280" si="281">UPPER(TRIM(H280))</f>
        <v/>
      </c>
      <c r="X280" s="5" t="str">
        <f t="shared" si="281"/>
        <v/>
      </c>
      <c r="Y280" s="5" t="str">
        <f t="array" ref="Y280">IF(V280&lt;&gt;"",IFERROR(INDEX(federal_program_name_lookup,MATCH(V280,aln_lookup,0)),""),"")</f>
        <v/>
      </c>
    </row>
    <row r="281" ht="15.75" customHeight="1">
      <c r="A281" s="5" t="str">
        <f t="shared" si="15"/>
        <v/>
      </c>
      <c r="B281" s="3"/>
      <c r="C281" s="3"/>
      <c r="D281" s="3"/>
      <c r="E281" s="6"/>
      <c r="F281" s="4"/>
      <c r="G281" s="6"/>
      <c r="H281" s="6"/>
      <c r="I281" s="6"/>
      <c r="J281" s="4">
        <f>SUMIFS(amount_expended,cfda_key,V281)</f>
        <v>0</v>
      </c>
      <c r="K281" s="4">
        <f>IF(G281="OTHER CLUSTER NOT LISTED ABOVE",SUMIFS(amount_expended,uniform_other_cluster_name,X281), IF(AND(OR(G281="N/A",G281=""),H281=""),0,IF(G281="STATE CLUSTER",SUMIFS(amount_expended,uniform_state_cluster_name,W281),SUMIFS(amount_expended,cluster_name,G281))))</f>
        <v>0</v>
      </c>
      <c r="L281" s="6"/>
      <c r="M281" s="3"/>
      <c r="N281" s="6"/>
      <c r="O281" s="3"/>
      <c r="P281" s="3"/>
      <c r="Q281" s="6"/>
      <c r="R281" s="4"/>
      <c r="S281" s="6"/>
      <c r="T281" s="6"/>
      <c r="U281" s="6"/>
      <c r="V281" s="3" t="str">
        <f t="shared" si="2"/>
        <v/>
      </c>
      <c r="W281" s="5" t="str">
        <f t="shared" ref="W281:X281" si="282">UPPER(TRIM(H281))</f>
        <v/>
      </c>
      <c r="X281" s="5" t="str">
        <f t="shared" si="282"/>
        <v/>
      </c>
      <c r="Y281" s="5" t="str">
        <f t="array" ref="Y281">IF(V281&lt;&gt;"",IFERROR(INDEX(federal_program_name_lookup,MATCH(V281,aln_lookup,0)),""),"")</f>
        <v/>
      </c>
    </row>
    <row r="282" ht="15.75" customHeight="1">
      <c r="A282" s="5" t="str">
        <f t="shared" si="15"/>
        <v/>
      </c>
      <c r="B282" s="3"/>
      <c r="C282" s="3"/>
      <c r="D282" s="3"/>
      <c r="E282" s="6"/>
      <c r="F282" s="4"/>
      <c r="G282" s="6"/>
      <c r="H282" s="6"/>
      <c r="I282" s="6"/>
      <c r="J282" s="4">
        <f>SUMIFS(amount_expended,cfda_key,V282)</f>
        <v>0</v>
      </c>
      <c r="K282" s="4">
        <f>IF(G282="OTHER CLUSTER NOT LISTED ABOVE",SUMIFS(amount_expended,uniform_other_cluster_name,X282), IF(AND(OR(G282="N/A",G282=""),H282=""),0,IF(G282="STATE CLUSTER",SUMIFS(amount_expended,uniform_state_cluster_name,W282),SUMIFS(amount_expended,cluster_name,G282))))</f>
        <v>0</v>
      </c>
      <c r="L282" s="6"/>
      <c r="M282" s="3"/>
      <c r="N282" s="6"/>
      <c r="O282" s="3"/>
      <c r="P282" s="3"/>
      <c r="Q282" s="6"/>
      <c r="R282" s="4"/>
      <c r="S282" s="6"/>
      <c r="T282" s="6"/>
      <c r="U282" s="6"/>
      <c r="V282" s="3" t="str">
        <f t="shared" si="2"/>
        <v/>
      </c>
      <c r="W282" s="5" t="str">
        <f t="shared" ref="W282:X282" si="283">UPPER(TRIM(H282))</f>
        <v/>
      </c>
      <c r="X282" s="5" t="str">
        <f t="shared" si="283"/>
        <v/>
      </c>
      <c r="Y282" s="5" t="str">
        <f t="array" ref="Y282">IF(V282&lt;&gt;"",IFERROR(INDEX(federal_program_name_lookup,MATCH(V282,aln_lookup,0)),""),"")</f>
        <v/>
      </c>
    </row>
    <row r="283" ht="15.75" customHeight="1">
      <c r="A283" s="5" t="str">
        <f t="shared" si="15"/>
        <v/>
      </c>
      <c r="B283" s="3"/>
      <c r="C283" s="3"/>
      <c r="D283" s="3"/>
      <c r="E283" s="6"/>
      <c r="F283" s="4"/>
      <c r="G283" s="6"/>
      <c r="H283" s="6"/>
      <c r="I283" s="6"/>
      <c r="J283" s="4">
        <f>SUMIFS(amount_expended,cfda_key,V283)</f>
        <v>0</v>
      </c>
      <c r="K283" s="4">
        <f>IF(G283="OTHER CLUSTER NOT LISTED ABOVE",SUMIFS(amount_expended,uniform_other_cluster_name,X283), IF(AND(OR(G283="N/A",G283=""),H283=""),0,IF(G283="STATE CLUSTER",SUMIFS(amount_expended,uniform_state_cluster_name,W283),SUMIFS(amount_expended,cluster_name,G283))))</f>
        <v>0</v>
      </c>
      <c r="L283" s="6"/>
      <c r="M283" s="3"/>
      <c r="N283" s="6"/>
      <c r="O283" s="3"/>
      <c r="P283" s="3"/>
      <c r="Q283" s="6"/>
      <c r="R283" s="4"/>
      <c r="S283" s="6"/>
      <c r="T283" s="6"/>
      <c r="U283" s="6"/>
      <c r="V283" s="3" t="str">
        <f t="shared" si="2"/>
        <v/>
      </c>
      <c r="W283" s="5" t="str">
        <f t="shared" ref="W283:X283" si="284">UPPER(TRIM(H283))</f>
        <v/>
      </c>
      <c r="X283" s="5" t="str">
        <f t="shared" si="284"/>
        <v/>
      </c>
      <c r="Y283" s="5" t="str">
        <f t="array" ref="Y283">IF(V283&lt;&gt;"",IFERROR(INDEX(federal_program_name_lookup,MATCH(V283,aln_lookup,0)),""),"")</f>
        <v/>
      </c>
    </row>
    <row r="284" ht="15.75" customHeight="1">
      <c r="A284" s="5" t="str">
        <f t="shared" si="15"/>
        <v/>
      </c>
      <c r="B284" s="3"/>
      <c r="C284" s="3"/>
      <c r="D284" s="3"/>
      <c r="E284" s="6"/>
      <c r="F284" s="4"/>
      <c r="G284" s="6"/>
      <c r="H284" s="6"/>
      <c r="I284" s="6"/>
      <c r="J284" s="4">
        <f>SUMIFS(amount_expended,cfda_key,V284)</f>
        <v>0</v>
      </c>
      <c r="K284" s="4">
        <f>IF(G284="OTHER CLUSTER NOT LISTED ABOVE",SUMIFS(amount_expended,uniform_other_cluster_name,X284), IF(AND(OR(G284="N/A",G284=""),H284=""),0,IF(G284="STATE CLUSTER",SUMIFS(amount_expended,uniform_state_cluster_name,W284),SUMIFS(amount_expended,cluster_name,G284))))</f>
        <v>0</v>
      </c>
      <c r="L284" s="6"/>
      <c r="M284" s="3"/>
      <c r="N284" s="6"/>
      <c r="O284" s="3"/>
      <c r="P284" s="3"/>
      <c r="Q284" s="6"/>
      <c r="R284" s="4"/>
      <c r="S284" s="6"/>
      <c r="T284" s="6"/>
      <c r="U284" s="6"/>
      <c r="V284" s="3" t="str">
        <f t="shared" si="2"/>
        <v/>
      </c>
      <c r="W284" s="5" t="str">
        <f t="shared" ref="W284:X284" si="285">UPPER(TRIM(H284))</f>
        <v/>
      </c>
      <c r="X284" s="5" t="str">
        <f t="shared" si="285"/>
        <v/>
      </c>
      <c r="Y284" s="5" t="str">
        <f t="array" ref="Y284">IF(V284&lt;&gt;"",IFERROR(INDEX(federal_program_name_lookup,MATCH(V284,aln_lookup,0)),""),"")</f>
        <v/>
      </c>
    </row>
    <row r="285" ht="15.75" customHeight="1">
      <c r="A285" s="5" t="str">
        <f t="shared" si="15"/>
        <v/>
      </c>
      <c r="B285" s="3"/>
      <c r="C285" s="3"/>
      <c r="D285" s="3"/>
      <c r="E285" s="6"/>
      <c r="F285" s="4"/>
      <c r="G285" s="6"/>
      <c r="H285" s="6"/>
      <c r="I285" s="6"/>
      <c r="J285" s="4">
        <f>SUMIFS(amount_expended,cfda_key,V285)</f>
        <v>0</v>
      </c>
      <c r="K285" s="4">
        <f>IF(G285="OTHER CLUSTER NOT LISTED ABOVE",SUMIFS(amount_expended,uniform_other_cluster_name,X285), IF(AND(OR(G285="N/A",G285=""),H285=""),0,IF(G285="STATE CLUSTER",SUMIFS(amount_expended,uniform_state_cluster_name,W285),SUMIFS(amount_expended,cluster_name,G285))))</f>
        <v>0</v>
      </c>
      <c r="L285" s="6"/>
      <c r="M285" s="3"/>
      <c r="N285" s="6"/>
      <c r="O285" s="3"/>
      <c r="P285" s="3"/>
      <c r="Q285" s="6"/>
      <c r="R285" s="4"/>
      <c r="S285" s="6"/>
      <c r="T285" s="6"/>
      <c r="U285" s="6"/>
      <c r="V285" s="3" t="str">
        <f t="shared" si="2"/>
        <v/>
      </c>
      <c r="W285" s="5" t="str">
        <f t="shared" ref="W285:X285" si="286">UPPER(TRIM(H285))</f>
        <v/>
      </c>
      <c r="X285" s="5" t="str">
        <f t="shared" si="286"/>
        <v/>
      </c>
      <c r="Y285" s="5" t="str">
        <f t="array" ref="Y285">IF(V285&lt;&gt;"",IFERROR(INDEX(federal_program_name_lookup,MATCH(V285,aln_lookup,0)),""),"")</f>
        <v/>
      </c>
    </row>
    <row r="286" ht="15.75" customHeight="1">
      <c r="A286" s="5" t="str">
        <f t="shared" si="15"/>
        <v/>
      </c>
      <c r="B286" s="3"/>
      <c r="C286" s="3"/>
      <c r="D286" s="3"/>
      <c r="E286" s="6"/>
      <c r="F286" s="4"/>
      <c r="G286" s="6"/>
      <c r="H286" s="6"/>
      <c r="I286" s="6"/>
      <c r="J286" s="4">
        <f>SUMIFS(amount_expended,cfda_key,V286)</f>
        <v>0</v>
      </c>
      <c r="K286" s="4">
        <f>IF(G286="OTHER CLUSTER NOT LISTED ABOVE",SUMIFS(amount_expended,uniform_other_cluster_name,X286), IF(AND(OR(G286="N/A",G286=""),H286=""),0,IF(G286="STATE CLUSTER",SUMIFS(amount_expended,uniform_state_cluster_name,W286),SUMIFS(amount_expended,cluster_name,G286))))</f>
        <v>0</v>
      </c>
      <c r="L286" s="6"/>
      <c r="M286" s="3"/>
      <c r="N286" s="6"/>
      <c r="O286" s="3"/>
      <c r="P286" s="3"/>
      <c r="Q286" s="6"/>
      <c r="R286" s="4"/>
      <c r="S286" s="6"/>
      <c r="T286" s="6"/>
      <c r="U286" s="6"/>
      <c r="V286" s="3" t="str">
        <f t="shared" si="2"/>
        <v/>
      </c>
      <c r="W286" s="5" t="str">
        <f t="shared" ref="W286:X286" si="287">UPPER(TRIM(H286))</f>
        <v/>
      </c>
      <c r="X286" s="5" t="str">
        <f t="shared" si="287"/>
        <v/>
      </c>
      <c r="Y286" s="5" t="str">
        <f t="array" ref="Y286">IF(V286&lt;&gt;"",IFERROR(INDEX(federal_program_name_lookup,MATCH(V286,aln_lookup,0)),""),"")</f>
        <v/>
      </c>
    </row>
    <row r="287" ht="15.75" customHeight="1">
      <c r="A287" s="5" t="str">
        <f t="shared" si="15"/>
        <v/>
      </c>
      <c r="B287" s="3"/>
      <c r="C287" s="3"/>
      <c r="D287" s="3"/>
      <c r="E287" s="6"/>
      <c r="F287" s="4"/>
      <c r="G287" s="6"/>
      <c r="H287" s="6"/>
      <c r="I287" s="6"/>
      <c r="J287" s="4">
        <f>SUMIFS(amount_expended,cfda_key,V287)</f>
        <v>0</v>
      </c>
      <c r="K287" s="4">
        <f>IF(G287="OTHER CLUSTER NOT LISTED ABOVE",SUMIFS(amount_expended,uniform_other_cluster_name,X287), IF(AND(OR(G287="N/A",G287=""),H287=""),0,IF(G287="STATE CLUSTER",SUMIFS(amount_expended,uniform_state_cluster_name,W287),SUMIFS(amount_expended,cluster_name,G287))))</f>
        <v>0</v>
      </c>
      <c r="L287" s="6"/>
      <c r="M287" s="3"/>
      <c r="N287" s="6"/>
      <c r="O287" s="3"/>
      <c r="P287" s="3"/>
      <c r="Q287" s="6"/>
      <c r="R287" s="4"/>
      <c r="S287" s="6"/>
      <c r="T287" s="6"/>
      <c r="U287" s="6"/>
      <c r="V287" s="3" t="str">
        <f t="shared" si="2"/>
        <v/>
      </c>
      <c r="W287" s="5" t="str">
        <f t="shared" ref="W287:X287" si="288">UPPER(TRIM(H287))</f>
        <v/>
      </c>
      <c r="X287" s="5" t="str">
        <f t="shared" si="288"/>
        <v/>
      </c>
      <c r="Y287" s="5" t="str">
        <f t="array" ref="Y287">IF(V287&lt;&gt;"",IFERROR(INDEX(federal_program_name_lookup,MATCH(V287,aln_lookup,0)),""),"")</f>
        <v/>
      </c>
    </row>
    <row r="288" ht="15.75" customHeight="1">
      <c r="A288" s="5" t="str">
        <f t="shared" si="15"/>
        <v/>
      </c>
      <c r="B288" s="3"/>
      <c r="C288" s="3"/>
      <c r="D288" s="3"/>
      <c r="E288" s="6"/>
      <c r="F288" s="4"/>
      <c r="G288" s="6"/>
      <c r="H288" s="6"/>
      <c r="I288" s="6"/>
      <c r="J288" s="4">
        <f>SUMIFS(amount_expended,cfda_key,V288)</f>
        <v>0</v>
      </c>
      <c r="K288" s="4">
        <f>IF(G288="OTHER CLUSTER NOT LISTED ABOVE",SUMIFS(amount_expended,uniform_other_cluster_name,X288), IF(AND(OR(G288="N/A",G288=""),H288=""),0,IF(G288="STATE CLUSTER",SUMIFS(amount_expended,uniform_state_cluster_name,W288),SUMIFS(amount_expended,cluster_name,G288))))</f>
        <v>0</v>
      </c>
      <c r="L288" s="6"/>
      <c r="M288" s="3"/>
      <c r="N288" s="6"/>
      <c r="O288" s="3"/>
      <c r="P288" s="3"/>
      <c r="Q288" s="6"/>
      <c r="R288" s="4"/>
      <c r="S288" s="6"/>
      <c r="T288" s="6"/>
      <c r="U288" s="6"/>
      <c r="V288" s="3" t="str">
        <f t="shared" si="2"/>
        <v/>
      </c>
      <c r="W288" s="5" t="str">
        <f t="shared" ref="W288:X288" si="289">UPPER(TRIM(H288))</f>
        <v/>
      </c>
      <c r="X288" s="5" t="str">
        <f t="shared" si="289"/>
        <v/>
      </c>
      <c r="Y288" s="5" t="str">
        <f t="array" ref="Y288">IF(V288&lt;&gt;"",IFERROR(INDEX(federal_program_name_lookup,MATCH(V288,aln_lookup,0)),""),"")</f>
        <v/>
      </c>
    </row>
    <row r="289" ht="15.75" customHeight="1">
      <c r="A289" s="5" t="str">
        <f t="shared" si="15"/>
        <v/>
      </c>
      <c r="B289" s="3"/>
      <c r="C289" s="3"/>
      <c r="D289" s="3"/>
      <c r="E289" s="6"/>
      <c r="F289" s="4"/>
      <c r="G289" s="6"/>
      <c r="H289" s="6"/>
      <c r="I289" s="6"/>
      <c r="J289" s="4">
        <f>SUMIFS(amount_expended,cfda_key,V289)</f>
        <v>0</v>
      </c>
      <c r="K289" s="4">
        <f>IF(G289="OTHER CLUSTER NOT LISTED ABOVE",SUMIFS(amount_expended,uniform_other_cluster_name,X289), IF(AND(OR(G289="N/A",G289=""),H289=""),0,IF(G289="STATE CLUSTER",SUMIFS(amount_expended,uniform_state_cluster_name,W289),SUMIFS(amount_expended,cluster_name,G289))))</f>
        <v>0</v>
      </c>
      <c r="L289" s="6"/>
      <c r="M289" s="3"/>
      <c r="N289" s="6"/>
      <c r="O289" s="3"/>
      <c r="P289" s="3"/>
      <c r="Q289" s="6"/>
      <c r="R289" s="4"/>
      <c r="S289" s="6"/>
      <c r="T289" s="6"/>
      <c r="U289" s="6"/>
      <c r="V289" s="3" t="str">
        <f t="shared" si="2"/>
        <v/>
      </c>
      <c r="W289" s="5" t="str">
        <f t="shared" ref="W289:X289" si="290">UPPER(TRIM(H289))</f>
        <v/>
      </c>
      <c r="X289" s="5" t="str">
        <f t="shared" si="290"/>
        <v/>
      </c>
      <c r="Y289" s="5" t="str">
        <f t="array" ref="Y289">IF(V289&lt;&gt;"",IFERROR(INDEX(federal_program_name_lookup,MATCH(V289,aln_lookup,0)),""),"")</f>
        <v/>
      </c>
    </row>
    <row r="290" ht="15.75" customHeight="1">
      <c r="A290" s="5" t="str">
        <f t="shared" si="15"/>
        <v/>
      </c>
      <c r="B290" s="3"/>
      <c r="C290" s="3"/>
      <c r="D290" s="3"/>
      <c r="E290" s="6"/>
      <c r="F290" s="4"/>
      <c r="G290" s="6"/>
      <c r="H290" s="6"/>
      <c r="I290" s="6"/>
      <c r="J290" s="4">
        <f>SUMIFS(amount_expended,cfda_key,V290)</f>
        <v>0</v>
      </c>
      <c r="K290" s="4">
        <f>IF(G290="OTHER CLUSTER NOT LISTED ABOVE",SUMIFS(amount_expended,uniform_other_cluster_name,X290), IF(AND(OR(G290="N/A",G290=""),H290=""),0,IF(G290="STATE CLUSTER",SUMIFS(amount_expended,uniform_state_cluster_name,W290),SUMIFS(amount_expended,cluster_name,G290))))</f>
        <v>0</v>
      </c>
      <c r="L290" s="6"/>
      <c r="M290" s="3"/>
      <c r="N290" s="6"/>
      <c r="O290" s="3"/>
      <c r="P290" s="3"/>
      <c r="Q290" s="6"/>
      <c r="R290" s="4"/>
      <c r="S290" s="6"/>
      <c r="T290" s="6"/>
      <c r="U290" s="6"/>
      <c r="V290" s="3" t="str">
        <f t="shared" si="2"/>
        <v/>
      </c>
      <c r="W290" s="5" t="str">
        <f t="shared" ref="W290:X290" si="291">UPPER(TRIM(H290))</f>
        <v/>
      </c>
      <c r="X290" s="5" t="str">
        <f t="shared" si="291"/>
        <v/>
      </c>
      <c r="Y290" s="5" t="str">
        <f t="array" ref="Y290">IF(V290&lt;&gt;"",IFERROR(INDEX(federal_program_name_lookup,MATCH(V290,aln_lookup,0)),""),"")</f>
        <v/>
      </c>
    </row>
    <row r="291" ht="15.75" customHeight="1">
      <c r="A291" s="5" t="str">
        <f t="shared" si="15"/>
        <v/>
      </c>
      <c r="B291" s="3"/>
      <c r="C291" s="3"/>
      <c r="D291" s="3"/>
      <c r="E291" s="6"/>
      <c r="F291" s="4"/>
      <c r="G291" s="6"/>
      <c r="H291" s="6"/>
      <c r="I291" s="6"/>
      <c r="J291" s="4">
        <f>SUMIFS(amount_expended,cfda_key,V291)</f>
        <v>0</v>
      </c>
      <c r="K291" s="4">
        <f>IF(G291="OTHER CLUSTER NOT LISTED ABOVE",SUMIFS(amount_expended,uniform_other_cluster_name,X291), IF(AND(OR(G291="N/A",G291=""),H291=""),0,IF(G291="STATE CLUSTER",SUMIFS(amount_expended,uniform_state_cluster_name,W291),SUMIFS(amount_expended,cluster_name,G291))))</f>
        <v>0</v>
      </c>
      <c r="L291" s="6"/>
      <c r="M291" s="3"/>
      <c r="N291" s="6"/>
      <c r="O291" s="3"/>
      <c r="P291" s="3"/>
      <c r="Q291" s="6"/>
      <c r="R291" s="4"/>
      <c r="S291" s="6"/>
      <c r="T291" s="6"/>
      <c r="U291" s="6"/>
      <c r="V291" s="3" t="str">
        <f t="shared" si="2"/>
        <v/>
      </c>
      <c r="W291" s="5" t="str">
        <f t="shared" ref="W291:X291" si="292">UPPER(TRIM(H291))</f>
        <v/>
      </c>
      <c r="X291" s="5" t="str">
        <f t="shared" si="292"/>
        <v/>
      </c>
      <c r="Y291" s="5" t="str">
        <f t="array" ref="Y291">IF(V291&lt;&gt;"",IFERROR(INDEX(federal_program_name_lookup,MATCH(V291,aln_lookup,0)),""),"")</f>
        <v/>
      </c>
    </row>
    <row r="292" ht="15.75" customHeight="1">
      <c r="A292" s="5" t="str">
        <f t="shared" si="15"/>
        <v/>
      </c>
      <c r="B292" s="3"/>
      <c r="C292" s="3"/>
      <c r="D292" s="3"/>
      <c r="E292" s="6"/>
      <c r="F292" s="4"/>
      <c r="G292" s="6"/>
      <c r="H292" s="6"/>
      <c r="I292" s="6"/>
      <c r="J292" s="4">
        <f>SUMIFS(amount_expended,cfda_key,V292)</f>
        <v>0</v>
      </c>
      <c r="K292" s="4">
        <f>IF(G292="OTHER CLUSTER NOT LISTED ABOVE",SUMIFS(amount_expended,uniform_other_cluster_name,X292), IF(AND(OR(G292="N/A",G292=""),H292=""),0,IF(G292="STATE CLUSTER",SUMIFS(amount_expended,uniform_state_cluster_name,W292),SUMIFS(amount_expended,cluster_name,G292))))</f>
        <v>0</v>
      </c>
      <c r="L292" s="6"/>
      <c r="M292" s="3"/>
      <c r="N292" s="6"/>
      <c r="O292" s="3"/>
      <c r="P292" s="3"/>
      <c r="Q292" s="6"/>
      <c r="R292" s="4"/>
      <c r="S292" s="6"/>
      <c r="T292" s="6"/>
      <c r="U292" s="6"/>
      <c r="V292" s="3" t="str">
        <f t="shared" si="2"/>
        <v/>
      </c>
      <c r="W292" s="5" t="str">
        <f t="shared" ref="W292:X292" si="293">UPPER(TRIM(H292))</f>
        <v/>
      </c>
      <c r="X292" s="5" t="str">
        <f t="shared" si="293"/>
        <v/>
      </c>
      <c r="Y292" s="5" t="str">
        <f t="array" ref="Y292">IF(V292&lt;&gt;"",IFERROR(INDEX(federal_program_name_lookup,MATCH(V292,aln_lookup,0)),""),"")</f>
        <v/>
      </c>
    </row>
    <row r="293" ht="15.75" customHeight="1">
      <c r="A293" s="5" t="str">
        <f t="shared" si="15"/>
        <v/>
      </c>
      <c r="B293" s="3"/>
      <c r="C293" s="3"/>
      <c r="D293" s="3"/>
      <c r="E293" s="6"/>
      <c r="F293" s="4"/>
      <c r="G293" s="6"/>
      <c r="H293" s="6"/>
      <c r="I293" s="6"/>
      <c r="J293" s="4">
        <f>SUMIFS(amount_expended,cfda_key,V293)</f>
        <v>0</v>
      </c>
      <c r="K293" s="4">
        <f>IF(G293="OTHER CLUSTER NOT LISTED ABOVE",SUMIFS(amount_expended,uniform_other_cluster_name,X293), IF(AND(OR(G293="N/A",G293=""),H293=""),0,IF(G293="STATE CLUSTER",SUMIFS(amount_expended,uniform_state_cluster_name,W293),SUMIFS(amount_expended,cluster_name,G293))))</f>
        <v>0</v>
      </c>
      <c r="L293" s="6"/>
      <c r="M293" s="3"/>
      <c r="N293" s="6"/>
      <c r="O293" s="3"/>
      <c r="P293" s="3"/>
      <c r="Q293" s="6"/>
      <c r="R293" s="4"/>
      <c r="S293" s="6"/>
      <c r="T293" s="6"/>
      <c r="U293" s="6"/>
      <c r="V293" s="3" t="str">
        <f t="shared" si="2"/>
        <v/>
      </c>
      <c r="W293" s="5" t="str">
        <f t="shared" ref="W293:X293" si="294">UPPER(TRIM(H293))</f>
        <v/>
      </c>
      <c r="X293" s="5" t="str">
        <f t="shared" si="294"/>
        <v/>
      </c>
      <c r="Y293" s="5" t="str">
        <f t="array" ref="Y293">IF(V293&lt;&gt;"",IFERROR(INDEX(federal_program_name_lookup,MATCH(V293,aln_lookup,0)),""),"")</f>
        <v/>
      </c>
    </row>
    <row r="294" ht="15.75" customHeight="1">
      <c r="A294" s="5" t="str">
        <f t="shared" si="15"/>
        <v/>
      </c>
      <c r="B294" s="3"/>
      <c r="C294" s="3"/>
      <c r="D294" s="3"/>
      <c r="E294" s="6"/>
      <c r="F294" s="4"/>
      <c r="G294" s="6"/>
      <c r="H294" s="6"/>
      <c r="I294" s="6"/>
      <c r="J294" s="4">
        <f>SUMIFS(amount_expended,cfda_key,V294)</f>
        <v>0</v>
      </c>
      <c r="K294" s="4">
        <f>IF(G294="OTHER CLUSTER NOT LISTED ABOVE",SUMIFS(amount_expended,uniform_other_cluster_name,X294), IF(AND(OR(G294="N/A",G294=""),H294=""),0,IF(G294="STATE CLUSTER",SUMIFS(amount_expended,uniform_state_cluster_name,W294),SUMIFS(amount_expended,cluster_name,G294))))</f>
        <v>0</v>
      </c>
      <c r="L294" s="6"/>
      <c r="M294" s="3"/>
      <c r="N294" s="6"/>
      <c r="O294" s="3"/>
      <c r="P294" s="3"/>
      <c r="Q294" s="6"/>
      <c r="R294" s="4"/>
      <c r="S294" s="6"/>
      <c r="T294" s="6"/>
      <c r="U294" s="6"/>
      <c r="V294" s="3" t="str">
        <f t="shared" si="2"/>
        <v/>
      </c>
      <c r="W294" s="5" t="str">
        <f t="shared" ref="W294:X294" si="295">UPPER(TRIM(H294))</f>
        <v/>
      </c>
      <c r="X294" s="5" t="str">
        <f t="shared" si="295"/>
        <v/>
      </c>
      <c r="Y294" s="5" t="str">
        <f t="array" ref="Y294">IF(V294&lt;&gt;"",IFERROR(INDEX(federal_program_name_lookup,MATCH(V294,aln_lookup,0)),""),"")</f>
        <v/>
      </c>
    </row>
    <row r="295" ht="15.75" customHeight="1">
      <c r="A295" s="5" t="str">
        <f t="shared" si="15"/>
        <v/>
      </c>
      <c r="B295" s="3"/>
      <c r="C295" s="3"/>
      <c r="D295" s="3"/>
      <c r="E295" s="6"/>
      <c r="F295" s="4"/>
      <c r="G295" s="6"/>
      <c r="H295" s="6"/>
      <c r="I295" s="6"/>
      <c r="J295" s="4">
        <f>SUMIFS(amount_expended,cfda_key,V295)</f>
        <v>0</v>
      </c>
      <c r="K295" s="4">
        <f>IF(G295="OTHER CLUSTER NOT LISTED ABOVE",SUMIFS(amount_expended,uniform_other_cluster_name,X295), IF(AND(OR(G295="N/A",G295=""),H295=""),0,IF(G295="STATE CLUSTER",SUMIFS(amount_expended,uniform_state_cluster_name,W295),SUMIFS(amount_expended,cluster_name,G295))))</f>
        <v>0</v>
      </c>
      <c r="L295" s="6"/>
      <c r="M295" s="3"/>
      <c r="N295" s="6"/>
      <c r="O295" s="3"/>
      <c r="P295" s="3"/>
      <c r="Q295" s="6"/>
      <c r="R295" s="4"/>
      <c r="S295" s="6"/>
      <c r="T295" s="6"/>
      <c r="U295" s="6"/>
      <c r="V295" s="3" t="str">
        <f t="shared" si="2"/>
        <v/>
      </c>
      <c r="W295" s="5" t="str">
        <f t="shared" ref="W295:X295" si="296">UPPER(TRIM(H295))</f>
        <v/>
      </c>
      <c r="X295" s="5" t="str">
        <f t="shared" si="296"/>
        <v/>
      </c>
      <c r="Y295" s="5" t="str">
        <f t="array" ref="Y295">IF(V295&lt;&gt;"",IFERROR(INDEX(federal_program_name_lookup,MATCH(V295,aln_lookup,0)),""),"")</f>
        <v/>
      </c>
    </row>
    <row r="296" ht="15.75" customHeight="1">
      <c r="A296" s="5" t="str">
        <f t="shared" si="15"/>
        <v/>
      </c>
      <c r="B296" s="3"/>
      <c r="C296" s="3"/>
      <c r="D296" s="3"/>
      <c r="E296" s="6"/>
      <c r="F296" s="4"/>
      <c r="G296" s="6"/>
      <c r="H296" s="6"/>
      <c r="I296" s="6"/>
      <c r="J296" s="4">
        <f>SUMIFS(amount_expended,cfda_key,V296)</f>
        <v>0</v>
      </c>
      <c r="K296" s="4">
        <f>IF(G296="OTHER CLUSTER NOT LISTED ABOVE",SUMIFS(amount_expended,uniform_other_cluster_name,X296), IF(AND(OR(G296="N/A",G296=""),H296=""),0,IF(G296="STATE CLUSTER",SUMIFS(amount_expended,uniform_state_cluster_name,W296),SUMIFS(amount_expended,cluster_name,G296))))</f>
        <v>0</v>
      </c>
      <c r="L296" s="6"/>
      <c r="M296" s="3"/>
      <c r="N296" s="6"/>
      <c r="O296" s="3"/>
      <c r="P296" s="3"/>
      <c r="Q296" s="6"/>
      <c r="R296" s="4"/>
      <c r="S296" s="6"/>
      <c r="T296" s="6"/>
      <c r="U296" s="6"/>
      <c r="V296" s="3" t="str">
        <f t="shared" si="2"/>
        <v/>
      </c>
      <c r="W296" s="5" t="str">
        <f t="shared" ref="W296:X296" si="297">UPPER(TRIM(H296))</f>
        <v/>
      </c>
      <c r="X296" s="5" t="str">
        <f t="shared" si="297"/>
        <v/>
      </c>
      <c r="Y296" s="5" t="str">
        <f t="array" ref="Y296">IF(V296&lt;&gt;"",IFERROR(INDEX(federal_program_name_lookup,MATCH(V296,aln_lookup,0)),""),"")</f>
        <v/>
      </c>
    </row>
    <row r="297" ht="15.75" customHeight="1">
      <c r="A297" s="5" t="str">
        <f t="shared" si="15"/>
        <v/>
      </c>
      <c r="B297" s="3"/>
      <c r="C297" s="3"/>
      <c r="D297" s="3"/>
      <c r="E297" s="6"/>
      <c r="F297" s="4"/>
      <c r="G297" s="6"/>
      <c r="H297" s="6"/>
      <c r="I297" s="6"/>
      <c r="J297" s="4">
        <f>SUMIFS(amount_expended,cfda_key,V297)</f>
        <v>0</v>
      </c>
      <c r="K297" s="4">
        <f>IF(G297="OTHER CLUSTER NOT LISTED ABOVE",SUMIFS(amount_expended,uniform_other_cluster_name,X297), IF(AND(OR(G297="N/A",G297=""),H297=""),0,IF(G297="STATE CLUSTER",SUMIFS(amount_expended,uniform_state_cluster_name,W297),SUMIFS(amount_expended,cluster_name,G297))))</f>
        <v>0</v>
      </c>
      <c r="L297" s="6"/>
      <c r="M297" s="3"/>
      <c r="N297" s="6"/>
      <c r="O297" s="3"/>
      <c r="P297" s="3"/>
      <c r="Q297" s="6"/>
      <c r="R297" s="4"/>
      <c r="S297" s="6"/>
      <c r="T297" s="6"/>
      <c r="U297" s="6"/>
      <c r="V297" s="3" t="str">
        <f t="shared" si="2"/>
        <v/>
      </c>
      <c r="W297" s="5" t="str">
        <f t="shared" ref="W297:X297" si="298">UPPER(TRIM(H297))</f>
        <v/>
      </c>
      <c r="X297" s="5" t="str">
        <f t="shared" si="298"/>
        <v/>
      </c>
      <c r="Y297" s="5" t="str">
        <f t="array" ref="Y297">IF(V297&lt;&gt;"",IFERROR(INDEX(federal_program_name_lookup,MATCH(V297,aln_lookup,0)),""),"")</f>
        <v/>
      </c>
    </row>
    <row r="298" ht="15.75" customHeight="1">
      <c r="A298" s="5" t="str">
        <f t="shared" si="15"/>
        <v/>
      </c>
      <c r="B298" s="3"/>
      <c r="C298" s="3"/>
      <c r="D298" s="3"/>
      <c r="E298" s="6"/>
      <c r="F298" s="4"/>
      <c r="G298" s="6"/>
      <c r="H298" s="6"/>
      <c r="I298" s="6"/>
      <c r="J298" s="4">
        <f>SUMIFS(amount_expended,cfda_key,V298)</f>
        <v>0</v>
      </c>
      <c r="K298" s="4">
        <f>IF(G298="OTHER CLUSTER NOT LISTED ABOVE",SUMIFS(amount_expended,uniform_other_cluster_name,X298), IF(AND(OR(G298="N/A",G298=""),H298=""),0,IF(G298="STATE CLUSTER",SUMIFS(amount_expended,uniform_state_cluster_name,W298),SUMIFS(amount_expended,cluster_name,G298))))</f>
        <v>0</v>
      </c>
      <c r="L298" s="6"/>
      <c r="M298" s="3"/>
      <c r="N298" s="6"/>
      <c r="O298" s="3"/>
      <c r="P298" s="3"/>
      <c r="Q298" s="6"/>
      <c r="R298" s="4"/>
      <c r="S298" s="6"/>
      <c r="T298" s="6"/>
      <c r="U298" s="6"/>
      <c r="V298" s="3" t="str">
        <f t="shared" si="2"/>
        <v/>
      </c>
      <c r="W298" s="5" t="str">
        <f t="shared" ref="W298:X298" si="299">UPPER(TRIM(H298))</f>
        <v/>
      </c>
      <c r="X298" s="5" t="str">
        <f t="shared" si="299"/>
        <v/>
      </c>
      <c r="Y298" s="5" t="str">
        <f t="array" ref="Y298">IF(V298&lt;&gt;"",IFERROR(INDEX(federal_program_name_lookup,MATCH(V298,aln_lookup,0)),""),"")</f>
        <v/>
      </c>
    </row>
    <row r="299" ht="15.75" customHeight="1">
      <c r="A299" s="5" t="str">
        <f t="shared" si="15"/>
        <v/>
      </c>
      <c r="B299" s="3"/>
      <c r="C299" s="3"/>
      <c r="D299" s="3"/>
      <c r="E299" s="6"/>
      <c r="F299" s="4"/>
      <c r="G299" s="6"/>
      <c r="H299" s="6"/>
      <c r="I299" s="6"/>
      <c r="J299" s="4">
        <f>SUMIFS(amount_expended,cfda_key,V299)</f>
        <v>0</v>
      </c>
      <c r="K299" s="4">
        <f>IF(G299="OTHER CLUSTER NOT LISTED ABOVE",SUMIFS(amount_expended,uniform_other_cluster_name,X299), IF(AND(OR(G299="N/A",G299=""),H299=""),0,IF(G299="STATE CLUSTER",SUMIFS(amount_expended,uniform_state_cluster_name,W299),SUMIFS(amount_expended,cluster_name,G299))))</f>
        <v>0</v>
      </c>
      <c r="L299" s="6"/>
      <c r="M299" s="3"/>
      <c r="N299" s="6"/>
      <c r="O299" s="3"/>
      <c r="P299" s="3"/>
      <c r="Q299" s="6"/>
      <c r="R299" s="4"/>
      <c r="S299" s="6"/>
      <c r="T299" s="6"/>
      <c r="U299" s="6"/>
      <c r="V299" s="3" t="str">
        <f t="shared" si="2"/>
        <v/>
      </c>
      <c r="W299" s="5" t="str">
        <f t="shared" ref="W299:X299" si="300">UPPER(TRIM(H299))</f>
        <v/>
      </c>
      <c r="X299" s="5" t="str">
        <f t="shared" si="300"/>
        <v/>
      </c>
      <c r="Y299" s="5" t="str">
        <f t="array" ref="Y299">IF(V299&lt;&gt;"",IFERROR(INDEX(federal_program_name_lookup,MATCH(V299,aln_lookup,0)),""),"")</f>
        <v/>
      </c>
    </row>
    <row r="300" ht="15.75" customHeight="1">
      <c r="A300" s="5" t="str">
        <f t="shared" si="15"/>
        <v/>
      </c>
      <c r="B300" s="3"/>
      <c r="C300" s="3"/>
      <c r="D300" s="3"/>
      <c r="E300" s="6"/>
      <c r="F300" s="4"/>
      <c r="G300" s="6"/>
      <c r="H300" s="6"/>
      <c r="I300" s="6"/>
      <c r="J300" s="4">
        <f>SUMIFS(amount_expended,cfda_key,V300)</f>
        <v>0</v>
      </c>
      <c r="K300" s="4">
        <f>IF(G300="OTHER CLUSTER NOT LISTED ABOVE",SUMIFS(amount_expended,uniform_other_cluster_name,X300), IF(AND(OR(G300="N/A",G300=""),H300=""),0,IF(G300="STATE CLUSTER",SUMIFS(amount_expended,uniform_state_cluster_name,W300),SUMIFS(amount_expended,cluster_name,G300))))</f>
        <v>0</v>
      </c>
      <c r="L300" s="6"/>
      <c r="M300" s="3"/>
      <c r="N300" s="6"/>
      <c r="O300" s="3"/>
      <c r="P300" s="3"/>
      <c r="Q300" s="6"/>
      <c r="R300" s="4"/>
      <c r="S300" s="6"/>
      <c r="T300" s="6"/>
      <c r="U300" s="6"/>
      <c r="V300" s="3" t="str">
        <f t="shared" si="2"/>
        <v/>
      </c>
      <c r="W300" s="5" t="str">
        <f t="shared" ref="W300:X300" si="301">UPPER(TRIM(H300))</f>
        <v/>
      </c>
      <c r="X300" s="5" t="str">
        <f t="shared" si="301"/>
        <v/>
      </c>
      <c r="Y300" s="5" t="str">
        <f t="array" ref="Y300">IF(V300&lt;&gt;"",IFERROR(INDEX(federal_program_name_lookup,MATCH(V300,aln_lookup,0)),""),"")</f>
        <v/>
      </c>
    </row>
    <row r="301" ht="15.75" customHeight="1">
      <c r="A301" s="5" t="str">
        <f t="shared" si="15"/>
        <v/>
      </c>
      <c r="B301" s="3"/>
      <c r="C301" s="3"/>
      <c r="D301" s="3"/>
      <c r="E301" s="6"/>
      <c r="F301" s="4"/>
      <c r="G301" s="6"/>
      <c r="H301" s="6"/>
      <c r="I301" s="6"/>
      <c r="J301" s="4">
        <f>SUMIFS(amount_expended,cfda_key,V301)</f>
        <v>0</v>
      </c>
      <c r="K301" s="4">
        <f>IF(G301="OTHER CLUSTER NOT LISTED ABOVE",SUMIFS(amount_expended,uniform_other_cluster_name,X301), IF(AND(OR(G301="N/A",G301=""),H301=""),0,IF(G301="STATE CLUSTER",SUMIFS(amount_expended,uniform_state_cluster_name,W301),SUMIFS(amount_expended,cluster_name,G301))))</f>
        <v>0</v>
      </c>
      <c r="L301" s="6"/>
      <c r="M301" s="3"/>
      <c r="N301" s="6"/>
      <c r="O301" s="3"/>
      <c r="P301" s="3"/>
      <c r="Q301" s="6"/>
      <c r="R301" s="4"/>
      <c r="S301" s="6"/>
      <c r="T301" s="6"/>
      <c r="U301" s="6"/>
      <c r="V301" s="3" t="str">
        <f t="shared" si="2"/>
        <v/>
      </c>
      <c r="W301" s="5" t="str">
        <f t="shared" ref="W301:X301" si="302">UPPER(TRIM(H301))</f>
        <v/>
      </c>
      <c r="X301" s="5" t="str">
        <f t="shared" si="302"/>
        <v/>
      </c>
      <c r="Y301" s="5" t="str">
        <f t="array" ref="Y301">IF(V301&lt;&gt;"",IFERROR(INDEX(federal_program_name_lookup,MATCH(V301,aln_lookup,0)),""),"")</f>
        <v/>
      </c>
    </row>
    <row r="302" ht="15.75" customHeight="1">
      <c r="A302" s="5" t="str">
        <f t="shared" si="15"/>
        <v/>
      </c>
      <c r="B302" s="3"/>
      <c r="C302" s="3"/>
      <c r="D302" s="3"/>
      <c r="E302" s="6"/>
      <c r="F302" s="4"/>
      <c r="G302" s="6"/>
      <c r="H302" s="6"/>
      <c r="I302" s="6"/>
      <c r="J302" s="4">
        <f>SUMIFS(amount_expended,cfda_key,V302)</f>
        <v>0</v>
      </c>
      <c r="K302" s="4">
        <f>IF(G302="OTHER CLUSTER NOT LISTED ABOVE",SUMIFS(amount_expended,uniform_other_cluster_name,X302), IF(AND(OR(G302="N/A",G302=""),H302=""),0,IF(G302="STATE CLUSTER",SUMIFS(amount_expended,uniform_state_cluster_name,W302),SUMIFS(amount_expended,cluster_name,G302))))</f>
        <v>0</v>
      </c>
      <c r="L302" s="6"/>
      <c r="M302" s="3"/>
      <c r="N302" s="6"/>
      <c r="O302" s="3"/>
      <c r="P302" s="3"/>
      <c r="Q302" s="6"/>
      <c r="R302" s="4"/>
      <c r="S302" s="6"/>
      <c r="T302" s="6"/>
      <c r="U302" s="6"/>
      <c r="V302" s="3" t="str">
        <f t="shared" si="2"/>
        <v/>
      </c>
      <c r="W302" s="5" t="str">
        <f t="shared" ref="W302:X302" si="303">UPPER(TRIM(H302))</f>
        <v/>
      </c>
      <c r="X302" s="5" t="str">
        <f t="shared" si="303"/>
        <v/>
      </c>
      <c r="Y302" s="5" t="str">
        <f t="array" ref="Y302">IF(V302&lt;&gt;"",IFERROR(INDEX(federal_program_name_lookup,MATCH(V302,aln_lookup,0)),""),"")</f>
        <v/>
      </c>
    </row>
    <row r="303" ht="15.75" customHeight="1">
      <c r="A303" s="5" t="str">
        <f t="shared" si="15"/>
        <v/>
      </c>
      <c r="B303" s="3"/>
      <c r="C303" s="3"/>
      <c r="D303" s="3"/>
      <c r="E303" s="6"/>
      <c r="F303" s="4"/>
      <c r="G303" s="6"/>
      <c r="H303" s="6"/>
      <c r="I303" s="6"/>
      <c r="J303" s="4">
        <f>SUMIFS(amount_expended,cfda_key,V303)</f>
        <v>0</v>
      </c>
      <c r="K303" s="4">
        <f>IF(G303="OTHER CLUSTER NOT LISTED ABOVE",SUMIFS(amount_expended,uniform_other_cluster_name,X303), IF(AND(OR(G303="N/A",G303=""),H303=""),0,IF(G303="STATE CLUSTER",SUMIFS(amount_expended,uniform_state_cluster_name,W303),SUMIFS(amount_expended,cluster_name,G303))))</f>
        <v>0</v>
      </c>
      <c r="L303" s="6"/>
      <c r="M303" s="3"/>
      <c r="N303" s="6"/>
      <c r="O303" s="3"/>
      <c r="P303" s="3"/>
      <c r="Q303" s="6"/>
      <c r="R303" s="4"/>
      <c r="S303" s="6"/>
      <c r="T303" s="6"/>
      <c r="U303" s="6"/>
      <c r="V303" s="3" t="str">
        <f t="shared" si="2"/>
        <v/>
      </c>
      <c r="W303" s="5" t="str">
        <f t="shared" ref="W303:X303" si="304">UPPER(TRIM(H303))</f>
        <v/>
      </c>
      <c r="X303" s="5" t="str">
        <f t="shared" si="304"/>
        <v/>
      </c>
      <c r="Y303" s="5" t="str">
        <f t="array" ref="Y303">IF(V303&lt;&gt;"",IFERROR(INDEX(federal_program_name_lookup,MATCH(V303,aln_lookup,0)),""),"")</f>
        <v/>
      </c>
    </row>
    <row r="304" ht="15.75" customHeight="1">
      <c r="A304" s="5" t="str">
        <f t="shared" si="15"/>
        <v/>
      </c>
      <c r="B304" s="3"/>
      <c r="C304" s="3"/>
      <c r="D304" s="3"/>
      <c r="E304" s="6"/>
      <c r="F304" s="4"/>
      <c r="G304" s="6"/>
      <c r="H304" s="6"/>
      <c r="I304" s="6"/>
      <c r="J304" s="4">
        <f>SUMIFS(amount_expended,cfda_key,V304)</f>
        <v>0</v>
      </c>
      <c r="K304" s="4">
        <f>IF(G304="OTHER CLUSTER NOT LISTED ABOVE",SUMIFS(amount_expended,uniform_other_cluster_name,X304), IF(AND(OR(G304="N/A",G304=""),H304=""),0,IF(G304="STATE CLUSTER",SUMIFS(amount_expended,uniform_state_cluster_name,W304),SUMIFS(amount_expended,cluster_name,G304))))</f>
        <v>0</v>
      </c>
      <c r="L304" s="6"/>
      <c r="M304" s="3"/>
      <c r="N304" s="6"/>
      <c r="O304" s="3"/>
      <c r="P304" s="3"/>
      <c r="Q304" s="6"/>
      <c r="R304" s="4"/>
      <c r="S304" s="6"/>
      <c r="T304" s="6"/>
      <c r="U304" s="6"/>
      <c r="V304" s="3" t="str">
        <f t="shared" si="2"/>
        <v/>
      </c>
      <c r="W304" s="5" t="str">
        <f t="shared" ref="W304:X304" si="305">UPPER(TRIM(H304))</f>
        <v/>
      </c>
      <c r="X304" s="5" t="str">
        <f t="shared" si="305"/>
        <v/>
      </c>
      <c r="Y304" s="5" t="str">
        <f t="array" ref="Y304">IF(V304&lt;&gt;"",IFERROR(INDEX(federal_program_name_lookup,MATCH(V304,aln_lookup,0)),""),"")</f>
        <v/>
      </c>
    </row>
    <row r="305" ht="15.75" customHeight="1">
      <c r="A305" s="5" t="str">
        <f t="shared" si="15"/>
        <v/>
      </c>
      <c r="B305" s="3"/>
      <c r="C305" s="3"/>
      <c r="D305" s="3"/>
      <c r="E305" s="6"/>
      <c r="F305" s="4"/>
      <c r="G305" s="6"/>
      <c r="H305" s="6"/>
      <c r="I305" s="6"/>
      <c r="J305" s="4">
        <f>SUMIFS(amount_expended,cfda_key,V305)</f>
        <v>0</v>
      </c>
      <c r="K305" s="4">
        <f>IF(G305="OTHER CLUSTER NOT LISTED ABOVE",SUMIFS(amount_expended,uniform_other_cluster_name,X305), IF(AND(OR(G305="N/A",G305=""),H305=""),0,IF(G305="STATE CLUSTER",SUMIFS(amount_expended,uniform_state_cluster_name,W305),SUMIFS(amount_expended,cluster_name,G305))))</f>
        <v>0</v>
      </c>
      <c r="L305" s="6"/>
      <c r="M305" s="3"/>
      <c r="N305" s="6"/>
      <c r="O305" s="3"/>
      <c r="P305" s="3"/>
      <c r="Q305" s="6"/>
      <c r="R305" s="4"/>
      <c r="S305" s="6"/>
      <c r="T305" s="6"/>
      <c r="U305" s="6"/>
      <c r="V305" s="3" t="str">
        <f t="shared" si="2"/>
        <v/>
      </c>
      <c r="W305" s="5" t="str">
        <f t="shared" ref="W305:X305" si="306">UPPER(TRIM(H305))</f>
        <v/>
      </c>
      <c r="X305" s="5" t="str">
        <f t="shared" si="306"/>
        <v/>
      </c>
      <c r="Y305" s="5" t="str">
        <f t="array" ref="Y305">IF(V305&lt;&gt;"",IFERROR(INDEX(federal_program_name_lookup,MATCH(V305,aln_lookup,0)),""),"")</f>
        <v/>
      </c>
    </row>
    <row r="306" ht="15.75" customHeight="1">
      <c r="A306" s="5" t="str">
        <f t="shared" si="15"/>
        <v/>
      </c>
      <c r="B306" s="3"/>
      <c r="C306" s="3"/>
      <c r="D306" s="3"/>
      <c r="E306" s="6"/>
      <c r="F306" s="4"/>
      <c r="G306" s="6"/>
      <c r="H306" s="6"/>
      <c r="I306" s="6"/>
      <c r="J306" s="4">
        <f>SUMIFS(amount_expended,cfda_key,V306)</f>
        <v>0</v>
      </c>
      <c r="K306" s="4">
        <f>IF(G306="OTHER CLUSTER NOT LISTED ABOVE",SUMIFS(amount_expended,uniform_other_cluster_name,X306), IF(AND(OR(G306="N/A",G306=""),H306=""),0,IF(G306="STATE CLUSTER",SUMIFS(amount_expended,uniform_state_cluster_name,W306),SUMIFS(amount_expended,cluster_name,G306))))</f>
        <v>0</v>
      </c>
      <c r="L306" s="6"/>
      <c r="M306" s="3"/>
      <c r="N306" s="6"/>
      <c r="O306" s="3"/>
      <c r="P306" s="3"/>
      <c r="Q306" s="6"/>
      <c r="R306" s="4"/>
      <c r="S306" s="6"/>
      <c r="T306" s="6"/>
      <c r="U306" s="6"/>
      <c r="V306" s="3" t="str">
        <f t="shared" si="2"/>
        <v/>
      </c>
      <c r="W306" s="5" t="str">
        <f t="shared" ref="W306:X306" si="307">UPPER(TRIM(H306))</f>
        <v/>
      </c>
      <c r="X306" s="5" t="str">
        <f t="shared" si="307"/>
        <v/>
      </c>
      <c r="Y306" s="5" t="str">
        <f t="array" ref="Y306">IF(V306&lt;&gt;"",IFERROR(INDEX(federal_program_name_lookup,MATCH(V306,aln_lookup,0)),""),"")</f>
        <v/>
      </c>
    </row>
    <row r="307" ht="15.75" customHeight="1">
      <c r="A307" s="5" t="str">
        <f t="shared" si="15"/>
        <v/>
      </c>
      <c r="B307" s="3"/>
      <c r="C307" s="3"/>
      <c r="D307" s="3"/>
      <c r="E307" s="6"/>
      <c r="F307" s="4"/>
      <c r="G307" s="6"/>
      <c r="H307" s="6"/>
      <c r="I307" s="6"/>
      <c r="J307" s="4">
        <f>SUMIFS(amount_expended,cfda_key,V307)</f>
        <v>0</v>
      </c>
      <c r="K307" s="4">
        <f>IF(G307="OTHER CLUSTER NOT LISTED ABOVE",SUMIFS(amount_expended,uniform_other_cluster_name,X307), IF(AND(OR(G307="N/A",G307=""),H307=""),0,IF(G307="STATE CLUSTER",SUMIFS(amount_expended,uniform_state_cluster_name,W307),SUMIFS(amount_expended,cluster_name,G307))))</f>
        <v>0</v>
      </c>
      <c r="L307" s="6"/>
      <c r="M307" s="3"/>
      <c r="N307" s="6"/>
      <c r="O307" s="3"/>
      <c r="P307" s="3"/>
      <c r="Q307" s="6"/>
      <c r="R307" s="4"/>
      <c r="S307" s="6"/>
      <c r="T307" s="6"/>
      <c r="U307" s="6"/>
      <c r="V307" s="3" t="str">
        <f t="shared" si="2"/>
        <v/>
      </c>
      <c r="W307" s="5" t="str">
        <f t="shared" ref="W307:X307" si="308">UPPER(TRIM(H307))</f>
        <v/>
      </c>
      <c r="X307" s="5" t="str">
        <f t="shared" si="308"/>
        <v/>
      </c>
      <c r="Y307" s="5" t="str">
        <f t="array" ref="Y307">IF(V307&lt;&gt;"",IFERROR(INDEX(federal_program_name_lookup,MATCH(V307,aln_lookup,0)),""),"")</f>
        <v/>
      </c>
    </row>
    <row r="308" ht="15.75" customHeight="1">
      <c r="A308" s="5" t="str">
        <f t="shared" si="15"/>
        <v/>
      </c>
      <c r="B308" s="3"/>
      <c r="C308" s="3"/>
      <c r="D308" s="3"/>
      <c r="E308" s="6"/>
      <c r="F308" s="4"/>
      <c r="G308" s="6"/>
      <c r="H308" s="6"/>
      <c r="I308" s="6"/>
      <c r="J308" s="4">
        <f>SUMIFS(amount_expended,cfda_key,V308)</f>
        <v>0</v>
      </c>
      <c r="K308" s="4">
        <f>IF(G308="OTHER CLUSTER NOT LISTED ABOVE",SUMIFS(amount_expended,uniform_other_cluster_name,X308), IF(AND(OR(G308="N/A",G308=""),H308=""),0,IF(G308="STATE CLUSTER",SUMIFS(amount_expended,uniform_state_cluster_name,W308),SUMIFS(amount_expended,cluster_name,G308))))</f>
        <v>0</v>
      </c>
      <c r="L308" s="6"/>
      <c r="M308" s="3"/>
      <c r="N308" s="6"/>
      <c r="O308" s="3"/>
      <c r="P308" s="3"/>
      <c r="Q308" s="6"/>
      <c r="R308" s="4"/>
      <c r="S308" s="6"/>
      <c r="T308" s="6"/>
      <c r="U308" s="6"/>
      <c r="V308" s="3" t="str">
        <f t="shared" si="2"/>
        <v/>
      </c>
      <c r="W308" s="5" t="str">
        <f t="shared" ref="W308:X308" si="309">UPPER(TRIM(H308))</f>
        <v/>
      </c>
      <c r="X308" s="5" t="str">
        <f t="shared" si="309"/>
        <v/>
      </c>
      <c r="Y308" s="5" t="str">
        <f t="array" ref="Y308">IF(V308&lt;&gt;"",IFERROR(INDEX(federal_program_name_lookup,MATCH(V308,aln_lookup,0)),""),"")</f>
        <v/>
      </c>
    </row>
    <row r="309" ht="15.75" customHeight="1">
      <c r="A309" s="5" t="str">
        <f t="shared" si="15"/>
        <v/>
      </c>
      <c r="B309" s="3"/>
      <c r="C309" s="3"/>
      <c r="D309" s="3"/>
      <c r="E309" s="6"/>
      <c r="F309" s="4"/>
      <c r="G309" s="6"/>
      <c r="H309" s="6"/>
      <c r="I309" s="6"/>
      <c r="J309" s="4">
        <f>SUMIFS(amount_expended,cfda_key,V309)</f>
        <v>0</v>
      </c>
      <c r="K309" s="4">
        <f>IF(G309="OTHER CLUSTER NOT LISTED ABOVE",SUMIFS(amount_expended,uniform_other_cluster_name,X309), IF(AND(OR(G309="N/A",G309=""),H309=""),0,IF(G309="STATE CLUSTER",SUMIFS(amount_expended,uniform_state_cluster_name,W309),SUMIFS(amount_expended,cluster_name,G309))))</f>
        <v>0</v>
      </c>
      <c r="L309" s="6"/>
      <c r="M309" s="3"/>
      <c r="N309" s="6"/>
      <c r="O309" s="3"/>
      <c r="P309" s="3"/>
      <c r="Q309" s="6"/>
      <c r="R309" s="4"/>
      <c r="S309" s="6"/>
      <c r="T309" s="6"/>
      <c r="U309" s="6"/>
      <c r="V309" s="3" t="str">
        <f t="shared" si="2"/>
        <v/>
      </c>
      <c r="W309" s="5" t="str">
        <f t="shared" ref="W309:X309" si="310">UPPER(TRIM(H309))</f>
        <v/>
      </c>
      <c r="X309" s="5" t="str">
        <f t="shared" si="310"/>
        <v/>
      </c>
      <c r="Y309" s="5" t="str">
        <f t="array" ref="Y309">IF(V309&lt;&gt;"",IFERROR(INDEX(federal_program_name_lookup,MATCH(V309,aln_lookup,0)),""),"")</f>
        <v/>
      </c>
    </row>
    <row r="310" ht="15.75" customHeight="1">
      <c r="A310" s="5" t="str">
        <f t="shared" si="15"/>
        <v/>
      </c>
      <c r="B310" s="3"/>
      <c r="C310" s="3"/>
      <c r="D310" s="3"/>
      <c r="E310" s="6"/>
      <c r="F310" s="4"/>
      <c r="G310" s="6"/>
      <c r="H310" s="6"/>
      <c r="I310" s="6"/>
      <c r="J310" s="4">
        <f>SUMIFS(amount_expended,cfda_key,V310)</f>
        <v>0</v>
      </c>
      <c r="K310" s="4">
        <f>IF(G310="OTHER CLUSTER NOT LISTED ABOVE",SUMIFS(amount_expended,uniform_other_cluster_name,X310), IF(AND(OR(G310="N/A",G310=""),H310=""),0,IF(G310="STATE CLUSTER",SUMIFS(amount_expended,uniform_state_cluster_name,W310),SUMIFS(amount_expended,cluster_name,G310))))</f>
        <v>0</v>
      </c>
      <c r="L310" s="6"/>
      <c r="M310" s="3"/>
      <c r="N310" s="6"/>
      <c r="O310" s="3"/>
      <c r="P310" s="3"/>
      <c r="Q310" s="6"/>
      <c r="R310" s="4"/>
      <c r="S310" s="6"/>
      <c r="T310" s="6"/>
      <c r="U310" s="6"/>
      <c r="V310" s="3" t="str">
        <f t="shared" si="2"/>
        <v/>
      </c>
      <c r="W310" s="5" t="str">
        <f t="shared" ref="W310:X310" si="311">UPPER(TRIM(H310))</f>
        <v/>
      </c>
      <c r="X310" s="5" t="str">
        <f t="shared" si="311"/>
        <v/>
      </c>
      <c r="Y310" s="5" t="str">
        <f t="array" ref="Y310">IF(V310&lt;&gt;"",IFERROR(INDEX(federal_program_name_lookup,MATCH(V310,aln_lookup,0)),""),"")</f>
        <v/>
      </c>
    </row>
    <row r="311" ht="15.75" customHeight="1">
      <c r="A311" s="5" t="str">
        <f t="shared" si="15"/>
        <v/>
      </c>
      <c r="B311" s="3"/>
      <c r="C311" s="3"/>
      <c r="D311" s="3"/>
      <c r="E311" s="6"/>
      <c r="F311" s="4"/>
      <c r="G311" s="6"/>
      <c r="H311" s="6"/>
      <c r="I311" s="6"/>
      <c r="J311" s="4">
        <f>SUMIFS(amount_expended,cfda_key,V311)</f>
        <v>0</v>
      </c>
      <c r="K311" s="4">
        <f>IF(G311="OTHER CLUSTER NOT LISTED ABOVE",SUMIFS(amount_expended,uniform_other_cluster_name,X311), IF(AND(OR(G311="N/A",G311=""),H311=""),0,IF(G311="STATE CLUSTER",SUMIFS(amount_expended,uniform_state_cluster_name,W311),SUMIFS(amount_expended,cluster_name,G311))))</f>
        <v>0</v>
      </c>
      <c r="L311" s="6"/>
      <c r="M311" s="3"/>
      <c r="N311" s="6"/>
      <c r="O311" s="3"/>
      <c r="P311" s="3"/>
      <c r="Q311" s="6"/>
      <c r="R311" s="4"/>
      <c r="S311" s="6"/>
      <c r="T311" s="6"/>
      <c r="U311" s="6"/>
      <c r="V311" s="3" t="str">
        <f t="shared" si="2"/>
        <v/>
      </c>
      <c r="W311" s="5" t="str">
        <f t="shared" ref="W311:X311" si="312">UPPER(TRIM(H311))</f>
        <v/>
      </c>
      <c r="X311" s="5" t="str">
        <f t="shared" si="312"/>
        <v/>
      </c>
      <c r="Y311" s="5" t="str">
        <f t="array" ref="Y311">IF(V311&lt;&gt;"",IFERROR(INDEX(federal_program_name_lookup,MATCH(V311,aln_lookup,0)),""),"")</f>
        <v/>
      </c>
    </row>
    <row r="312" ht="15.75" customHeight="1">
      <c r="A312" s="5" t="str">
        <f t="shared" si="15"/>
        <v/>
      </c>
      <c r="B312" s="3"/>
      <c r="C312" s="3"/>
      <c r="D312" s="3"/>
      <c r="E312" s="6"/>
      <c r="F312" s="4"/>
      <c r="G312" s="6"/>
      <c r="H312" s="6"/>
      <c r="I312" s="6"/>
      <c r="J312" s="4">
        <f>SUMIFS(amount_expended,cfda_key,V312)</f>
        <v>0</v>
      </c>
      <c r="K312" s="4">
        <f>IF(G312="OTHER CLUSTER NOT LISTED ABOVE",SUMIFS(amount_expended,uniform_other_cluster_name,X312), IF(AND(OR(G312="N/A",G312=""),H312=""),0,IF(G312="STATE CLUSTER",SUMIFS(amount_expended,uniform_state_cluster_name,W312),SUMIFS(amount_expended,cluster_name,G312))))</f>
        <v>0</v>
      </c>
      <c r="L312" s="6"/>
      <c r="M312" s="3"/>
      <c r="N312" s="6"/>
      <c r="O312" s="3"/>
      <c r="P312" s="3"/>
      <c r="Q312" s="6"/>
      <c r="R312" s="4"/>
      <c r="S312" s="6"/>
      <c r="T312" s="6"/>
      <c r="U312" s="6"/>
      <c r="V312" s="3" t="str">
        <f t="shared" si="2"/>
        <v/>
      </c>
      <c r="W312" s="5" t="str">
        <f t="shared" ref="W312:X312" si="313">UPPER(TRIM(H312))</f>
        <v/>
      </c>
      <c r="X312" s="5" t="str">
        <f t="shared" si="313"/>
        <v/>
      </c>
      <c r="Y312" s="5" t="str">
        <f t="array" ref="Y312">IF(V312&lt;&gt;"",IFERROR(INDEX(federal_program_name_lookup,MATCH(V312,aln_lookup,0)),""),"")</f>
        <v/>
      </c>
    </row>
    <row r="313" ht="15.75" customHeight="1">
      <c r="A313" s="5" t="str">
        <f t="shared" si="15"/>
        <v/>
      </c>
      <c r="B313" s="3"/>
      <c r="C313" s="3"/>
      <c r="D313" s="3"/>
      <c r="E313" s="6"/>
      <c r="F313" s="4"/>
      <c r="G313" s="6"/>
      <c r="H313" s="6"/>
      <c r="I313" s="6"/>
      <c r="J313" s="4">
        <f>SUMIFS(amount_expended,cfda_key,V313)</f>
        <v>0</v>
      </c>
      <c r="K313" s="4">
        <f>IF(G313="OTHER CLUSTER NOT LISTED ABOVE",SUMIFS(amount_expended,uniform_other_cluster_name,X313), IF(AND(OR(G313="N/A",G313=""),H313=""),0,IF(G313="STATE CLUSTER",SUMIFS(amount_expended,uniform_state_cluster_name,W313),SUMIFS(amount_expended,cluster_name,G313))))</f>
        <v>0</v>
      </c>
      <c r="L313" s="6"/>
      <c r="M313" s="3"/>
      <c r="N313" s="6"/>
      <c r="O313" s="3"/>
      <c r="P313" s="3"/>
      <c r="Q313" s="6"/>
      <c r="R313" s="4"/>
      <c r="S313" s="6"/>
      <c r="T313" s="6"/>
      <c r="U313" s="6"/>
      <c r="V313" s="3" t="str">
        <f t="shared" si="2"/>
        <v/>
      </c>
      <c r="W313" s="5" t="str">
        <f t="shared" ref="W313:X313" si="314">UPPER(TRIM(H313))</f>
        <v/>
      </c>
      <c r="X313" s="5" t="str">
        <f t="shared" si="314"/>
        <v/>
      </c>
      <c r="Y313" s="5" t="str">
        <f t="array" ref="Y313">IF(V313&lt;&gt;"",IFERROR(INDEX(federal_program_name_lookup,MATCH(V313,aln_lookup,0)),""),"")</f>
        <v/>
      </c>
    </row>
    <row r="314" ht="15.75" customHeight="1">
      <c r="A314" s="5" t="str">
        <f t="shared" si="15"/>
        <v/>
      </c>
      <c r="B314" s="3"/>
      <c r="C314" s="3"/>
      <c r="D314" s="3"/>
      <c r="E314" s="6"/>
      <c r="F314" s="4"/>
      <c r="G314" s="6"/>
      <c r="H314" s="6"/>
      <c r="I314" s="6"/>
      <c r="J314" s="4">
        <f>SUMIFS(amount_expended,cfda_key,V314)</f>
        <v>0</v>
      </c>
      <c r="K314" s="4">
        <f>IF(G314="OTHER CLUSTER NOT LISTED ABOVE",SUMIFS(amount_expended,uniform_other_cluster_name,X314), IF(AND(OR(G314="N/A",G314=""),H314=""),0,IF(G314="STATE CLUSTER",SUMIFS(amount_expended,uniform_state_cluster_name,W314),SUMIFS(amount_expended,cluster_name,G314))))</f>
        <v>0</v>
      </c>
      <c r="L314" s="6"/>
      <c r="M314" s="3"/>
      <c r="N314" s="6"/>
      <c r="O314" s="3"/>
      <c r="P314" s="3"/>
      <c r="Q314" s="6"/>
      <c r="R314" s="4"/>
      <c r="S314" s="6"/>
      <c r="T314" s="6"/>
      <c r="U314" s="6"/>
      <c r="V314" s="3" t="str">
        <f t="shared" si="2"/>
        <v/>
      </c>
      <c r="W314" s="5" t="str">
        <f t="shared" ref="W314:X314" si="315">UPPER(TRIM(H314))</f>
        <v/>
      </c>
      <c r="X314" s="5" t="str">
        <f t="shared" si="315"/>
        <v/>
      </c>
      <c r="Y314" s="5" t="str">
        <f t="array" ref="Y314">IF(V314&lt;&gt;"",IFERROR(INDEX(federal_program_name_lookup,MATCH(V314,aln_lookup,0)),""),"")</f>
        <v/>
      </c>
    </row>
    <row r="315" ht="15.75" customHeight="1">
      <c r="A315" s="5" t="str">
        <f t="shared" si="15"/>
        <v/>
      </c>
      <c r="B315" s="3"/>
      <c r="C315" s="3"/>
      <c r="D315" s="3"/>
      <c r="E315" s="6"/>
      <c r="F315" s="4"/>
      <c r="G315" s="6"/>
      <c r="H315" s="6"/>
      <c r="I315" s="6"/>
      <c r="J315" s="4">
        <f>SUMIFS(amount_expended,cfda_key,V315)</f>
        <v>0</v>
      </c>
      <c r="K315" s="4">
        <f>IF(G315="OTHER CLUSTER NOT LISTED ABOVE",SUMIFS(amount_expended,uniform_other_cluster_name,X315), IF(AND(OR(G315="N/A",G315=""),H315=""),0,IF(G315="STATE CLUSTER",SUMIFS(amount_expended,uniform_state_cluster_name,W315),SUMIFS(amount_expended,cluster_name,G315))))</f>
        <v>0</v>
      </c>
      <c r="L315" s="6"/>
      <c r="M315" s="3"/>
      <c r="N315" s="6"/>
      <c r="O315" s="3"/>
      <c r="P315" s="3"/>
      <c r="Q315" s="6"/>
      <c r="R315" s="4"/>
      <c r="S315" s="6"/>
      <c r="T315" s="6"/>
      <c r="U315" s="6"/>
      <c r="V315" s="3" t="str">
        <f t="shared" si="2"/>
        <v/>
      </c>
      <c r="W315" s="5" t="str">
        <f t="shared" ref="W315:X315" si="316">UPPER(TRIM(H315))</f>
        <v/>
      </c>
      <c r="X315" s="5" t="str">
        <f t="shared" si="316"/>
        <v/>
      </c>
      <c r="Y315" s="5" t="str">
        <f t="array" ref="Y315">IF(V315&lt;&gt;"",IFERROR(INDEX(federal_program_name_lookup,MATCH(V315,aln_lookup,0)),""),"")</f>
        <v/>
      </c>
    </row>
    <row r="316" ht="15.75" customHeight="1">
      <c r="A316" s="5" t="str">
        <f t="shared" si="15"/>
        <v/>
      </c>
      <c r="B316" s="3"/>
      <c r="C316" s="3"/>
      <c r="D316" s="3"/>
      <c r="E316" s="6"/>
      <c r="F316" s="4"/>
      <c r="G316" s="6"/>
      <c r="H316" s="6"/>
      <c r="I316" s="6"/>
      <c r="J316" s="4">
        <f>SUMIFS(amount_expended,cfda_key,V316)</f>
        <v>0</v>
      </c>
      <c r="K316" s="4">
        <f>IF(G316="OTHER CLUSTER NOT LISTED ABOVE",SUMIFS(amount_expended,uniform_other_cluster_name,X316), IF(AND(OR(G316="N/A",G316=""),H316=""),0,IF(G316="STATE CLUSTER",SUMIFS(amount_expended,uniform_state_cluster_name,W316),SUMIFS(amount_expended,cluster_name,G316))))</f>
        <v>0</v>
      </c>
      <c r="L316" s="6"/>
      <c r="M316" s="3"/>
      <c r="N316" s="6"/>
      <c r="O316" s="3"/>
      <c r="P316" s="3"/>
      <c r="Q316" s="6"/>
      <c r="R316" s="4"/>
      <c r="S316" s="6"/>
      <c r="T316" s="6"/>
      <c r="U316" s="6"/>
      <c r="V316" s="3" t="str">
        <f t="shared" si="2"/>
        <v/>
      </c>
      <c r="W316" s="5" t="str">
        <f t="shared" ref="W316:X316" si="317">UPPER(TRIM(H316))</f>
        <v/>
      </c>
      <c r="X316" s="5" t="str">
        <f t="shared" si="317"/>
        <v/>
      </c>
      <c r="Y316" s="5" t="str">
        <f t="array" ref="Y316">IF(V316&lt;&gt;"",IFERROR(INDEX(federal_program_name_lookup,MATCH(V316,aln_lookup,0)),""),"")</f>
        <v/>
      </c>
    </row>
    <row r="317" ht="15.75" customHeight="1">
      <c r="A317" s="5" t="str">
        <f t="shared" si="15"/>
        <v/>
      </c>
      <c r="B317" s="3"/>
      <c r="C317" s="3"/>
      <c r="D317" s="3"/>
      <c r="E317" s="6"/>
      <c r="F317" s="4"/>
      <c r="G317" s="6"/>
      <c r="H317" s="6"/>
      <c r="I317" s="6"/>
      <c r="J317" s="4">
        <f>SUMIFS(amount_expended,cfda_key,V317)</f>
        <v>0</v>
      </c>
      <c r="K317" s="4">
        <f>IF(G317="OTHER CLUSTER NOT LISTED ABOVE",SUMIFS(amount_expended,uniform_other_cluster_name,X317), IF(AND(OR(G317="N/A",G317=""),H317=""),0,IF(G317="STATE CLUSTER",SUMIFS(amount_expended,uniform_state_cluster_name,W317),SUMIFS(amount_expended,cluster_name,G317))))</f>
        <v>0</v>
      </c>
      <c r="L317" s="6"/>
      <c r="M317" s="3"/>
      <c r="N317" s="6"/>
      <c r="O317" s="3"/>
      <c r="P317" s="3"/>
      <c r="Q317" s="6"/>
      <c r="R317" s="4"/>
      <c r="S317" s="6"/>
      <c r="T317" s="6"/>
      <c r="U317" s="6"/>
      <c r="V317" s="3" t="str">
        <f t="shared" si="2"/>
        <v/>
      </c>
      <c r="W317" s="5" t="str">
        <f t="shared" ref="W317:X317" si="318">UPPER(TRIM(H317))</f>
        <v/>
      </c>
      <c r="X317" s="5" t="str">
        <f t="shared" si="318"/>
        <v/>
      </c>
      <c r="Y317" s="5" t="str">
        <f t="array" ref="Y317">IF(V317&lt;&gt;"",IFERROR(INDEX(federal_program_name_lookup,MATCH(V317,aln_lookup,0)),""),"")</f>
        <v/>
      </c>
    </row>
    <row r="318" ht="15.75" customHeight="1">
      <c r="A318" s="5" t="str">
        <f t="shared" si="15"/>
        <v/>
      </c>
      <c r="B318" s="3"/>
      <c r="C318" s="3"/>
      <c r="D318" s="3"/>
      <c r="E318" s="6"/>
      <c r="F318" s="4"/>
      <c r="G318" s="6"/>
      <c r="H318" s="6"/>
      <c r="I318" s="6"/>
      <c r="J318" s="4">
        <f>SUMIFS(amount_expended,cfda_key,V318)</f>
        <v>0</v>
      </c>
      <c r="K318" s="4">
        <f>IF(G318="OTHER CLUSTER NOT LISTED ABOVE",SUMIFS(amount_expended,uniform_other_cluster_name,X318), IF(AND(OR(G318="N/A",G318=""),H318=""),0,IF(G318="STATE CLUSTER",SUMIFS(amount_expended,uniform_state_cluster_name,W318),SUMIFS(amount_expended,cluster_name,G318))))</f>
        <v>0</v>
      </c>
      <c r="L318" s="6"/>
      <c r="M318" s="3"/>
      <c r="N318" s="6"/>
      <c r="O318" s="3"/>
      <c r="P318" s="3"/>
      <c r="Q318" s="6"/>
      <c r="R318" s="4"/>
      <c r="S318" s="6"/>
      <c r="T318" s="6"/>
      <c r="U318" s="6"/>
      <c r="V318" s="3" t="str">
        <f t="shared" si="2"/>
        <v/>
      </c>
      <c r="W318" s="5" t="str">
        <f t="shared" ref="W318:X318" si="319">UPPER(TRIM(H318))</f>
        <v/>
      </c>
      <c r="X318" s="5" t="str">
        <f t="shared" si="319"/>
        <v/>
      </c>
      <c r="Y318" s="5" t="str">
        <f t="array" ref="Y318">IF(V318&lt;&gt;"",IFERROR(INDEX(federal_program_name_lookup,MATCH(V318,aln_lookup,0)),""),"")</f>
        <v/>
      </c>
    </row>
    <row r="319" ht="15.75" customHeight="1">
      <c r="A319" s="5" t="str">
        <f t="shared" si="15"/>
        <v/>
      </c>
      <c r="B319" s="3"/>
      <c r="C319" s="3"/>
      <c r="D319" s="3"/>
      <c r="E319" s="6"/>
      <c r="F319" s="4"/>
      <c r="G319" s="6"/>
      <c r="H319" s="6"/>
      <c r="I319" s="6"/>
      <c r="J319" s="4">
        <f>SUMIFS(amount_expended,cfda_key,V319)</f>
        <v>0</v>
      </c>
      <c r="K319" s="4">
        <f>IF(G319="OTHER CLUSTER NOT LISTED ABOVE",SUMIFS(amount_expended,uniform_other_cluster_name,X319), IF(AND(OR(G319="N/A",G319=""),H319=""),0,IF(G319="STATE CLUSTER",SUMIFS(amount_expended,uniform_state_cluster_name,W319),SUMIFS(amount_expended,cluster_name,G319))))</f>
        <v>0</v>
      </c>
      <c r="L319" s="6"/>
      <c r="M319" s="3"/>
      <c r="N319" s="6"/>
      <c r="O319" s="3"/>
      <c r="P319" s="3"/>
      <c r="Q319" s="6"/>
      <c r="R319" s="4"/>
      <c r="S319" s="6"/>
      <c r="T319" s="6"/>
      <c r="U319" s="6"/>
      <c r="V319" s="3" t="str">
        <f t="shared" si="2"/>
        <v/>
      </c>
      <c r="W319" s="5" t="str">
        <f t="shared" ref="W319:X319" si="320">UPPER(TRIM(H319))</f>
        <v/>
      </c>
      <c r="X319" s="5" t="str">
        <f t="shared" si="320"/>
        <v/>
      </c>
      <c r="Y319" s="5" t="str">
        <f t="array" ref="Y319">IF(V319&lt;&gt;"",IFERROR(INDEX(federal_program_name_lookup,MATCH(V319,aln_lookup,0)),""),"")</f>
        <v/>
      </c>
    </row>
    <row r="320" ht="15.75" customHeight="1">
      <c r="A320" s="5" t="str">
        <f t="shared" si="15"/>
        <v/>
      </c>
      <c r="B320" s="3"/>
      <c r="C320" s="3"/>
      <c r="D320" s="3"/>
      <c r="E320" s="6"/>
      <c r="F320" s="4"/>
      <c r="G320" s="6"/>
      <c r="H320" s="6"/>
      <c r="I320" s="6"/>
      <c r="J320" s="4">
        <f>SUMIFS(amount_expended,cfda_key,V320)</f>
        <v>0</v>
      </c>
      <c r="K320" s="4">
        <f>IF(G320="OTHER CLUSTER NOT LISTED ABOVE",SUMIFS(amount_expended,uniform_other_cluster_name,X320), IF(AND(OR(G320="N/A",G320=""),H320=""),0,IF(G320="STATE CLUSTER",SUMIFS(amount_expended,uniform_state_cluster_name,W320),SUMIFS(amount_expended,cluster_name,G320))))</f>
        <v>0</v>
      </c>
      <c r="L320" s="6"/>
      <c r="M320" s="3"/>
      <c r="N320" s="6"/>
      <c r="O320" s="3"/>
      <c r="P320" s="3"/>
      <c r="Q320" s="6"/>
      <c r="R320" s="4"/>
      <c r="S320" s="6"/>
      <c r="T320" s="6"/>
      <c r="U320" s="6"/>
      <c r="V320" s="3" t="str">
        <f t="shared" si="2"/>
        <v/>
      </c>
      <c r="W320" s="5" t="str">
        <f t="shared" ref="W320:X320" si="321">UPPER(TRIM(H320))</f>
        <v/>
      </c>
      <c r="X320" s="5" t="str">
        <f t="shared" si="321"/>
        <v/>
      </c>
      <c r="Y320" s="5" t="str">
        <f t="array" ref="Y320">IF(V320&lt;&gt;"",IFERROR(INDEX(federal_program_name_lookup,MATCH(V320,aln_lookup,0)),""),"")</f>
        <v/>
      </c>
    </row>
    <row r="321" ht="15.75" customHeight="1">
      <c r="A321" s="5" t="str">
        <f t="shared" si="15"/>
        <v/>
      </c>
      <c r="B321" s="3"/>
      <c r="C321" s="3"/>
      <c r="D321" s="3"/>
      <c r="E321" s="6"/>
      <c r="F321" s="4"/>
      <c r="G321" s="6"/>
      <c r="H321" s="6"/>
      <c r="I321" s="6"/>
      <c r="J321" s="4">
        <f>SUMIFS(amount_expended,cfda_key,V321)</f>
        <v>0</v>
      </c>
      <c r="K321" s="4">
        <f>IF(G321="OTHER CLUSTER NOT LISTED ABOVE",SUMIFS(amount_expended,uniform_other_cluster_name,X321), IF(AND(OR(G321="N/A",G321=""),H321=""),0,IF(G321="STATE CLUSTER",SUMIFS(amount_expended,uniform_state_cluster_name,W321),SUMIFS(amount_expended,cluster_name,G321))))</f>
        <v>0</v>
      </c>
      <c r="L321" s="6"/>
      <c r="M321" s="3"/>
      <c r="N321" s="6"/>
      <c r="O321" s="3"/>
      <c r="P321" s="3"/>
      <c r="Q321" s="6"/>
      <c r="R321" s="4"/>
      <c r="S321" s="6"/>
      <c r="T321" s="6"/>
      <c r="U321" s="6"/>
      <c r="V321" s="3" t="str">
        <f t="shared" si="2"/>
        <v/>
      </c>
      <c r="W321" s="5" t="str">
        <f t="shared" ref="W321:X321" si="322">UPPER(TRIM(H321))</f>
        <v/>
      </c>
      <c r="X321" s="5" t="str">
        <f t="shared" si="322"/>
        <v/>
      </c>
      <c r="Y321" s="5" t="str">
        <f t="array" ref="Y321">IF(V321&lt;&gt;"",IFERROR(INDEX(federal_program_name_lookup,MATCH(V321,aln_lookup,0)),""),"")</f>
        <v/>
      </c>
    </row>
    <row r="322" ht="15.75" customHeight="1">
      <c r="A322" s="5" t="str">
        <f t="shared" si="15"/>
        <v/>
      </c>
      <c r="B322" s="3"/>
      <c r="C322" s="3"/>
      <c r="D322" s="3"/>
      <c r="E322" s="6"/>
      <c r="F322" s="4"/>
      <c r="G322" s="6"/>
      <c r="H322" s="6"/>
      <c r="I322" s="6"/>
      <c r="J322" s="4">
        <f>SUMIFS(amount_expended,cfda_key,V322)</f>
        <v>0</v>
      </c>
      <c r="K322" s="4">
        <f>IF(G322="OTHER CLUSTER NOT LISTED ABOVE",SUMIFS(amount_expended,uniform_other_cluster_name,X322), IF(AND(OR(G322="N/A",G322=""),H322=""),0,IF(G322="STATE CLUSTER",SUMIFS(amount_expended,uniform_state_cluster_name,W322),SUMIFS(amount_expended,cluster_name,G322))))</f>
        <v>0</v>
      </c>
      <c r="L322" s="6"/>
      <c r="M322" s="3"/>
      <c r="N322" s="6"/>
      <c r="O322" s="3"/>
      <c r="P322" s="3"/>
      <c r="Q322" s="6"/>
      <c r="R322" s="4"/>
      <c r="S322" s="6"/>
      <c r="T322" s="6"/>
      <c r="U322" s="6"/>
      <c r="V322" s="3" t="str">
        <f t="shared" si="2"/>
        <v/>
      </c>
      <c r="W322" s="5" t="str">
        <f t="shared" ref="W322:X322" si="323">UPPER(TRIM(H322))</f>
        <v/>
      </c>
      <c r="X322" s="5" t="str">
        <f t="shared" si="323"/>
        <v/>
      </c>
      <c r="Y322" s="5" t="str">
        <f t="array" ref="Y322">IF(V322&lt;&gt;"",IFERROR(INDEX(federal_program_name_lookup,MATCH(V322,aln_lookup,0)),""),"")</f>
        <v/>
      </c>
    </row>
    <row r="323" ht="15.75" customHeight="1">
      <c r="A323" s="5" t="str">
        <f t="shared" si="15"/>
        <v/>
      </c>
      <c r="B323" s="3"/>
      <c r="C323" s="3"/>
      <c r="D323" s="3"/>
      <c r="E323" s="6"/>
      <c r="F323" s="4"/>
      <c r="G323" s="6"/>
      <c r="H323" s="6"/>
      <c r="I323" s="6"/>
      <c r="J323" s="4">
        <f>SUMIFS(amount_expended,cfda_key,V323)</f>
        <v>0</v>
      </c>
      <c r="K323" s="4">
        <f>IF(G323="OTHER CLUSTER NOT LISTED ABOVE",SUMIFS(amount_expended,uniform_other_cluster_name,X323), IF(AND(OR(G323="N/A",G323=""),H323=""),0,IF(G323="STATE CLUSTER",SUMIFS(amount_expended,uniform_state_cluster_name,W323),SUMIFS(amount_expended,cluster_name,G323))))</f>
        <v>0</v>
      </c>
      <c r="L323" s="6"/>
      <c r="M323" s="3"/>
      <c r="N323" s="6"/>
      <c r="O323" s="3"/>
      <c r="P323" s="3"/>
      <c r="Q323" s="6"/>
      <c r="R323" s="4"/>
      <c r="S323" s="6"/>
      <c r="T323" s="6"/>
      <c r="U323" s="6"/>
      <c r="V323" s="3" t="str">
        <f t="shared" si="2"/>
        <v/>
      </c>
      <c r="W323" s="5" t="str">
        <f t="shared" ref="W323:X323" si="324">UPPER(TRIM(H323))</f>
        <v/>
      </c>
      <c r="X323" s="5" t="str">
        <f t="shared" si="324"/>
        <v/>
      </c>
      <c r="Y323" s="5" t="str">
        <f t="array" ref="Y323">IF(V323&lt;&gt;"",IFERROR(INDEX(federal_program_name_lookup,MATCH(V323,aln_lookup,0)),""),"")</f>
        <v/>
      </c>
    </row>
    <row r="324" ht="15.75" customHeight="1">
      <c r="A324" s="5" t="str">
        <f t="shared" si="15"/>
        <v/>
      </c>
      <c r="B324" s="3"/>
      <c r="C324" s="3"/>
      <c r="D324" s="3"/>
      <c r="E324" s="6"/>
      <c r="F324" s="4"/>
      <c r="G324" s="6"/>
      <c r="H324" s="6"/>
      <c r="I324" s="6"/>
      <c r="J324" s="4">
        <f>SUMIFS(amount_expended,cfda_key,V324)</f>
        <v>0</v>
      </c>
      <c r="K324" s="4">
        <f>IF(G324="OTHER CLUSTER NOT LISTED ABOVE",SUMIFS(amount_expended,uniform_other_cluster_name,X324), IF(AND(OR(G324="N/A",G324=""),H324=""),0,IF(G324="STATE CLUSTER",SUMIFS(amount_expended,uniform_state_cluster_name,W324),SUMIFS(amount_expended,cluster_name,G324))))</f>
        <v>0</v>
      </c>
      <c r="L324" s="6"/>
      <c r="M324" s="3"/>
      <c r="N324" s="6"/>
      <c r="O324" s="3"/>
      <c r="P324" s="3"/>
      <c r="Q324" s="6"/>
      <c r="R324" s="4"/>
      <c r="S324" s="6"/>
      <c r="T324" s="6"/>
      <c r="U324" s="6"/>
      <c r="V324" s="3" t="str">
        <f t="shared" si="2"/>
        <v/>
      </c>
      <c r="W324" s="5" t="str">
        <f t="shared" ref="W324:X324" si="325">UPPER(TRIM(H324))</f>
        <v/>
      </c>
      <c r="X324" s="5" t="str">
        <f t="shared" si="325"/>
        <v/>
      </c>
      <c r="Y324" s="5" t="str">
        <f t="array" ref="Y324">IF(V324&lt;&gt;"",IFERROR(INDEX(federal_program_name_lookup,MATCH(V324,aln_lookup,0)),""),"")</f>
        <v/>
      </c>
    </row>
    <row r="325" ht="15.75" customHeight="1">
      <c r="A325" s="5" t="str">
        <f t="shared" si="15"/>
        <v/>
      </c>
      <c r="B325" s="3"/>
      <c r="C325" s="3"/>
      <c r="D325" s="3"/>
      <c r="E325" s="6"/>
      <c r="F325" s="4"/>
      <c r="G325" s="6"/>
      <c r="H325" s="6"/>
      <c r="I325" s="6"/>
      <c r="J325" s="4">
        <f>SUMIFS(amount_expended,cfda_key,V325)</f>
        <v>0</v>
      </c>
      <c r="K325" s="4">
        <f>IF(G325="OTHER CLUSTER NOT LISTED ABOVE",SUMIFS(amount_expended,uniform_other_cluster_name,X325), IF(AND(OR(G325="N/A",G325=""),H325=""),0,IF(G325="STATE CLUSTER",SUMIFS(amount_expended,uniform_state_cluster_name,W325),SUMIFS(amount_expended,cluster_name,G325))))</f>
        <v>0</v>
      </c>
      <c r="L325" s="6"/>
      <c r="M325" s="3"/>
      <c r="N325" s="6"/>
      <c r="O325" s="3"/>
      <c r="P325" s="3"/>
      <c r="Q325" s="6"/>
      <c r="R325" s="4"/>
      <c r="S325" s="6"/>
      <c r="T325" s="6"/>
      <c r="U325" s="6"/>
      <c r="V325" s="3" t="str">
        <f t="shared" si="2"/>
        <v/>
      </c>
      <c r="W325" s="5" t="str">
        <f t="shared" ref="W325:X325" si="326">UPPER(TRIM(H325))</f>
        <v/>
      </c>
      <c r="X325" s="5" t="str">
        <f t="shared" si="326"/>
        <v/>
      </c>
      <c r="Y325" s="5" t="str">
        <f t="array" ref="Y325">IF(V325&lt;&gt;"",IFERROR(INDEX(federal_program_name_lookup,MATCH(V325,aln_lookup,0)),""),"")</f>
        <v/>
      </c>
    </row>
    <row r="326" ht="15.75" customHeight="1">
      <c r="A326" s="5" t="str">
        <f t="shared" si="15"/>
        <v/>
      </c>
      <c r="B326" s="3"/>
      <c r="C326" s="3"/>
      <c r="D326" s="3"/>
      <c r="E326" s="6"/>
      <c r="F326" s="4"/>
      <c r="G326" s="6"/>
      <c r="H326" s="6"/>
      <c r="I326" s="6"/>
      <c r="J326" s="4">
        <f>SUMIFS(amount_expended,cfda_key,V326)</f>
        <v>0</v>
      </c>
      <c r="K326" s="4">
        <f>IF(G326="OTHER CLUSTER NOT LISTED ABOVE",SUMIFS(amount_expended,uniform_other_cluster_name,X326), IF(AND(OR(G326="N/A",G326=""),H326=""),0,IF(G326="STATE CLUSTER",SUMIFS(amount_expended,uniform_state_cluster_name,W326),SUMIFS(amount_expended,cluster_name,G326))))</f>
        <v>0</v>
      </c>
      <c r="L326" s="6"/>
      <c r="M326" s="3"/>
      <c r="N326" s="6"/>
      <c r="O326" s="3"/>
      <c r="P326" s="3"/>
      <c r="Q326" s="6"/>
      <c r="R326" s="4"/>
      <c r="S326" s="6"/>
      <c r="T326" s="6"/>
      <c r="U326" s="6"/>
      <c r="V326" s="3" t="str">
        <f t="shared" si="2"/>
        <v/>
      </c>
      <c r="W326" s="5" t="str">
        <f t="shared" ref="W326:X326" si="327">UPPER(TRIM(H326))</f>
        <v/>
      </c>
      <c r="X326" s="5" t="str">
        <f t="shared" si="327"/>
        <v/>
      </c>
      <c r="Y326" s="5" t="str">
        <f t="array" ref="Y326">IF(V326&lt;&gt;"",IFERROR(INDEX(federal_program_name_lookup,MATCH(V326,aln_lookup,0)),""),"")</f>
        <v/>
      </c>
    </row>
    <row r="327" ht="15.75" customHeight="1">
      <c r="A327" s="5" t="str">
        <f t="shared" si="15"/>
        <v/>
      </c>
      <c r="B327" s="3"/>
      <c r="C327" s="3"/>
      <c r="D327" s="3"/>
      <c r="E327" s="6"/>
      <c r="F327" s="4"/>
      <c r="G327" s="6"/>
      <c r="H327" s="6"/>
      <c r="I327" s="6"/>
      <c r="J327" s="4">
        <f>SUMIFS(amount_expended,cfda_key,V327)</f>
        <v>0</v>
      </c>
      <c r="K327" s="4">
        <f>IF(G327="OTHER CLUSTER NOT LISTED ABOVE",SUMIFS(amount_expended,uniform_other_cluster_name,X327), IF(AND(OR(G327="N/A",G327=""),H327=""),0,IF(G327="STATE CLUSTER",SUMIFS(amount_expended,uniform_state_cluster_name,W327),SUMIFS(amount_expended,cluster_name,G327))))</f>
        <v>0</v>
      </c>
      <c r="L327" s="6"/>
      <c r="M327" s="3"/>
      <c r="N327" s="6"/>
      <c r="O327" s="3"/>
      <c r="P327" s="3"/>
      <c r="Q327" s="6"/>
      <c r="R327" s="4"/>
      <c r="S327" s="6"/>
      <c r="T327" s="6"/>
      <c r="U327" s="6"/>
      <c r="V327" s="3" t="str">
        <f t="shared" si="2"/>
        <v/>
      </c>
      <c r="W327" s="5" t="str">
        <f t="shared" ref="W327:X327" si="328">UPPER(TRIM(H327))</f>
        <v/>
      </c>
      <c r="X327" s="5" t="str">
        <f t="shared" si="328"/>
        <v/>
      </c>
      <c r="Y327" s="5" t="str">
        <f t="array" ref="Y327">IF(V327&lt;&gt;"",IFERROR(INDEX(federal_program_name_lookup,MATCH(V327,aln_lookup,0)),""),"")</f>
        <v/>
      </c>
    </row>
    <row r="328" ht="15.75" customHeight="1">
      <c r="A328" s="5" t="str">
        <f t="shared" si="15"/>
        <v/>
      </c>
      <c r="B328" s="3"/>
      <c r="C328" s="3"/>
      <c r="D328" s="3"/>
      <c r="E328" s="6"/>
      <c r="F328" s="4"/>
      <c r="G328" s="6"/>
      <c r="H328" s="6"/>
      <c r="I328" s="6"/>
      <c r="J328" s="4">
        <f>SUMIFS(amount_expended,cfda_key,V328)</f>
        <v>0</v>
      </c>
      <c r="K328" s="4">
        <f>IF(G328="OTHER CLUSTER NOT LISTED ABOVE",SUMIFS(amount_expended,uniform_other_cluster_name,X328), IF(AND(OR(G328="N/A",G328=""),H328=""),0,IF(G328="STATE CLUSTER",SUMIFS(amount_expended,uniform_state_cluster_name,W328),SUMIFS(amount_expended,cluster_name,G328))))</f>
        <v>0</v>
      </c>
      <c r="L328" s="6"/>
      <c r="M328" s="3"/>
      <c r="N328" s="6"/>
      <c r="O328" s="3"/>
      <c r="P328" s="3"/>
      <c r="Q328" s="6"/>
      <c r="R328" s="4"/>
      <c r="S328" s="6"/>
      <c r="T328" s="6"/>
      <c r="U328" s="6"/>
      <c r="V328" s="3" t="str">
        <f t="shared" si="2"/>
        <v/>
      </c>
      <c r="W328" s="5" t="str">
        <f t="shared" ref="W328:X328" si="329">UPPER(TRIM(H328))</f>
        <v/>
      </c>
      <c r="X328" s="5" t="str">
        <f t="shared" si="329"/>
        <v/>
      </c>
      <c r="Y328" s="5" t="str">
        <f t="array" ref="Y328">IF(V328&lt;&gt;"",IFERROR(INDEX(federal_program_name_lookup,MATCH(V328,aln_lookup,0)),""),"")</f>
        <v/>
      </c>
    </row>
    <row r="329" ht="15.75" customHeight="1">
      <c r="A329" s="5" t="str">
        <f t="shared" si="15"/>
        <v/>
      </c>
      <c r="B329" s="3"/>
      <c r="C329" s="3"/>
      <c r="D329" s="3"/>
      <c r="E329" s="6"/>
      <c r="F329" s="4"/>
      <c r="G329" s="6"/>
      <c r="H329" s="6"/>
      <c r="I329" s="6"/>
      <c r="J329" s="4">
        <f>SUMIFS(amount_expended,cfda_key,V329)</f>
        <v>0</v>
      </c>
      <c r="K329" s="4">
        <f>IF(G329="OTHER CLUSTER NOT LISTED ABOVE",SUMIFS(amount_expended,uniform_other_cluster_name,X329), IF(AND(OR(G329="N/A",G329=""),H329=""),0,IF(G329="STATE CLUSTER",SUMIFS(amount_expended,uniform_state_cluster_name,W329),SUMIFS(amount_expended,cluster_name,G329))))</f>
        <v>0</v>
      </c>
      <c r="L329" s="6"/>
      <c r="M329" s="3"/>
      <c r="N329" s="6"/>
      <c r="O329" s="3"/>
      <c r="P329" s="3"/>
      <c r="Q329" s="6"/>
      <c r="R329" s="4"/>
      <c r="S329" s="6"/>
      <c r="T329" s="6"/>
      <c r="U329" s="6"/>
      <c r="V329" s="3" t="str">
        <f t="shared" si="2"/>
        <v/>
      </c>
      <c r="W329" s="5" t="str">
        <f t="shared" ref="W329:X329" si="330">UPPER(TRIM(H329))</f>
        <v/>
      </c>
      <c r="X329" s="5" t="str">
        <f t="shared" si="330"/>
        <v/>
      </c>
      <c r="Y329" s="5" t="str">
        <f t="array" ref="Y329">IF(V329&lt;&gt;"",IFERROR(INDEX(federal_program_name_lookup,MATCH(V329,aln_lookup,0)),""),"")</f>
        <v/>
      </c>
    </row>
    <row r="330" ht="15.75" customHeight="1">
      <c r="A330" s="5" t="str">
        <f t="shared" si="15"/>
        <v/>
      </c>
      <c r="B330" s="3"/>
      <c r="C330" s="3"/>
      <c r="D330" s="3"/>
      <c r="E330" s="6"/>
      <c r="F330" s="4"/>
      <c r="G330" s="6"/>
      <c r="H330" s="6"/>
      <c r="I330" s="6"/>
      <c r="J330" s="4">
        <f>SUMIFS(amount_expended,cfda_key,V330)</f>
        <v>0</v>
      </c>
      <c r="K330" s="4">
        <f>IF(G330="OTHER CLUSTER NOT LISTED ABOVE",SUMIFS(amount_expended,uniform_other_cluster_name,X330), IF(AND(OR(G330="N/A",G330=""),H330=""),0,IF(G330="STATE CLUSTER",SUMIFS(amount_expended,uniform_state_cluster_name,W330),SUMIFS(amount_expended,cluster_name,G330))))</f>
        <v>0</v>
      </c>
      <c r="L330" s="6"/>
      <c r="M330" s="3"/>
      <c r="N330" s="6"/>
      <c r="O330" s="3"/>
      <c r="P330" s="3"/>
      <c r="Q330" s="6"/>
      <c r="R330" s="4"/>
      <c r="S330" s="6"/>
      <c r="T330" s="6"/>
      <c r="U330" s="6"/>
      <c r="V330" s="3" t="str">
        <f t="shared" si="2"/>
        <v/>
      </c>
      <c r="W330" s="5" t="str">
        <f t="shared" ref="W330:X330" si="331">UPPER(TRIM(H330))</f>
        <v/>
      </c>
      <c r="X330" s="5" t="str">
        <f t="shared" si="331"/>
        <v/>
      </c>
      <c r="Y330" s="5" t="str">
        <f t="array" ref="Y330">IF(V330&lt;&gt;"",IFERROR(INDEX(federal_program_name_lookup,MATCH(V330,aln_lookup,0)),""),"")</f>
        <v/>
      </c>
    </row>
    <row r="331" ht="15.75" customHeight="1">
      <c r="A331" s="5" t="str">
        <f t="shared" si="15"/>
        <v/>
      </c>
      <c r="B331" s="3"/>
      <c r="C331" s="3"/>
      <c r="D331" s="3"/>
      <c r="E331" s="6"/>
      <c r="F331" s="4"/>
      <c r="G331" s="6"/>
      <c r="H331" s="6"/>
      <c r="I331" s="6"/>
      <c r="J331" s="4">
        <f>SUMIFS(amount_expended,cfda_key,V331)</f>
        <v>0</v>
      </c>
      <c r="K331" s="4">
        <f>IF(G331="OTHER CLUSTER NOT LISTED ABOVE",SUMIFS(amount_expended,uniform_other_cluster_name,X331), IF(AND(OR(G331="N/A",G331=""),H331=""),0,IF(G331="STATE CLUSTER",SUMIFS(amount_expended,uniform_state_cluster_name,W331),SUMIFS(amount_expended,cluster_name,G331))))</f>
        <v>0</v>
      </c>
      <c r="L331" s="6"/>
      <c r="M331" s="3"/>
      <c r="N331" s="6"/>
      <c r="O331" s="3"/>
      <c r="P331" s="3"/>
      <c r="Q331" s="6"/>
      <c r="R331" s="4"/>
      <c r="S331" s="6"/>
      <c r="T331" s="6"/>
      <c r="U331" s="6"/>
      <c r="V331" s="3" t="str">
        <f t="shared" si="2"/>
        <v/>
      </c>
      <c r="W331" s="5" t="str">
        <f t="shared" ref="W331:X331" si="332">UPPER(TRIM(H331))</f>
        <v/>
      </c>
      <c r="X331" s="5" t="str">
        <f t="shared" si="332"/>
        <v/>
      </c>
      <c r="Y331" s="5" t="str">
        <f t="array" ref="Y331">IF(V331&lt;&gt;"",IFERROR(INDEX(federal_program_name_lookup,MATCH(V331,aln_lookup,0)),""),"")</f>
        <v/>
      </c>
    </row>
    <row r="332" ht="15.75" customHeight="1">
      <c r="A332" s="5" t="str">
        <f t="shared" si="15"/>
        <v/>
      </c>
      <c r="B332" s="3"/>
      <c r="C332" s="3"/>
      <c r="D332" s="3"/>
      <c r="E332" s="6"/>
      <c r="F332" s="4"/>
      <c r="G332" s="6"/>
      <c r="H332" s="6"/>
      <c r="I332" s="6"/>
      <c r="J332" s="4">
        <f>SUMIFS(amount_expended,cfda_key,V332)</f>
        <v>0</v>
      </c>
      <c r="K332" s="4">
        <f>IF(G332="OTHER CLUSTER NOT LISTED ABOVE",SUMIFS(amount_expended,uniform_other_cluster_name,X332), IF(AND(OR(G332="N/A",G332=""),H332=""),0,IF(G332="STATE CLUSTER",SUMIFS(amount_expended,uniform_state_cluster_name,W332),SUMIFS(amount_expended,cluster_name,G332))))</f>
        <v>0</v>
      </c>
      <c r="L332" s="6"/>
      <c r="M332" s="3"/>
      <c r="N332" s="6"/>
      <c r="O332" s="3"/>
      <c r="P332" s="3"/>
      <c r="Q332" s="6"/>
      <c r="R332" s="4"/>
      <c r="S332" s="6"/>
      <c r="T332" s="6"/>
      <c r="U332" s="6"/>
      <c r="V332" s="3" t="str">
        <f t="shared" si="2"/>
        <v/>
      </c>
      <c r="W332" s="5" t="str">
        <f t="shared" ref="W332:X332" si="333">UPPER(TRIM(H332))</f>
        <v/>
      </c>
      <c r="X332" s="5" t="str">
        <f t="shared" si="333"/>
        <v/>
      </c>
      <c r="Y332" s="5" t="str">
        <f t="array" ref="Y332">IF(V332&lt;&gt;"",IFERROR(INDEX(federal_program_name_lookup,MATCH(V332,aln_lookup,0)),""),"")</f>
        <v/>
      </c>
    </row>
    <row r="333" ht="15.75" customHeight="1">
      <c r="A333" s="5" t="str">
        <f t="shared" si="15"/>
        <v/>
      </c>
      <c r="B333" s="3"/>
      <c r="C333" s="3"/>
      <c r="D333" s="3"/>
      <c r="E333" s="6"/>
      <c r="F333" s="4"/>
      <c r="G333" s="6"/>
      <c r="H333" s="6"/>
      <c r="I333" s="6"/>
      <c r="J333" s="4">
        <f>SUMIFS(amount_expended,cfda_key,V333)</f>
        <v>0</v>
      </c>
      <c r="K333" s="4">
        <f>IF(G333="OTHER CLUSTER NOT LISTED ABOVE",SUMIFS(amount_expended,uniform_other_cluster_name,X333), IF(AND(OR(G333="N/A",G333=""),H333=""),0,IF(G333="STATE CLUSTER",SUMIFS(amount_expended,uniform_state_cluster_name,W333),SUMIFS(amount_expended,cluster_name,G333))))</f>
        <v>0</v>
      </c>
      <c r="L333" s="6"/>
      <c r="M333" s="3"/>
      <c r="N333" s="6"/>
      <c r="O333" s="3"/>
      <c r="P333" s="3"/>
      <c r="Q333" s="6"/>
      <c r="R333" s="4"/>
      <c r="S333" s="6"/>
      <c r="T333" s="6"/>
      <c r="U333" s="6"/>
      <c r="V333" s="3" t="str">
        <f t="shared" si="2"/>
        <v/>
      </c>
      <c r="W333" s="5" t="str">
        <f t="shared" ref="W333:X333" si="334">UPPER(TRIM(H333))</f>
        <v/>
      </c>
      <c r="X333" s="5" t="str">
        <f t="shared" si="334"/>
        <v/>
      </c>
      <c r="Y333" s="5" t="str">
        <f t="array" ref="Y333">IF(V333&lt;&gt;"",IFERROR(INDEX(federal_program_name_lookup,MATCH(V333,aln_lookup,0)),""),"")</f>
        <v/>
      </c>
    </row>
    <row r="334" ht="15.75" customHeight="1">
      <c r="A334" s="5" t="str">
        <f t="shared" si="15"/>
        <v/>
      </c>
      <c r="B334" s="3"/>
      <c r="C334" s="3"/>
      <c r="D334" s="3"/>
      <c r="E334" s="6"/>
      <c r="F334" s="4"/>
      <c r="G334" s="6"/>
      <c r="H334" s="6"/>
      <c r="I334" s="6"/>
      <c r="J334" s="4">
        <f>SUMIFS(amount_expended,cfda_key,V334)</f>
        <v>0</v>
      </c>
      <c r="K334" s="4">
        <f>IF(G334="OTHER CLUSTER NOT LISTED ABOVE",SUMIFS(amount_expended,uniform_other_cluster_name,X334), IF(AND(OR(G334="N/A",G334=""),H334=""),0,IF(G334="STATE CLUSTER",SUMIFS(amount_expended,uniform_state_cluster_name,W334),SUMIFS(amount_expended,cluster_name,G334))))</f>
        <v>0</v>
      </c>
      <c r="L334" s="6"/>
      <c r="M334" s="3"/>
      <c r="N334" s="6"/>
      <c r="O334" s="3"/>
      <c r="P334" s="3"/>
      <c r="Q334" s="6"/>
      <c r="R334" s="4"/>
      <c r="S334" s="6"/>
      <c r="T334" s="6"/>
      <c r="U334" s="6"/>
      <c r="V334" s="3" t="str">
        <f t="shared" si="2"/>
        <v/>
      </c>
      <c r="W334" s="5" t="str">
        <f t="shared" ref="W334:X334" si="335">UPPER(TRIM(H334))</f>
        <v/>
      </c>
      <c r="X334" s="5" t="str">
        <f t="shared" si="335"/>
        <v/>
      </c>
      <c r="Y334" s="5" t="str">
        <f t="array" ref="Y334">IF(V334&lt;&gt;"",IFERROR(INDEX(federal_program_name_lookup,MATCH(V334,aln_lookup,0)),""),"")</f>
        <v/>
      </c>
    </row>
    <row r="335" ht="15.75" customHeight="1">
      <c r="A335" s="5" t="str">
        <f t="shared" si="15"/>
        <v/>
      </c>
      <c r="B335" s="3"/>
      <c r="C335" s="3"/>
      <c r="D335" s="3"/>
      <c r="E335" s="6"/>
      <c r="F335" s="4"/>
      <c r="G335" s="6"/>
      <c r="H335" s="6"/>
      <c r="I335" s="6"/>
      <c r="J335" s="4">
        <f>SUMIFS(amount_expended,cfda_key,V335)</f>
        <v>0</v>
      </c>
      <c r="K335" s="4">
        <f>IF(G335="OTHER CLUSTER NOT LISTED ABOVE",SUMIFS(amount_expended,uniform_other_cluster_name,X335), IF(AND(OR(G335="N/A",G335=""),H335=""),0,IF(G335="STATE CLUSTER",SUMIFS(amount_expended,uniform_state_cluster_name,W335),SUMIFS(amount_expended,cluster_name,G335))))</f>
        <v>0</v>
      </c>
      <c r="L335" s="6"/>
      <c r="M335" s="3"/>
      <c r="N335" s="6"/>
      <c r="O335" s="3"/>
      <c r="P335" s="3"/>
      <c r="Q335" s="6"/>
      <c r="R335" s="4"/>
      <c r="S335" s="6"/>
      <c r="T335" s="6"/>
      <c r="U335" s="6"/>
      <c r="V335" s="3" t="str">
        <f t="shared" si="2"/>
        <v/>
      </c>
      <c r="W335" s="5" t="str">
        <f t="shared" ref="W335:X335" si="336">UPPER(TRIM(H335))</f>
        <v/>
      </c>
      <c r="X335" s="5" t="str">
        <f t="shared" si="336"/>
        <v/>
      </c>
      <c r="Y335" s="5" t="str">
        <f t="array" ref="Y335">IF(V335&lt;&gt;"",IFERROR(INDEX(federal_program_name_lookup,MATCH(V335,aln_lookup,0)),""),"")</f>
        <v/>
      </c>
    </row>
    <row r="336" ht="15.75" customHeight="1">
      <c r="A336" s="5" t="str">
        <f t="shared" si="15"/>
        <v/>
      </c>
      <c r="B336" s="3"/>
      <c r="C336" s="3"/>
      <c r="D336" s="3"/>
      <c r="E336" s="6"/>
      <c r="F336" s="4"/>
      <c r="G336" s="6"/>
      <c r="H336" s="6"/>
      <c r="I336" s="6"/>
      <c r="J336" s="4">
        <f>SUMIFS(amount_expended,cfda_key,V336)</f>
        <v>0</v>
      </c>
      <c r="K336" s="4">
        <f>IF(G336="OTHER CLUSTER NOT LISTED ABOVE",SUMIFS(amount_expended,uniform_other_cluster_name,X336), IF(AND(OR(G336="N/A",G336=""),H336=""),0,IF(G336="STATE CLUSTER",SUMIFS(amount_expended,uniform_state_cluster_name,W336),SUMIFS(amount_expended,cluster_name,G336))))</f>
        <v>0</v>
      </c>
      <c r="L336" s="6"/>
      <c r="M336" s="3"/>
      <c r="N336" s="6"/>
      <c r="O336" s="3"/>
      <c r="P336" s="3"/>
      <c r="Q336" s="6"/>
      <c r="R336" s="4"/>
      <c r="S336" s="6"/>
      <c r="T336" s="6"/>
      <c r="U336" s="6"/>
      <c r="V336" s="3" t="str">
        <f t="shared" si="2"/>
        <v/>
      </c>
      <c r="W336" s="5" t="str">
        <f t="shared" ref="W336:X336" si="337">UPPER(TRIM(H336))</f>
        <v/>
      </c>
      <c r="X336" s="5" t="str">
        <f t="shared" si="337"/>
        <v/>
      </c>
      <c r="Y336" s="5" t="str">
        <f t="array" ref="Y336">IF(V336&lt;&gt;"",IFERROR(INDEX(federal_program_name_lookup,MATCH(V336,aln_lookup,0)),""),"")</f>
        <v/>
      </c>
    </row>
    <row r="337" ht="15.75" customHeight="1">
      <c r="A337" s="5" t="str">
        <f t="shared" si="15"/>
        <v/>
      </c>
      <c r="B337" s="3"/>
      <c r="C337" s="3"/>
      <c r="D337" s="3"/>
      <c r="E337" s="6"/>
      <c r="F337" s="4"/>
      <c r="G337" s="6"/>
      <c r="H337" s="6"/>
      <c r="I337" s="6"/>
      <c r="J337" s="4">
        <f>SUMIFS(amount_expended,cfda_key,V337)</f>
        <v>0</v>
      </c>
      <c r="K337" s="4">
        <f>IF(G337="OTHER CLUSTER NOT LISTED ABOVE",SUMIFS(amount_expended,uniform_other_cluster_name,X337), IF(AND(OR(G337="N/A",G337=""),H337=""),0,IF(G337="STATE CLUSTER",SUMIFS(amount_expended,uniform_state_cluster_name,W337),SUMIFS(amount_expended,cluster_name,G337))))</f>
        <v>0</v>
      </c>
      <c r="L337" s="6"/>
      <c r="M337" s="3"/>
      <c r="N337" s="6"/>
      <c r="O337" s="3"/>
      <c r="P337" s="3"/>
      <c r="Q337" s="6"/>
      <c r="R337" s="4"/>
      <c r="S337" s="6"/>
      <c r="T337" s="6"/>
      <c r="U337" s="6"/>
      <c r="V337" s="3" t="str">
        <f t="shared" si="2"/>
        <v/>
      </c>
      <c r="W337" s="5" t="str">
        <f t="shared" ref="W337:X337" si="338">UPPER(TRIM(H337))</f>
        <v/>
      </c>
      <c r="X337" s="5" t="str">
        <f t="shared" si="338"/>
        <v/>
      </c>
      <c r="Y337" s="5" t="str">
        <f t="array" ref="Y337">IF(V337&lt;&gt;"",IFERROR(INDEX(federal_program_name_lookup,MATCH(V337,aln_lookup,0)),""),"")</f>
        <v/>
      </c>
    </row>
    <row r="338" ht="15.75" customHeight="1">
      <c r="A338" s="5" t="str">
        <f t="shared" si="15"/>
        <v/>
      </c>
      <c r="B338" s="3"/>
      <c r="C338" s="3"/>
      <c r="D338" s="3"/>
      <c r="E338" s="6"/>
      <c r="F338" s="4"/>
      <c r="G338" s="6"/>
      <c r="H338" s="6"/>
      <c r="I338" s="6"/>
      <c r="J338" s="4">
        <f>SUMIFS(amount_expended,cfda_key,V338)</f>
        <v>0</v>
      </c>
      <c r="K338" s="4">
        <f>IF(G338="OTHER CLUSTER NOT LISTED ABOVE",SUMIFS(amount_expended,uniform_other_cluster_name,X338), IF(AND(OR(G338="N/A",G338=""),H338=""),0,IF(G338="STATE CLUSTER",SUMIFS(amount_expended,uniform_state_cluster_name,W338),SUMIFS(amount_expended,cluster_name,G338))))</f>
        <v>0</v>
      </c>
      <c r="L338" s="6"/>
      <c r="M338" s="3"/>
      <c r="N338" s="6"/>
      <c r="O338" s="3"/>
      <c r="P338" s="3"/>
      <c r="Q338" s="6"/>
      <c r="R338" s="4"/>
      <c r="S338" s="6"/>
      <c r="T338" s="6"/>
      <c r="U338" s="6"/>
      <c r="V338" s="3" t="str">
        <f t="shared" si="2"/>
        <v/>
      </c>
      <c r="W338" s="5" t="str">
        <f t="shared" ref="W338:X338" si="339">UPPER(TRIM(H338))</f>
        <v/>
      </c>
      <c r="X338" s="5" t="str">
        <f t="shared" si="339"/>
        <v/>
      </c>
      <c r="Y338" s="5" t="str">
        <f t="array" ref="Y338">IF(V338&lt;&gt;"",IFERROR(INDEX(federal_program_name_lookup,MATCH(V338,aln_lookup,0)),""),"")</f>
        <v/>
      </c>
    </row>
    <row r="339" ht="15.75" customHeight="1">
      <c r="A339" s="5" t="str">
        <f t="shared" si="15"/>
        <v/>
      </c>
      <c r="B339" s="3"/>
      <c r="C339" s="3"/>
      <c r="D339" s="3"/>
      <c r="E339" s="6"/>
      <c r="F339" s="4"/>
      <c r="G339" s="6"/>
      <c r="H339" s="6"/>
      <c r="I339" s="6"/>
      <c r="J339" s="4">
        <f>SUMIFS(amount_expended,cfda_key,V339)</f>
        <v>0</v>
      </c>
      <c r="K339" s="4">
        <f>IF(G339="OTHER CLUSTER NOT LISTED ABOVE",SUMIFS(amount_expended,uniform_other_cluster_name,X339), IF(AND(OR(G339="N/A",G339=""),H339=""),0,IF(G339="STATE CLUSTER",SUMIFS(amount_expended,uniform_state_cluster_name,W339),SUMIFS(amount_expended,cluster_name,G339))))</f>
        <v>0</v>
      </c>
      <c r="L339" s="6"/>
      <c r="M339" s="3"/>
      <c r="N339" s="6"/>
      <c r="O339" s="3"/>
      <c r="P339" s="3"/>
      <c r="Q339" s="6"/>
      <c r="R339" s="4"/>
      <c r="S339" s="6"/>
      <c r="T339" s="6"/>
      <c r="U339" s="6"/>
      <c r="V339" s="3" t="str">
        <f t="shared" si="2"/>
        <v/>
      </c>
      <c r="W339" s="5" t="str">
        <f t="shared" ref="W339:X339" si="340">UPPER(TRIM(H339))</f>
        <v/>
      </c>
      <c r="X339" s="5" t="str">
        <f t="shared" si="340"/>
        <v/>
      </c>
      <c r="Y339" s="5" t="str">
        <f t="array" ref="Y339">IF(V339&lt;&gt;"",IFERROR(INDEX(federal_program_name_lookup,MATCH(V339,aln_lookup,0)),""),"")</f>
        <v/>
      </c>
    </row>
    <row r="340" ht="15.75" customHeight="1">
      <c r="A340" s="5" t="str">
        <f t="shared" si="15"/>
        <v/>
      </c>
      <c r="B340" s="3"/>
      <c r="C340" s="3"/>
      <c r="D340" s="3"/>
      <c r="E340" s="6"/>
      <c r="F340" s="4"/>
      <c r="G340" s="6"/>
      <c r="H340" s="6"/>
      <c r="I340" s="6"/>
      <c r="J340" s="4">
        <f>SUMIFS(amount_expended,cfda_key,V340)</f>
        <v>0</v>
      </c>
      <c r="K340" s="4">
        <f>IF(G340="OTHER CLUSTER NOT LISTED ABOVE",SUMIFS(amount_expended,uniform_other_cluster_name,X340), IF(AND(OR(G340="N/A",G340=""),H340=""),0,IF(G340="STATE CLUSTER",SUMIFS(amount_expended,uniform_state_cluster_name,W340),SUMIFS(amount_expended,cluster_name,G340))))</f>
        <v>0</v>
      </c>
      <c r="L340" s="6"/>
      <c r="M340" s="3"/>
      <c r="N340" s="6"/>
      <c r="O340" s="3"/>
      <c r="P340" s="3"/>
      <c r="Q340" s="6"/>
      <c r="R340" s="4"/>
      <c r="S340" s="6"/>
      <c r="T340" s="6"/>
      <c r="U340" s="6"/>
      <c r="V340" s="3" t="str">
        <f t="shared" si="2"/>
        <v/>
      </c>
      <c r="W340" s="5" t="str">
        <f t="shared" ref="W340:X340" si="341">UPPER(TRIM(H340))</f>
        <v/>
      </c>
      <c r="X340" s="5" t="str">
        <f t="shared" si="341"/>
        <v/>
      </c>
      <c r="Y340" s="5" t="str">
        <f t="array" ref="Y340">IF(V340&lt;&gt;"",IFERROR(INDEX(federal_program_name_lookup,MATCH(V340,aln_lookup,0)),""),"")</f>
        <v/>
      </c>
    </row>
    <row r="341" ht="15.75" customHeight="1">
      <c r="A341" s="5" t="str">
        <f t="shared" si="15"/>
        <v/>
      </c>
      <c r="B341" s="3"/>
      <c r="C341" s="3"/>
      <c r="D341" s="3"/>
      <c r="E341" s="6"/>
      <c r="F341" s="4"/>
      <c r="G341" s="6"/>
      <c r="H341" s="6"/>
      <c r="I341" s="6"/>
      <c r="J341" s="4">
        <f>SUMIFS(amount_expended,cfda_key,V341)</f>
        <v>0</v>
      </c>
      <c r="K341" s="4">
        <f>IF(G341="OTHER CLUSTER NOT LISTED ABOVE",SUMIFS(amount_expended,uniform_other_cluster_name,X341), IF(AND(OR(G341="N/A",G341=""),H341=""),0,IF(G341="STATE CLUSTER",SUMIFS(amount_expended,uniform_state_cluster_name,W341),SUMIFS(amount_expended,cluster_name,G341))))</f>
        <v>0</v>
      </c>
      <c r="L341" s="6"/>
      <c r="M341" s="3"/>
      <c r="N341" s="6"/>
      <c r="O341" s="3"/>
      <c r="P341" s="3"/>
      <c r="Q341" s="6"/>
      <c r="R341" s="4"/>
      <c r="S341" s="6"/>
      <c r="T341" s="6"/>
      <c r="U341" s="6"/>
      <c r="V341" s="3" t="str">
        <f t="shared" si="2"/>
        <v/>
      </c>
      <c r="W341" s="5" t="str">
        <f t="shared" ref="W341:X341" si="342">UPPER(TRIM(H341))</f>
        <v/>
      </c>
      <c r="X341" s="5" t="str">
        <f t="shared" si="342"/>
        <v/>
      </c>
      <c r="Y341" s="5" t="str">
        <f t="array" ref="Y341">IF(V341&lt;&gt;"",IFERROR(INDEX(federal_program_name_lookup,MATCH(V341,aln_lookup,0)),""),"")</f>
        <v/>
      </c>
    </row>
    <row r="342" ht="15.75" customHeight="1">
      <c r="A342" s="5" t="str">
        <f t="shared" si="15"/>
        <v/>
      </c>
      <c r="B342" s="3"/>
      <c r="C342" s="3"/>
      <c r="D342" s="3"/>
      <c r="E342" s="6"/>
      <c r="F342" s="4"/>
      <c r="G342" s="6"/>
      <c r="H342" s="6"/>
      <c r="I342" s="6"/>
      <c r="J342" s="4">
        <f>SUMIFS(amount_expended,cfda_key,V342)</f>
        <v>0</v>
      </c>
      <c r="K342" s="4">
        <f>IF(G342="OTHER CLUSTER NOT LISTED ABOVE",SUMIFS(amount_expended,uniform_other_cluster_name,X342), IF(AND(OR(G342="N/A",G342=""),H342=""),0,IF(G342="STATE CLUSTER",SUMIFS(amount_expended,uniform_state_cluster_name,W342),SUMIFS(amount_expended,cluster_name,G342))))</f>
        <v>0</v>
      </c>
      <c r="L342" s="6"/>
      <c r="M342" s="3"/>
      <c r="N342" s="6"/>
      <c r="O342" s="3"/>
      <c r="P342" s="3"/>
      <c r="Q342" s="6"/>
      <c r="R342" s="4"/>
      <c r="S342" s="6"/>
      <c r="T342" s="6"/>
      <c r="U342" s="6"/>
      <c r="V342" s="3" t="str">
        <f t="shared" si="2"/>
        <v/>
      </c>
      <c r="W342" s="5" t="str">
        <f t="shared" ref="W342:X342" si="343">UPPER(TRIM(H342))</f>
        <v/>
      </c>
      <c r="X342" s="5" t="str">
        <f t="shared" si="343"/>
        <v/>
      </c>
      <c r="Y342" s="5" t="str">
        <f t="array" ref="Y342">IF(V342&lt;&gt;"",IFERROR(INDEX(federal_program_name_lookup,MATCH(V342,aln_lookup,0)),""),"")</f>
        <v/>
      </c>
    </row>
    <row r="343" ht="15.75" customHeight="1">
      <c r="A343" s="5" t="str">
        <f t="shared" si="15"/>
        <v/>
      </c>
      <c r="B343" s="3"/>
      <c r="C343" s="3"/>
      <c r="D343" s="3"/>
      <c r="E343" s="6"/>
      <c r="F343" s="4"/>
      <c r="G343" s="6"/>
      <c r="H343" s="6"/>
      <c r="I343" s="6"/>
      <c r="J343" s="4">
        <f>SUMIFS(amount_expended,cfda_key,V343)</f>
        <v>0</v>
      </c>
      <c r="K343" s="4">
        <f>IF(G343="OTHER CLUSTER NOT LISTED ABOVE",SUMIFS(amount_expended,uniform_other_cluster_name,X343), IF(AND(OR(G343="N/A",G343=""),H343=""),0,IF(G343="STATE CLUSTER",SUMIFS(amount_expended,uniform_state_cluster_name,W343),SUMIFS(amount_expended,cluster_name,G343))))</f>
        <v>0</v>
      </c>
      <c r="L343" s="6"/>
      <c r="M343" s="3"/>
      <c r="N343" s="6"/>
      <c r="O343" s="3"/>
      <c r="P343" s="3"/>
      <c r="Q343" s="6"/>
      <c r="R343" s="4"/>
      <c r="S343" s="6"/>
      <c r="T343" s="6"/>
      <c r="U343" s="6"/>
      <c r="V343" s="3" t="str">
        <f t="shared" si="2"/>
        <v/>
      </c>
      <c r="W343" s="5" t="str">
        <f t="shared" ref="W343:X343" si="344">UPPER(TRIM(H343))</f>
        <v/>
      </c>
      <c r="X343" s="5" t="str">
        <f t="shared" si="344"/>
        <v/>
      </c>
      <c r="Y343" s="5" t="str">
        <f t="array" ref="Y343">IF(V343&lt;&gt;"",IFERROR(INDEX(federal_program_name_lookup,MATCH(V343,aln_lookup,0)),""),"")</f>
        <v/>
      </c>
    </row>
    <row r="344" ht="15.75" customHeight="1">
      <c r="A344" s="5" t="str">
        <f t="shared" si="15"/>
        <v/>
      </c>
      <c r="B344" s="3"/>
      <c r="C344" s="3"/>
      <c r="D344" s="3"/>
      <c r="E344" s="6"/>
      <c r="F344" s="4"/>
      <c r="G344" s="6"/>
      <c r="H344" s="6"/>
      <c r="I344" s="6"/>
      <c r="J344" s="4">
        <f>SUMIFS(amount_expended,cfda_key,V344)</f>
        <v>0</v>
      </c>
      <c r="K344" s="4">
        <f>IF(G344="OTHER CLUSTER NOT LISTED ABOVE",SUMIFS(amount_expended,uniform_other_cluster_name,X344), IF(AND(OR(G344="N/A",G344=""),H344=""),0,IF(G344="STATE CLUSTER",SUMIFS(amount_expended,uniform_state_cluster_name,W344),SUMIFS(amount_expended,cluster_name,G344))))</f>
        <v>0</v>
      </c>
      <c r="L344" s="6"/>
      <c r="M344" s="3"/>
      <c r="N344" s="6"/>
      <c r="O344" s="3"/>
      <c r="P344" s="3"/>
      <c r="Q344" s="6"/>
      <c r="R344" s="4"/>
      <c r="S344" s="6"/>
      <c r="T344" s="6"/>
      <c r="U344" s="6"/>
      <c r="V344" s="3" t="str">
        <f t="shared" si="2"/>
        <v/>
      </c>
      <c r="W344" s="5" t="str">
        <f t="shared" ref="W344:X344" si="345">UPPER(TRIM(H344))</f>
        <v/>
      </c>
      <c r="X344" s="5" t="str">
        <f t="shared" si="345"/>
        <v/>
      </c>
      <c r="Y344" s="5" t="str">
        <f t="array" ref="Y344">IF(V344&lt;&gt;"",IFERROR(INDEX(federal_program_name_lookup,MATCH(V344,aln_lookup,0)),""),"")</f>
        <v/>
      </c>
    </row>
    <row r="345" ht="15.75" customHeight="1">
      <c r="A345" s="5" t="str">
        <f t="shared" si="15"/>
        <v/>
      </c>
      <c r="B345" s="3"/>
      <c r="C345" s="3"/>
      <c r="D345" s="3"/>
      <c r="E345" s="6"/>
      <c r="F345" s="4"/>
      <c r="G345" s="6"/>
      <c r="H345" s="6"/>
      <c r="I345" s="6"/>
      <c r="J345" s="4">
        <f>SUMIFS(amount_expended,cfda_key,V345)</f>
        <v>0</v>
      </c>
      <c r="K345" s="4">
        <f>IF(G345="OTHER CLUSTER NOT LISTED ABOVE",SUMIFS(amount_expended,uniform_other_cluster_name,X345), IF(AND(OR(G345="N/A",G345=""),H345=""),0,IF(G345="STATE CLUSTER",SUMIFS(amount_expended,uniform_state_cluster_name,W345),SUMIFS(amount_expended,cluster_name,G345))))</f>
        <v>0</v>
      </c>
      <c r="L345" s="6"/>
      <c r="M345" s="3"/>
      <c r="N345" s="6"/>
      <c r="O345" s="3"/>
      <c r="P345" s="3"/>
      <c r="Q345" s="6"/>
      <c r="R345" s="4"/>
      <c r="S345" s="6"/>
      <c r="T345" s="6"/>
      <c r="U345" s="6"/>
      <c r="V345" s="3" t="str">
        <f t="shared" si="2"/>
        <v/>
      </c>
      <c r="W345" s="5" t="str">
        <f t="shared" ref="W345:X345" si="346">UPPER(TRIM(H345))</f>
        <v/>
      </c>
      <c r="X345" s="5" t="str">
        <f t="shared" si="346"/>
        <v/>
      </c>
      <c r="Y345" s="5" t="str">
        <f t="array" ref="Y345">IF(V345&lt;&gt;"",IFERROR(INDEX(federal_program_name_lookup,MATCH(V345,aln_lookup,0)),""),"")</f>
        <v/>
      </c>
    </row>
    <row r="346" ht="15.75" customHeight="1">
      <c r="A346" s="5" t="str">
        <f t="shared" si="15"/>
        <v/>
      </c>
      <c r="B346" s="3"/>
      <c r="C346" s="3"/>
      <c r="D346" s="3"/>
      <c r="E346" s="6"/>
      <c r="F346" s="4"/>
      <c r="G346" s="6"/>
      <c r="H346" s="6"/>
      <c r="I346" s="6"/>
      <c r="J346" s="4">
        <f>SUMIFS(amount_expended,cfda_key,V346)</f>
        <v>0</v>
      </c>
      <c r="K346" s="4">
        <f>IF(G346="OTHER CLUSTER NOT LISTED ABOVE",SUMIFS(amount_expended,uniform_other_cluster_name,X346), IF(AND(OR(G346="N/A",G346=""),H346=""),0,IF(G346="STATE CLUSTER",SUMIFS(amount_expended,uniform_state_cluster_name,W346),SUMIFS(amount_expended,cluster_name,G346))))</f>
        <v>0</v>
      </c>
      <c r="L346" s="6"/>
      <c r="M346" s="3"/>
      <c r="N346" s="6"/>
      <c r="O346" s="3"/>
      <c r="P346" s="3"/>
      <c r="Q346" s="6"/>
      <c r="R346" s="4"/>
      <c r="S346" s="6"/>
      <c r="T346" s="6"/>
      <c r="U346" s="6"/>
      <c r="V346" s="3" t="str">
        <f t="shared" si="2"/>
        <v/>
      </c>
      <c r="W346" s="5" t="str">
        <f t="shared" ref="W346:X346" si="347">UPPER(TRIM(H346))</f>
        <v/>
      </c>
      <c r="X346" s="5" t="str">
        <f t="shared" si="347"/>
        <v/>
      </c>
      <c r="Y346" s="5" t="str">
        <f t="array" ref="Y346">IF(V346&lt;&gt;"",IFERROR(INDEX(federal_program_name_lookup,MATCH(V346,aln_lookup,0)),""),"")</f>
        <v/>
      </c>
    </row>
    <row r="347" ht="15.75" customHeight="1">
      <c r="A347" s="5" t="str">
        <f t="shared" si="15"/>
        <v/>
      </c>
      <c r="B347" s="3"/>
      <c r="C347" s="3"/>
      <c r="D347" s="3"/>
      <c r="E347" s="6"/>
      <c r="F347" s="4"/>
      <c r="G347" s="6"/>
      <c r="H347" s="6"/>
      <c r="I347" s="6"/>
      <c r="J347" s="4">
        <f>SUMIFS(amount_expended,cfda_key,V347)</f>
        <v>0</v>
      </c>
      <c r="K347" s="4">
        <f>IF(G347="OTHER CLUSTER NOT LISTED ABOVE",SUMIFS(amount_expended,uniform_other_cluster_name,X347), IF(AND(OR(G347="N/A",G347=""),H347=""),0,IF(G347="STATE CLUSTER",SUMIFS(amount_expended,uniform_state_cluster_name,W347),SUMIFS(amount_expended,cluster_name,G347))))</f>
        <v>0</v>
      </c>
      <c r="L347" s="6"/>
      <c r="M347" s="3"/>
      <c r="N347" s="6"/>
      <c r="O347" s="3"/>
      <c r="P347" s="3"/>
      <c r="Q347" s="6"/>
      <c r="R347" s="4"/>
      <c r="S347" s="6"/>
      <c r="T347" s="6"/>
      <c r="U347" s="6"/>
      <c r="V347" s="3" t="str">
        <f t="shared" si="2"/>
        <v/>
      </c>
      <c r="W347" s="5" t="str">
        <f t="shared" ref="W347:X347" si="348">UPPER(TRIM(H347))</f>
        <v/>
      </c>
      <c r="X347" s="5" t="str">
        <f t="shared" si="348"/>
        <v/>
      </c>
      <c r="Y347" s="5" t="str">
        <f t="array" ref="Y347">IF(V347&lt;&gt;"",IFERROR(INDEX(federal_program_name_lookup,MATCH(V347,aln_lookup,0)),""),"")</f>
        <v/>
      </c>
    </row>
    <row r="348" ht="15.75" customHeight="1">
      <c r="A348" s="5" t="str">
        <f t="shared" si="15"/>
        <v/>
      </c>
      <c r="B348" s="3"/>
      <c r="C348" s="3"/>
      <c r="D348" s="3"/>
      <c r="E348" s="6"/>
      <c r="F348" s="4"/>
      <c r="G348" s="6"/>
      <c r="H348" s="6"/>
      <c r="I348" s="6"/>
      <c r="J348" s="4">
        <f>SUMIFS(amount_expended,cfda_key,V348)</f>
        <v>0</v>
      </c>
      <c r="K348" s="4">
        <f>IF(G348="OTHER CLUSTER NOT LISTED ABOVE",SUMIFS(amount_expended,uniform_other_cluster_name,X348), IF(AND(OR(G348="N/A",G348=""),H348=""),0,IF(G348="STATE CLUSTER",SUMIFS(amount_expended,uniform_state_cluster_name,W348),SUMIFS(amount_expended,cluster_name,G348))))</f>
        <v>0</v>
      </c>
      <c r="L348" s="6"/>
      <c r="M348" s="3"/>
      <c r="N348" s="6"/>
      <c r="O348" s="3"/>
      <c r="P348" s="3"/>
      <c r="Q348" s="6"/>
      <c r="R348" s="4"/>
      <c r="S348" s="6"/>
      <c r="T348" s="6"/>
      <c r="U348" s="6"/>
      <c r="V348" s="3" t="str">
        <f t="shared" si="2"/>
        <v/>
      </c>
      <c r="W348" s="5" t="str">
        <f t="shared" ref="W348:X348" si="349">UPPER(TRIM(H348))</f>
        <v/>
      </c>
      <c r="X348" s="5" t="str">
        <f t="shared" si="349"/>
        <v/>
      </c>
      <c r="Y348" s="5" t="str">
        <f t="array" ref="Y348">IF(V348&lt;&gt;"",IFERROR(INDEX(federal_program_name_lookup,MATCH(V348,aln_lookup,0)),""),"")</f>
        <v/>
      </c>
    </row>
    <row r="349" ht="15.75" customHeight="1">
      <c r="A349" s="5" t="str">
        <f t="shared" si="15"/>
        <v/>
      </c>
      <c r="B349" s="3"/>
      <c r="C349" s="3"/>
      <c r="D349" s="3"/>
      <c r="E349" s="6"/>
      <c r="F349" s="4"/>
      <c r="G349" s="6"/>
      <c r="H349" s="6"/>
      <c r="I349" s="6"/>
      <c r="J349" s="4">
        <f>SUMIFS(amount_expended,cfda_key,V349)</f>
        <v>0</v>
      </c>
      <c r="K349" s="4">
        <f>IF(G349="OTHER CLUSTER NOT LISTED ABOVE",SUMIFS(amount_expended,uniform_other_cluster_name,X349), IF(AND(OR(G349="N/A",G349=""),H349=""),0,IF(G349="STATE CLUSTER",SUMIFS(amount_expended,uniform_state_cluster_name,W349),SUMIFS(amount_expended,cluster_name,G349))))</f>
        <v>0</v>
      </c>
      <c r="L349" s="6"/>
      <c r="M349" s="3"/>
      <c r="N349" s="6"/>
      <c r="O349" s="3"/>
      <c r="P349" s="3"/>
      <c r="Q349" s="6"/>
      <c r="R349" s="4"/>
      <c r="S349" s="6"/>
      <c r="T349" s="6"/>
      <c r="U349" s="6"/>
      <c r="V349" s="3" t="str">
        <f t="shared" si="2"/>
        <v/>
      </c>
      <c r="W349" s="5" t="str">
        <f t="shared" ref="W349:X349" si="350">UPPER(TRIM(H349))</f>
        <v/>
      </c>
      <c r="X349" s="5" t="str">
        <f t="shared" si="350"/>
        <v/>
      </c>
      <c r="Y349" s="5" t="str">
        <f t="array" ref="Y349">IF(V349&lt;&gt;"",IFERROR(INDEX(federal_program_name_lookup,MATCH(V349,aln_lookup,0)),""),"")</f>
        <v/>
      </c>
    </row>
    <row r="350" ht="15.75" customHeight="1">
      <c r="A350" s="5" t="str">
        <f t="shared" si="15"/>
        <v/>
      </c>
      <c r="B350" s="3"/>
      <c r="C350" s="3"/>
      <c r="D350" s="3"/>
      <c r="E350" s="6"/>
      <c r="F350" s="4"/>
      <c r="G350" s="6"/>
      <c r="H350" s="6"/>
      <c r="I350" s="6"/>
      <c r="J350" s="4">
        <f>SUMIFS(amount_expended,cfda_key,V350)</f>
        <v>0</v>
      </c>
      <c r="K350" s="4">
        <f>IF(G350="OTHER CLUSTER NOT LISTED ABOVE",SUMIFS(amount_expended,uniform_other_cluster_name,X350), IF(AND(OR(G350="N/A",G350=""),H350=""),0,IF(G350="STATE CLUSTER",SUMIFS(amount_expended,uniform_state_cluster_name,W350),SUMIFS(amount_expended,cluster_name,G350))))</f>
        <v>0</v>
      </c>
      <c r="L350" s="6"/>
      <c r="M350" s="3"/>
      <c r="N350" s="6"/>
      <c r="O350" s="3"/>
      <c r="P350" s="3"/>
      <c r="Q350" s="6"/>
      <c r="R350" s="4"/>
      <c r="S350" s="6"/>
      <c r="T350" s="6"/>
      <c r="U350" s="6"/>
      <c r="V350" s="3" t="str">
        <f t="shared" si="2"/>
        <v/>
      </c>
      <c r="W350" s="5" t="str">
        <f t="shared" ref="W350:X350" si="351">UPPER(TRIM(H350))</f>
        <v/>
      </c>
      <c r="X350" s="5" t="str">
        <f t="shared" si="351"/>
        <v/>
      </c>
      <c r="Y350" s="5" t="str">
        <f t="array" ref="Y350">IF(V350&lt;&gt;"",IFERROR(INDEX(federal_program_name_lookup,MATCH(V350,aln_lookup,0)),""),"")</f>
        <v/>
      </c>
    </row>
    <row r="351" ht="15.75" customHeight="1">
      <c r="A351" s="5" t="str">
        <f t="shared" si="15"/>
        <v/>
      </c>
      <c r="B351" s="3"/>
      <c r="C351" s="3"/>
      <c r="D351" s="3"/>
      <c r="E351" s="6"/>
      <c r="F351" s="4"/>
      <c r="G351" s="6"/>
      <c r="H351" s="6"/>
      <c r="I351" s="6"/>
      <c r="J351" s="4">
        <f>SUMIFS(amount_expended,cfda_key,V351)</f>
        <v>0</v>
      </c>
      <c r="K351" s="4">
        <f>IF(G351="OTHER CLUSTER NOT LISTED ABOVE",SUMIFS(amount_expended,uniform_other_cluster_name,X351), IF(AND(OR(G351="N/A",G351=""),H351=""),0,IF(G351="STATE CLUSTER",SUMIFS(amount_expended,uniform_state_cluster_name,W351),SUMIFS(amount_expended,cluster_name,G351))))</f>
        <v>0</v>
      </c>
      <c r="L351" s="6"/>
      <c r="M351" s="3"/>
      <c r="N351" s="6"/>
      <c r="O351" s="3"/>
      <c r="P351" s="3"/>
      <c r="Q351" s="6"/>
      <c r="R351" s="4"/>
      <c r="S351" s="6"/>
      <c r="T351" s="6"/>
      <c r="U351" s="6"/>
      <c r="V351" s="3" t="str">
        <f t="shared" si="2"/>
        <v/>
      </c>
      <c r="W351" s="5" t="str">
        <f t="shared" ref="W351:X351" si="352">UPPER(TRIM(H351))</f>
        <v/>
      </c>
      <c r="X351" s="5" t="str">
        <f t="shared" si="352"/>
        <v/>
      </c>
      <c r="Y351" s="5" t="str">
        <f t="array" ref="Y351">IF(V351&lt;&gt;"",IFERROR(INDEX(federal_program_name_lookup,MATCH(V351,aln_lookup,0)),""),"")</f>
        <v/>
      </c>
    </row>
    <row r="352" ht="15.75" customHeight="1">
      <c r="A352" s="5" t="str">
        <f t="shared" si="15"/>
        <v/>
      </c>
      <c r="B352" s="3"/>
      <c r="C352" s="3"/>
      <c r="D352" s="3"/>
      <c r="E352" s="6"/>
      <c r="F352" s="4"/>
      <c r="G352" s="6"/>
      <c r="H352" s="6"/>
      <c r="I352" s="6"/>
      <c r="J352" s="4">
        <f>SUMIFS(amount_expended,cfda_key,V352)</f>
        <v>0</v>
      </c>
      <c r="K352" s="4">
        <f>IF(G352="OTHER CLUSTER NOT LISTED ABOVE",SUMIFS(amount_expended,uniform_other_cluster_name,X352), IF(AND(OR(G352="N/A",G352=""),H352=""),0,IF(G352="STATE CLUSTER",SUMIFS(amount_expended,uniform_state_cluster_name,W352),SUMIFS(amount_expended,cluster_name,G352))))</f>
        <v>0</v>
      </c>
      <c r="L352" s="6"/>
      <c r="M352" s="3"/>
      <c r="N352" s="6"/>
      <c r="O352" s="3"/>
      <c r="P352" s="3"/>
      <c r="Q352" s="6"/>
      <c r="R352" s="4"/>
      <c r="S352" s="6"/>
      <c r="T352" s="6"/>
      <c r="U352" s="6"/>
      <c r="V352" s="3" t="str">
        <f t="shared" si="2"/>
        <v/>
      </c>
      <c r="W352" s="5" t="str">
        <f t="shared" ref="W352:X352" si="353">UPPER(TRIM(H352))</f>
        <v/>
      </c>
      <c r="X352" s="5" t="str">
        <f t="shared" si="353"/>
        <v/>
      </c>
      <c r="Y352" s="5" t="str">
        <f t="array" ref="Y352">IF(V352&lt;&gt;"",IFERROR(INDEX(federal_program_name_lookup,MATCH(V352,aln_lookup,0)),""),"")</f>
        <v/>
      </c>
    </row>
    <row r="353" ht="15.75" customHeight="1">
      <c r="A353" s="5" t="str">
        <f t="shared" si="15"/>
        <v/>
      </c>
      <c r="B353" s="3"/>
      <c r="C353" s="3"/>
      <c r="D353" s="3"/>
      <c r="E353" s="6"/>
      <c r="F353" s="4"/>
      <c r="G353" s="6"/>
      <c r="H353" s="6"/>
      <c r="I353" s="6"/>
      <c r="J353" s="4">
        <f>SUMIFS(amount_expended,cfda_key,V353)</f>
        <v>0</v>
      </c>
      <c r="K353" s="4">
        <f>IF(G353="OTHER CLUSTER NOT LISTED ABOVE",SUMIFS(amount_expended,uniform_other_cluster_name,X353), IF(AND(OR(G353="N/A",G353=""),H353=""),0,IF(G353="STATE CLUSTER",SUMIFS(amount_expended,uniform_state_cluster_name,W353),SUMIFS(amount_expended,cluster_name,G353))))</f>
        <v>0</v>
      </c>
      <c r="L353" s="6"/>
      <c r="M353" s="3"/>
      <c r="N353" s="6"/>
      <c r="O353" s="3"/>
      <c r="P353" s="3"/>
      <c r="Q353" s="6"/>
      <c r="R353" s="4"/>
      <c r="S353" s="6"/>
      <c r="T353" s="6"/>
      <c r="U353" s="6"/>
      <c r="V353" s="3" t="str">
        <f t="shared" si="2"/>
        <v/>
      </c>
      <c r="W353" s="5" t="str">
        <f t="shared" ref="W353:X353" si="354">UPPER(TRIM(H353))</f>
        <v/>
      </c>
      <c r="X353" s="5" t="str">
        <f t="shared" si="354"/>
        <v/>
      </c>
      <c r="Y353" s="5" t="str">
        <f t="array" ref="Y353">IF(V353&lt;&gt;"",IFERROR(INDEX(federal_program_name_lookup,MATCH(V353,aln_lookup,0)),""),"")</f>
        <v/>
      </c>
    </row>
    <row r="354" ht="15.75" customHeight="1">
      <c r="A354" s="5" t="str">
        <f t="shared" si="15"/>
        <v/>
      </c>
      <c r="B354" s="3"/>
      <c r="C354" s="3"/>
      <c r="D354" s="3"/>
      <c r="E354" s="6"/>
      <c r="F354" s="4"/>
      <c r="G354" s="6"/>
      <c r="H354" s="6"/>
      <c r="I354" s="6"/>
      <c r="J354" s="4">
        <f>SUMIFS(amount_expended,cfda_key,V354)</f>
        <v>0</v>
      </c>
      <c r="K354" s="4">
        <f>IF(G354="OTHER CLUSTER NOT LISTED ABOVE",SUMIFS(amount_expended,uniform_other_cluster_name,X354), IF(AND(OR(G354="N/A",G354=""),H354=""),0,IF(G354="STATE CLUSTER",SUMIFS(amount_expended,uniform_state_cluster_name,W354),SUMIFS(amount_expended,cluster_name,G354))))</f>
        <v>0</v>
      </c>
      <c r="L354" s="6"/>
      <c r="M354" s="3"/>
      <c r="N354" s="6"/>
      <c r="O354" s="3"/>
      <c r="P354" s="3"/>
      <c r="Q354" s="6"/>
      <c r="R354" s="4"/>
      <c r="S354" s="6"/>
      <c r="T354" s="6"/>
      <c r="U354" s="6"/>
      <c r="V354" s="3" t="str">
        <f t="shared" si="2"/>
        <v/>
      </c>
      <c r="W354" s="5" t="str">
        <f t="shared" ref="W354:X354" si="355">UPPER(TRIM(H354))</f>
        <v/>
      </c>
      <c r="X354" s="5" t="str">
        <f t="shared" si="355"/>
        <v/>
      </c>
      <c r="Y354" s="5" t="str">
        <f t="array" ref="Y354">IF(V354&lt;&gt;"",IFERROR(INDEX(federal_program_name_lookup,MATCH(V354,aln_lookup,0)),""),"")</f>
        <v/>
      </c>
    </row>
    <row r="355" ht="15.75" customHeight="1">
      <c r="A355" s="5" t="str">
        <f t="shared" si="15"/>
        <v/>
      </c>
      <c r="B355" s="3"/>
      <c r="C355" s="3"/>
      <c r="D355" s="3"/>
      <c r="E355" s="6"/>
      <c r="F355" s="4"/>
      <c r="G355" s="6"/>
      <c r="H355" s="6"/>
      <c r="I355" s="6"/>
      <c r="J355" s="4">
        <f>SUMIFS(amount_expended,cfda_key,V355)</f>
        <v>0</v>
      </c>
      <c r="K355" s="4">
        <f>IF(G355="OTHER CLUSTER NOT LISTED ABOVE",SUMIFS(amount_expended,uniform_other_cluster_name,X355), IF(AND(OR(G355="N/A",G355=""),H355=""),0,IF(G355="STATE CLUSTER",SUMIFS(amount_expended,uniform_state_cluster_name,W355),SUMIFS(amount_expended,cluster_name,G355))))</f>
        <v>0</v>
      </c>
      <c r="L355" s="6"/>
      <c r="M355" s="3"/>
      <c r="N355" s="6"/>
      <c r="O355" s="3"/>
      <c r="P355" s="3"/>
      <c r="Q355" s="6"/>
      <c r="R355" s="4"/>
      <c r="S355" s="6"/>
      <c r="T355" s="6"/>
      <c r="U355" s="6"/>
      <c r="V355" s="3" t="str">
        <f t="shared" si="2"/>
        <v/>
      </c>
      <c r="W355" s="5" t="str">
        <f t="shared" ref="W355:X355" si="356">UPPER(TRIM(H355))</f>
        <v/>
      </c>
      <c r="X355" s="5" t="str">
        <f t="shared" si="356"/>
        <v/>
      </c>
      <c r="Y355" s="5" t="str">
        <f t="array" ref="Y355">IF(V355&lt;&gt;"",IFERROR(INDEX(federal_program_name_lookup,MATCH(V355,aln_lookup,0)),""),"")</f>
        <v/>
      </c>
    </row>
    <row r="356" ht="15.75" customHeight="1">
      <c r="A356" s="5" t="str">
        <f t="shared" si="15"/>
        <v/>
      </c>
      <c r="B356" s="3"/>
      <c r="C356" s="3"/>
      <c r="D356" s="3"/>
      <c r="E356" s="6"/>
      <c r="F356" s="4"/>
      <c r="G356" s="6"/>
      <c r="H356" s="6"/>
      <c r="I356" s="6"/>
      <c r="J356" s="4">
        <f>SUMIFS(amount_expended,cfda_key,V356)</f>
        <v>0</v>
      </c>
      <c r="K356" s="4">
        <f>IF(G356="OTHER CLUSTER NOT LISTED ABOVE",SUMIFS(amount_expended,uniform_other_cluster_name,X356), IF(AND(OR(G356="N/A",G356=""),H356=""),0,IF(G356="STATE CLUSTER",SUMIFS(amount_expended,uniform_state_cluster_name,W356),SUMIFS(amount_expended,cluster_name,G356))))</f>
        <v>0</v>
      </c>
      <c r="L356" s="6"/>
      <c r="M356" s="3"/>
      <c r="N356" s="6"/>
      <c r="O356" s="3"/>
      <c r="P356" s="3"/>
      <c r="Q356" s="6"/>
      <c r="R356" s="4"/>
      <c r="S356" s="6"/>
      <c r="T356" s="6"/>
      <c r="U356" s="6"/>
      <c r="V356" s="3" t="str">
        <f t="shared" si="2"/>
        <v/>
      </c>
      <c r="W356" s="5" t="str">
        <f t="shared" ref="W356:X356" si="357">UPPER(TRIM(H356))</f>
        <v/>
      </c>
      <c r="X356" s="5" t="str">
        <f t="shared" si="357"/>
        <v/>
      </c>
      <c r="Y356" s="5" t="str">
        <f t="array" ref="Y356">IF(V356&lt;&gt;"",IFERROR(INDEX(federal_program_name_lookup,MATCH(V356,aln_lookup,0)),""),"")</f>
        <v/>
      </c>
    </row>
    <row r="357" ht="15.75" customHeight="1">
      <c r="A357" s="5" t="str">
        <f t="shared" si="15"/>
        <v/>
      </c>
      <c r="B357" s="3"/>
      <c r="C357" s="3"/>
      <c r="D357" s="3"/>
      <c r="E357" s="6"/>
      <c r="F357" s="4"/>
      <c r="G357" s="6"/>
      <c r="H357" s="6"/>
      <c r="I357" s="6"/>
      <c r="J357" s="4">
        <f>SUMIFS(amount_expended,cfda_key,V357)</f>
        <v>0</v>
      </c>
      <c r="K357" s="4">
        <f>IF(G357="OTHER CLUSTER NOT LISTED ABOVE",SUMIFS(amount_expended,uniform_other_cluster_name,X357), IF(AND(OR(G357="N/A",G357=""),H357=""),0,IF(G357="STATE CLUSTER",SUMIFS(amount_expended,uniform_state_cluster_name,W357),SUMIFS(amount_expended,cluster_name,G357))))</f>
        <v>0</v>
      </c>
      <c r="L357" s="6"/>
      <c r="M357" s="3"/>
      <c r="N357" s="6"/>
      <c r="O357" s="3"/>
      <c r="P357" s="3"/>
      <c r="Q357" s="6"/>
      <c r="R357" s="4"/>
      <c r="S357" s="6"/>
      <c r="T357" s="6"/>
      <c r="U357" s="6"/>
      <c r="V357" s="3" t="str">
        <f t="shared" si="2"/>
        <v/>
      </c>
      <c r="W357" s="5" t="str">
        <f t="shared" ref="W357:X357" si="358">UPPER(TRIM(H357))</f>
        <v/>
      </c>
      <c r="X357" s="5" t="str">
        <f t="shared" si="358"/>
        <v/>
      </c>
      <c r="Y357" s="5" t="str">
        <f t="array" ref="Y357">IF(V357&lt;&gt;"",IFERROR(INDEX(federal_program_name_lookup,MATCH(V357,aln_lookup,0)),""),"")</f>
        <v/>
      </c>
    </row>
    <row r="358" ht="15.75" customHeight="1">
      <c r="A358" s="5" t="str">
        <f t="shared" si="15"/>
        <v/>
      </c>
      <c r="B358" s="3"/>
      <c r="C358" s="3"/>
      <c r="D358" s="3"/>
      <c r="E358" s="6"/>
      <c r="F358" s="4"/>
      <c r="G358" s="6"/>
      <c r="H358" s="6"/>
      <c r="I358" s="6"/>
      <c r="J358" s="4">
        <f>SUMIFS(amount_expended,cfda_key,V358)</f>
        <v>0</v>
      </c>
      <c r="K358" s="4">
        <f>IF(G358="OTHER CLUSTER NOT LISTED ABOVE",SUMIFS(amount_expended,uniform_other_cluster_name,X358), IF(AND(OR(G358="N/A",G358=""),H358=""),0,IF(G358="STATE CLUSTER",SUMIFS(amount_expended,uniform_state_cluster_name,W358),SUMIFS(amount_expended,cluster_name,G358))))</f>
        <v>0</v>
      </c>
      <c r="L358" s="6"/>
      <c r="M358" s="3"/>
      <c r="N358" s="6"/>
      <c r="O358" s="3"/>
      <c r="P358" s="3"/>
      <c r="Q358" s="6"/>
      <c r="R358" s="4"/>
      <c r="S358" s="6"/>
      <c r="T358" s="6"/>
      <c r="U358" s="6"/>
      <c r="V358" s="3" t="str">
        <f t="shared" si="2"/>
        <v/>
      </c>
      <c r="W358" s="5" t="str">
        <f t="shared" ref="W358:X358" si="359">UPPER(TRIM(H358))</f>
        <v/>
      </c>
      <c r="X358" s="5" t="str">
        <f t="shared" si="359"/>
        <v/>
      </c>
      <c r="Y358" s="5" t="str">
        <f t="array" ref="Y358">IF(V358&lt;&gt;"",IFERROR(INDEX(federal_program_name_lookup,MATCH(V358,aln_lookup,0)),""),"")</f>
        <v/>
      </c>
    </row>
    <row r="359" ht="15.75" customHeight="1">
      <c r="A359" s="5" t="str">
        <f t="shared" si="15"/>
        <v/>
      </c>
      <c r="B359" s="3"/>
      <c r="C359" s="3"/>
      <c r="D359" s="3"/>
      <c r="E359" s="6"/>
      <c r="F359" s="4"/>
      <c r="G359" s="6"/>
      <c r="H359" s="6"/>
      <c r="I359" s="6"/>
      <c r="J359" s="4">
        <f>SUMIFS(amount_expended,cfda_key,V359)</f>
        <v>0</v>
      </c>
      <c r="K359" s="4">
        <f>IF(G359="OTHER CLUSTER NOT LISTED ABOVE",SUMIFS(amount_expended,uniform_other_cluster_name,X359), IF(AND(OR(G359="N/A",G359=""),H359=""),0,IF(G359="STATE CLUSTER",SUMIFS(amount_expended,uniform_state_cluster_name,W359),SUMIFS(amount_expended,cluster_name,G359))))</f>
        <v>0</v>
      </c>
      <c r="L359" s="6"/>
      <c r="M359" s="3"/>
      <c r="N359" s="6"/>
      <c r="O359" s="3"/>
      <c r="P359" s="3"/>
      <c r="Q359" s="6"/>
      <c r="R359" s="4"/>
      <c r="S359" s="6"/>
      <c r="T359" s="6"/>
      <c r="U359" s="6"/>
      <c r="V359" s="3" t="str">
        <f t="shared" si="2"/>
        <v/>
      </c>
      <c r="W359" s="5" t="str">
        <f t="shared" ref="W359:X359" si="360">UPPER(TRIM(H359))</f>
        <v/>
      </c>
      <c r="X359" s="5" t="str">
        <f t="shared" si="360"/>
        <v/>
      </c>
      <c r="Y359" s="5" t="str">
        <f t="array" ref="Y359">IF(V359&lt;&gt;"",IFERROR(INDEX(federal_program_name_lookup,MATCH(V359,aln_lookup,0)),""),"")</f>
        <v/>
      </c>
    </row>
    <row r="360" ht="15.75" customHeight="1">
      <c r="A360" s="5" t="str">
        <f t="shared" si="15"/>
        <v/>
      </c>
      <c r="B360" s="3"/>
      <c r="C360" s="3"/>
      <c r="D360" s="3"/>
      <c r="E360" s="6"/>
      <c r="F360" s="4"/>
      <c r="G360" s="6"/>
      <c r="H360" s="6"/>
      <c r="I360" s="6"/>
      <c r="J360" s="4">
        <f>SUMIFS(amount_expended,cfda_key,V360)</f>
        <v>0</v>
      </c>
      <c r="K360" s="4">
        <f>IF(G360="OTHER CLUSTER NOT LISTED ABOVE",SUMIFS(amount_expended,uniform_other_cluster_name,X360), IF(AND(OR(G360="N/A",G360=""),H360=""),0,IF(G360="STATE CLUSTER",SUMIFS(amount_expended,uniform_state_cluster_name,W360),SUMIFS(amount_expended,cluster_name,G360))))</f>
        <v>0</v>
      </c>
      <c r="L360" s="6"/>
      <c r="M360" s="3"/>
      <c r="N360" s="6"/>
      <c r="O360" s="3"/>
      <c r="P360" s="3"/>
      <c r="Q360" s="6"/>
      <c r="R360" s="4"/>
      <c r="S360" s="6"/>
      <c r="T360" s="6"/>
      <c r="U360" s="6"/>
      <c r="V360" s="3" t="str">
        <f t="shared" si="2"/>
        <v/>
      </c>
      <c r="W360" s="5" t="str">
        <f t="shared" ref="W360:X360" si="361">UPPER(TRIM(H360))</f>
        <v/>
      </c>
      <c r="X360" s="5" t="str">
        <f t="shared" si="361"/>
        <v/>
      </c>
      <c r="Y360" s="5" t="str">
        <f t="array" ref="Y360">IF(V360&lt;&gt;"",IFERROR(INDEX(federal_program_name_lookup,MATCH(V360,aln_lookup,0)),""),"")</f>
        <v/>
      </c>
    </row>
    <row r="361" ht="15.75" customHeight="1">
      <c r="A361" s="5" t="str">
        <f t="shared" si="15"/>
        <v/>
      </c>
      <c r="B361" s="3"/>
      <c r="C361" s="3"/>
      <c r="D361" s="3"/>
      <c r="E361" s="6"/>
      <c r="F361" s="4"/>
      <c r="G361" s="6"/>
      <c r="H361" s="6"/>
      <c r="I361" s="6"/>
      <c r="J361" s="4">
        <f>SUMIFS(amount_expended,cfda_key,V361)</f>
        <v>0</v>
      </c>
      <c r="K361" s="4">
        <f>IF(G361="OTHER CLUSTER NOT LISTED ABOVE",SUMIFS(amount_expended,uniform_other_cluster_name,X361), IF(AND(OR(G361="N/A",G361=""),H361=""),0,IF(G361="STATE CLUSTER",SUMIFS(amount_expended,uniform_state_cluster_name,W361),SUMIFS(amount_expended,cluster_name,G361))))</f>
        <v>0</v>
      </c>
      <c r="L361" s="6"/>
      <c r="M361" s="3"/>
      <c r="N361" s="6"/>
      <c r="O361" s="3"/>
      <c r="P361" s="3"/>
      <c r="Q361" s="6"/>
      <c r="R361" s="4"/>
      <c r="S361" s="6"/>
      <c r="T361" s="6"/>
      <c r="U361" s="6"/>
      <c r="V361" s="3" t="str">
        <f t="shared" si="2"/>
        <v/>
      </c>
      <c r="W361" s="5" t="str">
        <f t="shared" ref="W361:X361" si="362">UPPER(TRIM(H361))</f>
        <v/>
      </c>
      <c r="X361" s="5" t="str">
        <f t="shared" si="362"/>
        <v/>
      </c>
      <c r="Y361" s="5" t="str">
        <f t="array" ref="Y361">IF(V361&lt;&gt;"",IFERROR(INDEX(federal_program_name_lookup,MATCH(V361,aln_lookup,0)),""),"")</f>
        <v/>
      </c>
    </row>
    <row r="362" ht="15.75" customHeight="1">
      <c r="A362" s="5" t="str">
        <f t="shared" si="15"/>
        <v/>
      </c>
      <c r="B362" s="3"/>
      <c r="C362" s="3"/>
      <c r="D362" s="3"/>
      <c r="E362" s="6"/>
      <c r="F362" s="4"/>
      <c r="G362" s="6"/>
      <c r="H362" s="6"/>
      <c r="I362" s="6"/>
      <c r="J362" s="4">
        <f>SUMIFS(amount_expended,cfda_key,V362)</f>
        <v>0</v>
      </c>
      <c r="K362" s="4">
        <f>IF(G362="OTHER CLUSTER NOT LISTED ABOVE",SUMIFS(amount_expended,uniform_other_cluster_name,X362), IF(AND(OR(G362="N/A",G362=""),H362=""),0,IF(G362="STATE CLUSTER",SUMIFS(amount_expended,uniform_state_cluster_name,W362),SUMIFS(amount_expended,cluster_name,G362))))</f>
        <v>0</v>
      </c>
      <c r="L362" s="6"/>
      <c r="M362" s="3"/>
      <c r="N362" s="6"/>
      <c r="O362" s="3"/>
      <c r="P362" s="3"/>
      <c r="Q362" s="6"/>
      <c r="R362" s="4"/>
      <c r="S362" s="6"/>
      <c r="T362" s="6"/>
      <c r="U362" s="6"/>
      <c r="V362" s="3" t="str">
        <f t="shared" si="2"/>
        <v/>
      </c>
      <c r="W362" s="5" t="str">
        <f t="shared" ref="W362:X362" si="363">UPPER(TRIM(H362))</f>
        <v/>
      </c>
      <c r="X362" s="5" t="str">
        <f t="shared" si="363"/>
        <v/>
      </c>
      <c r="Y362" s="5" t="str">
        <f t="array" ref="Y362">IF(V362&lt;&gt;"",IFERROR(INDEX(federal_program_name_lookup,MATCH(V362,aln_lookup,0)),""),"")</f>
        <v/>
      </c>
    </row>
    <row r="363" ht="15.75" customHeight="1">
      <c r="A363" s="5" t="str">
        <f t="shared" si="15"/>
        <v/>
      </c>
      <c r="B363" s="3"/>
      <c r="C363" s="3"/>
      <c r="D363" s="3"/>
      <c r="E363" s="6"/>
      <c r="F363" s="4"/>
      <c r="G363" s="6"/>
      <c r="H363" s="6"/>
      <c r="I363" s="6"/>
      <c r="J363" s="4">
        <f>SUMIFS(amount_expended,cfda_key,V363)</f>
        <v>0</v>
      </c>
      <c r="K363" s="4">
        <f>IF(G363="OTHER CLUSTER NOT LISTED ABOVE",SUMIFS(amount_expended,uniform_other_cluster_name,X363), IF(AND(OR(G363="N/A",G363=""),H363=""),0,IF(G363="STATE CLUSTER",SUMIFS(amount_expended,uniform_state_cluster_name,W363),SUMIFS(amount_expended,cluster_name,G363))))</f>
        <v>0</v>
      </c>
      <c r="L363" s="6"/>
      <c r="M363" s="3"/>
      <c r="N363" s="6"/>
      <c r="O363" s="3"/>
      <c r="P363" s="3"/>
      <c r="Q363" s="6"/>
      <c r="R363" s="4"/>
      <c r="S363" s="6"/>
      <c r="T363" s="6"/>
      <c r="U363" s="6"/>
      <c r="V363" s="3" t="str">
        <f t="shared" si="2"/>
        <v/>
      </c>
      <c r="W363" s="5" t="str">
        <f t="shared" ref="W363:X363" si="364">UPPER(TRIM(H363))</f>
        <v/>
      </c>
      <c r="X363" s="5" t="str">
        <f t="shared" si="364"/>
        <v/>
      </c>
      <c r="Y363" s="5" t="str">
        <f t="array" ref="Y363">IF(V363&lt;&gt;"",IFERROR(INDEX(federal_program_name_lookup,MATCH(V363,aln_lookup,0)),""),"")</f>
        <v/>
      </c>
    </row>
    <row r="364" ht="15.75" customHeight="1">
      <c r="A364" s="5" t="str">
        <f t="shared" si="15"/>
        <v/>
      </c>
      <c r="B364" s="3"/>
      <c r="C364" s="3"/>
      <c r="D364" s="3"/>
      <c r="E364" s="6"/>
      <c r="F364" s="4"/>
      <c r="G364" s="6"/>
      <c r="H364" s="6"/>
      <c r="I364" s="6"/>
      <c r="J364" s="4">
        <f>SUMIFS(amount_expended,cfda_key,V364)</f>
        <v>0</v>
      </c>
      <c r="K364" s="4">
        <f>IF(G364="OTHER CLUSTER NOT LISTED ABOVE",SUMIFS(amount_expended,uniform_other_cluster_name,X364), IF(AND(OR(G364="N/A",G364=""),H364=""),0,IF(G364="STATE CLUSTER",SUMIFS(amount_expended,uniform_state_cluster_name,W364),SUMIFS(amount_expended,cluster_name,G364))))</f>
        <v>0</v>
      </c>
      <c r="L364" s="6"/>
      <c r="M364" s="3"/>
      <c r="N364" s="6"/>
      <c r="O364" s="3"/>
      <c r="P364" s="3"/>
      <c r="Q364" s="6"/>
      <c r="R364" s="4"/>
      <c r="S364" s="6"/>
      <c r="T364" s="6"/>
      <c r="U364" s="6"/>
      <c r="V364" s="3" t="str">
        <f t="shared" si="2"/>
        <v/>
      </c>
      <c r="W364" s="5" t="str">
        <f t="shared" ref="W364:X364" si="365">UPPER(TRIM(H364))</f>
        <v/>
      </c>
      <c r="X364" s="5" t="str">
        <f t="shared" si="365"/>
        <v/>
      </c>
      <c r="Y364" s="5" t="str">
        <f t="array" ref="Y364">IF(V364&lt;&gt;"",IFERROR(INDEX(federal_program_name_lookup,MATCH(V364,aln_lookup,0)),""),"")</f>
        <v/>
      </c>
    </row>
    <row r="365" ht="15.75" customHeight="1">
      <c r="A365" s="5" t="str">
        <f t="shared" si="15"/>
        <v/>
      </c>
      <c r="B365" s="3"/>
      <c r="C365" s="3"/>
      <c r="D365" s="3"/>
      <c r="E365" s="6"/>
      <c r="F365" s="4"/>
      <c r="G365" s="6"/>
      <c r="H365" s="6"/>
      <c r="I365" s="6"/>
      <c r="J365" s="4">
        <f>SUMIFS(amount_expended,cfda_key,V365)</f>
        <v>0</v>
      </c>
      <c r="K365" s="4">
        <f>IF(G365="OTHER CLUSTER NOT LISTED ABOVE",SUMIFS(amount_expended,uniform_other_cluster_name,X365), IF(AND(OR(G365="N/A",G365=""),H365=""),0,IF(G365="STATE CLUSTER",SUMIFS(amount_expended,uniform_state_cluster_name,W365),SUMIFS(amount_expended,cluster_name,G365))))</f>
        <v>0</v>
      </c>
      <c r="L365" s="6"/>
      <c r="M365" s="3"/>
      <c r="N365" s="6"/>
      <c r="O365" s="3"/>
      <c r="P365" s="3"/>
      <c r="Q365" s="6"/>
      <c r="R365" s="4"/>
      <c r="S365" s="6"/>
      <c r="T365" s="6"/>
      <c r="U365" s="6"/>
      <c r="V365" s="3" t="str">
        <f t="shared" si="2"/>
        <v/>
      </c>
      <c r="W365" s="5" t="str">
        <f t="shared" ref="W365:X365" si="366">UPPER(TRIM(H365))</f>
        <v/>
      </c>
      <c r="X365" s="5" t="str">
        <f t="shared" si="366"/>
        <v/>
      </c>
      <c r="Y365" s="5" t="str">
        <f t="array" ref="Y365">IF(V365&lt;&gt;"",IFERROR(INDEX(federal_program_name_lookup,MATCH(V365,aln_lookup,0)),""),"")</f>
        <v/>
      </c>
    </row>
    <row r="366" ht="15.75" customHeight="1">
      <c r="A366" s="5" t="str">
        <f t="shared" si="15"/>
        <v/>
      </c>
      <c r="B366" s="3"/>
      <c r="C366" s="3"/>
      <c r="D366" s="3"/>
      <c r="E366" s="6"/>
      <c r="F366" s="4"/>
      <c r="G366" s="6"/>
      <c r="H366" s="6"/>
      <c r="I366" s="6"/>
      <c r="J366" s="4">
        <f>SUMIFS(amount_expended,cfda_key,V366)</f>
        <v>0</v>
      </c>
      <c r="K366" s="4">
        <f>IF(G366="OTHER CLUSTER NOT LISTED ABOVE",SUMIFS(amount_expended,uniform_other_cluster_name,X366), IF(AND(OR(G366="N/A",G366=""),H366=""),0,IF(G366="STATE CLUSTER",SUMIFS(amount_expended,uniform_state_cluster_name,W366),SUMIFS(amount_expended,cluster_name,G366))))</f>
        <v>0</v>
      </c>
      <c r="L366" s="6"/>
      <c r="M366" s="3"/>
      <c r="N366" s="6"/>
      <c r="O366" s="3"/>
      <c r="P366" s="3"/>
      <c r="Q366" s="6"/>
      <c r="R366" s="4"/>
      <c r="S366" s="6"/>
      <c r="T366" s="6"/>
      <c r="U366" s="6"/>
      <c r="V366" s="3" t="str">
        <f t="shared" si="2"/>
        <v/>
      </c>
      <c r="W366" s="5" t="str">
        <f t="shared" ref="W366:X366" si="367">UPPER(TRIM(H366))</f>
        <v/>
      </c>
      <c r="X366" s="5" t="str">
        <f t="shared" si="367"/>
        <v/>
      </c>
      <c r="Y366" s="5" t="str">
        <f t="array" ref="Y366">IF(V366&lt;&gt;"",IFERROR(INDEX(federal_program_name_lookup,MATCH(V366,aln_lookup,0)),""),"")</f>
        <v/>
      </c>
    </row>
    <row r="367" ht="15.75" customHeight="1">
      <c r="A367" s="5" t="str">
        <f t="shared" si="15"/>
        <v/>
      </c>
      <c r="B367" s="3"/>
      <c r="C367" s="3"/>
      <c r="D367" s="3"/>
      <c r="E367" s="6"/>
      <c r="F367" s="4"/>
      <c r="G367" s="6"/>
      <c r="H367" s="6"/>
      <c r="I367" s="6"/>
      <c r="J367" s="4">
        <f>SUMIFS(amount_expended,cfda_key,V367)</f>
        <v>0</v>
      </c>
      <c r="K367" s="4">
        <f>IF(G367="OTHER CLUSTER NOT LISTED ABOVE",SUMIFS(amount_expended,uniform_other_cluster_name,X367), IF(AND(OR(G367="N/A",G367=""),H367=""),0,IF(G367="STATE CLUSTER",SUMIFS(amount_expended,uniform_state_cluster_name,W367),SUMIFS(amount_expended,cluster_name,G367))))</f>
        <v>0</v>
      </c>
      <c r="L367" s="6"/>
      <c r="M367" s="3"/>
      <c r="N367" s="6"/>
      <c r="O367" s="3"/>
      <c r="P367" s="3"/>
      <c r="Q367" s="6"/>
      <c r="R367" s="4"/>
      <c r="S367" s="6"/>
      <c r="T367" s="6"/>
      <c r="U367" s="6"/>
      <c r="V367" s="3" t="str">
        <f t="shared" si="2"/>
        <v/>
      </c>
      <c r="W367" s="5" t="str">
        <f t="shared" ref="W367:X367" si="368">UPPER(TRIM(H367))</f>
        <v/>
      </c>
      <c r="X367" s="5" t="str">
        <f t="shared" si="368"/>
        <v/>
      </c>
      <c r="Y367" s="5" t="str">
        <f t="array" ref="Y367">IF(V367&lt;&gt;"",IFERROR(INDEX(federal_program_name_lookup,MATCH(V367,aln_lookup,0)),""),"")</f>
        <v/>
      </c>
    </row>
    <row r="368" ht="15.75" customHeight="1">
      <c r="A368" s="5" t="str">
        <f t="shared" si="15"/>
        <v/>
      </c>
      <c r="B368" s="3"/>
      <c r="C368" s="3"/>
      <c r="D368" s="3"/>
      <c r="E368" s="6"/>
      <c r="F368" s="4"/>
      <c r="G368" s="6"/>
      <c r="H368" s="6"/>
      <c r="I368" s="6"/>
      <c r="J368" s="4">
        <f>SUMIFS(amount_expended,cfda_key,V368)</f>
        <v>0</v>
      </c>
      <c r="K368" s="4">
        <f>IF(G368="OTHER CLUSTER NOT LISTED ABOVE",SUMIFS(amount_expended,uniform_other_cluster_name,X368), IF(AND(OR(G368="N/A",G368=""),H368=""),0,IF(G368="STATE CLUSTER",SUMIFS(amount_expended,uniform_state_cluster_name,W368),SUMIFS(amount_expended,cluster_name,G368))))</f>
        <v>0</v>
      </c>
      <c r="L368" s="6"/>
      <c r="M368" s="3"/>
      <c r="N368" s="6"/>
      <c r="O368" s="3"/>
      <c r="P368" s="3"/>
      <c r="Q368" s="6"/>
      <c r="R368" s="4"/>
      <c r="S368" s="6"/>
      <c r="T368" s="6"/>
      <c r="U368" s="6"/>
      <c r="V368" s="3" t="str">
        <f t="shared" si="2"/>
        <v/>
      </c>
      <c r="W368" s="5" t="str">
        <f t="shared" ref="W368:X368" si="369">UPPER(TRIM(H368))</f>
        <v/>
      </c>
      <c r="X368" s="5" t="str">
        <f t="shared" si="369"/>
        <v/>
      </c>
      <c r="Y368" s="5" t="str">
        <f t="array" ref="Y368">IF(V368&lt;&gt;"",IFERROR(INDEX(federal_program_name_lookup,MATCH(V368,aln_lookup,0)),""),"")</f>
        <v/>
      </c>
    </row>
    <row r="369" ht="15.75" customHeight="1">
      <c r="A369" s="5" t="str">
        <f t="shared" si="15"/>
        <v/>
      </c>
      <c r="B369" s="3"/>
      <c r="C369" s="3"/>
      <c r="D369" s="3"/>
      <c r="E369" s="6"/>
      <c r="F369" s="4"/>
      <c r="G369" s="6"/>
      <c r="H369" s="6"/>
      <c r="I369" s="6"/>
      <c r="J369" s="4">
        <f>SUMIFS(amount_expended,cfda_key,V369)</f>
        <v>0</v>
      </c>
      <c r="K369" s="4">
        <f>IF(G369="OTHER CLUSTER NOT LISTED ABOVE",SUMIFS(amount_expended,uniform_other_cluster_name,X369), IF(AND(OR(G369="N/A",G369=""),H369=""),0,IF(G369="STATE CLUSTER",SUMIFS(amount_expended,uniform_state_cluster_name,W369),SUMIFS(amount_expended,cluster_name,G369))))</f>
        <v>0</v>
      </c>
      <c r="L369" s="6"/>
      <c r="M369" s="3"/>
      <c r="N369" s="6"/>
      <c r="O369" s="3"/>
      <c r="P369" s="3"/>
      <c r="Q369" s="6"/>
      <c r="R369" s="4"/>
      <c r="S369" s="6"/>
      <c r="T369" s="6"/>
      <c r="U369" s="6"/>
      <c r="V369" s="3" t="str">
        <f t="shared" si="2"/>
        <v/>
      </c>
      <c r="W369" s="5" t="str">
        <f t="shared" ref="W369:X369" si="370">UPPER(TRIM(H369))</f>
        <v/>
      </c>
      <c r="X369" s="5" t="str">
        <f t="shared" si="370"/>
        <v/>
      </c>
      <c r="Y369" s="5" t="str">
        <f t="array" ref="Y369">IF(V369&lt;&gt;"",IFERROR(INDEX(federal_program_name_lookup,MATCH(V369,aln_lookup,0)),""),"")</f>
        <v/>
      </c>
    </row>
    <row r="370" ht="15.75" customHeight="1">
      <c r="A370" s="5" t="str">
        <f t="shared" si="15"/>
        <v/>
      </c>
      <c r="B370" s="3"/>
      <c r="C370" s="3"/>
      <c r="D370" s="3"/>
      <c r="E370" s="6"/>
      <c r="F370" s="4"/>
      <c r="G370" s="6"/>
      <c r="H370" s="6"/>
      <c r="I370" s="6"/>
      <c r="J370" s="4">
        <f>SUMIFS(amount_expended,cfda_key,V370)</f>
        <v>0</v>
      </c>
      <c r="K370" s="4">
        <f>IF(G370="OTHER CLUSTER NOT LISTED ABOVE",SUMIFS(amount_expended,uniform_other_cluster_name,X370), IF(AND(OR(G370="N/A",G370=""),H370=""),0,IF(G370="STATE CLUSTER",SUMIFS(amount_expended,uniform_state_cluster_name,W370),SUMIFS(amount_expended,cluster_name,G370))))</f>
        <v>0</v>
      </c>
      <c r="L370" s="6"/>
      <c r="M370" s="3"/>
      <c r="N370" s="6"/>
      <c r="O370" s="3"/>
      <c r="P370" s="3"/>
      <c r="Q370" s="6"/>
      <c r="R370" s="4"/>
      <c r="S370" s="6"/>
      <c r="T370" s="6"/>
      <c r="U370" s="6"/>
      <c r="V370" s="3" t="str">
        <f t="shared" si="2"/>
        <v/>
      </c>
      <c r="W370" s="5" t="str">
        <f t="shared" ref="W370:X370" si="371">UPPER(TRIM(H370))</f>
        <v/>
      </c>
      <c r="X370" s="5" t="str">
        <f t="shared" si="371"/>
        <v/>
      </c>
      <c r="Y370" s="5" t="str">
        <f t="array" ref="Y370">IF(V370&lt;&gt;"",IFERROR(INDEX(federal_program_name_lookup,MATCH(V370,aln_lookup,0)),""),"")</f>
        <v/>
      </c>
    </row>
    <row r="371" ht="15.75" customHeight="1">
      <c r="A371" s="5" t="str">
        <f t="shared" si="15"/>
        <v/>
      </c>
      <c r="B371" s="3"/>
      <c r="C371" s="3"/>
      <c r="D371" s="3"/>
      <c r="E371" s="6"/>
      <c r="F371" s="4"/>
      <c r="G371" s="6"/>
      <c r="H371" s="6"/>
      <c r="I371" s="6"/>
      <c r="J371" s="4">
        <f>SUMIFS(amount_expended,cfda_key,V371)</f>
        <v>0</v>
      </c>
      <c r="K371" s="4">
        <f>IF(G371="OTHER CLUSTER NOT LISTED ABOVE",SUMIFS(amount_expended,uniform_other_cluster_name,X371), IF(AND(OR(G371="N/A",G371=""),H371=""),0,IF(G371="STATE CLUSTER",SUMIFS(amount_expended,uniform_state_cluster_name,W371),SUMIFS(amount_expended,cluster_name,G371))))</f>
        <v>0</v>
      </c>
      <c r="L371" s="6"/>
      <c r="M371" s="3"/>
      <c r="N371" s="6"/>
      <c r="O371" s="3"/>
      <c r="P371" s="3"/>
      <c r="Q371" s="6"/>
      <c r="R371" s="4"/>
      <c r="S371" s="6"/>
      <c r="T371" s="6"/>
      <c r="U371" s="6"/>
      <c r="V371" s="3" t="str">
        <f t="shared" si="2"/>
        <v/>
      </c>
      <c r="W371" s="5" t="str">
        <f t="shared" ref="W371:X371" si="372">UPPER(TRIM(H371))</f>
        <v/>
      </c>
      <c r="X371" s="5" t="str">
        <f t="shared" si="372"/>
        <v/>
      </c>
      <c r="Y371" s="5" t="str">
        <f t="array" ref="Y371">IF(V371&lt;&gt;"",IFERROR(INDEX(federal_program_name_lookup,MATCH(V371,aln_lookup,0)),""),"")</f>
        <v/>
      </c>
    </row>
    <row r="372" ht="15.75" customHeight="1">
      <c r="A372" s="5" t="str">
        <f t="shared" si="15"/>
        <v/>
      </c>
      <c r="B372" s="3"/>
      <c r="C372" s="3"/>
      <c r="D372" s="3"/>
      <c r="E372" s="6"/>
      <c r="F372" s="4"/>
      <c r="G372" s="6"/>
      <c r="H372" s="6"/>
      <c r="I372" s="6"/>
      <c r="J372" s="4">
        <f>SUMIFS(amount_expended,cfda_key,V372)</f>
        <v>0</v>
      </c>
      <c r="K372" s="4">
        <f>IF(G372="OTHER CLUSTER NOT LISTED ABOVE",SUMIFS(amount_expended,uniform_other_cluster_name,X372), IF(AND(OR(G372="N/A",G372=""),H372=""),0,IF(G372="STATE CLUSTER",SUMIFS(amount_expended,uniform_state_cluster_name,W372),SUMIFS(amount_expended,cluster_name,G372))))</f>
        <v>0</v>
      </c>
      <c r="L372" s="6"/>
      <c r="M372" s="3"/>
      <c r="N372" s="6"/>
      <c r="O372" s="3"/>
      <c r="P372" s="3"/>
      <c r="Q372" s="6"/>
      <c r="R372" s="4"/>
      <c r="S372" s="6"/>
      <c r="T372" s="6"/>
      <c r="U372" s="6"/>
      <c r="V372" s="3" t="str">
        <f t="shared" si="2"/>
        <v/>
      </c>
      <c r="W372" s="5" t="str">
        <f t="shared" ref="W372:X372" si="373">UPPER(TRIM(H372))</f>
        <v/>
      </c>
      <c r="X372" s="5" t="str">
        <f t="shared" si="373"/>
        <v/>
      </c>
      <c r="Y372" s="5" t="str">
        <f t="array" ref="Y372">IF(V372&lt;&gt;"",IFERROR(INDEX(federal_program_name_lookup,MATCH(V372,aln_lookup,0)),""),"")</f>
        <v/>
      </c>
    </row>
    <row r="373" ht="15.75" customHeight="1">
      <c r="A373" s="5" t="str">
        <f t="shared" si="15"/>
        <v/>
      </c>
      <c r="B373" s="3"/>
      <c r="C373" s="3"/>
      <c r="D373" s="3"/>
      <c r="E373" s="6"/>
      <c r="F373" s="4"/>
      <c r="G373" s="6"/>
      <c r="H373" s="6"/>
      <c r="I373" s="6"/>
      <c r="J373" s="4">
        <f>SUMIFS(amount_expended,cfda_key,V373)</f>
        <v>0</v>
      </c>
      <c r="K373" s="4">
        <f>IF(G373="OTHER CLUSTER NOT LISTED ABOVE",SUMIFS(amount_expended,uniform_other_cluster_name,X373), IF(AND(OR(G373="N/A",G373=""),H373=""),0,IF(G373="STATE CLUSTER",SUMIFS(amount_expended,uniform_state_cluster_name,W373),SUMIFS(amount_expended,cluster_name,G373))))</f>
        <v>0</v>
      </c>
      <c r="L373" s="6"/>
      <c r="M373" s="3"/>
      <c r="N373" s="6"/>
      <c r="O373" s="3"/>
      <c r="P373" s="3"/>
      <c r="Q373" s="6"/>
      <c r="R373" s="4"/>
      <c r="S373" s="6"/>
      <c r="T373" s="6"/>
      <c r="U373" s="6"/>
      <c r="V373" s="3" t="str">
        <f t="shared" si="2"/>
        <v/>
      </c>
      <c r="W373" s="5" t="str">
        <f t="shared" ref="W373:X373" si="374">UPPER(TRIM(H373))</f>
        <v/>
      </c>
      <c r="X373" s="5" t="str">
        <f t="shared" si="374"/>
        <v/>
      </c>
      <c r="Y373" s="5" t="str">
        <f t="array" ref="Y373">IF(V373&lt;&gt;"",IFERROR(INDEX(federal_program_name_lookup,MATCH(V373,aln_lookup,0)),""),"")</f>
        <v/>
      </c>
    </row>
    <row r="374" ht="15.75" customHeight="1">
      <c r="A374" s="5" t="str">
        <f t="shared" si="15"/>
        <v/>
      </c>
      <c r="B374" s="3"/>
      <c r="C374" s="3"/>
      <c r="D374" s="3"/>
      <c r="E374" s="6"/>
      <c r="F374" s="4"/>
      <c r="G374" s="6"/>
      <c r="H374" s="6"/>
      <c r="I374" s="6"/>
      <c r="J374" s="4">
        <f>SUMIFS(amount_expended,cfda_key,V374)</f>
        <v>0</v>
      </c>
      <c r="K374" s="4">
        <f>IF(G374="OTHER CLUSTER NOT LISTED ABOVE",SUMIFS(amount_expended,uniform_other_cluster_name,X374), IF(AND(OR(G374="N/A",G374=""),H374=""),0,IF(G374="STATE CLUSTER",SUMIFS(amount_expended,uniform_state_cluster_name,W374),SUMIFS(amount_expended,cluster_name,G374))))</f>
        <v>0</v>
      </c>
      <c r="L374" s="6"/>
      <c r="M374" s="3"/>
      <c r="N374" s="6"/>
      <c r="O374" s="3"/>
      <c r="P374" s="3"/>
      <c r="Q374" s="6"/>
      <c r="R374" s="4"/>
      <c r="S374" s="6"/>
      <c r="T374" s="6"/>
      <c r="U374" s="6"/>
      <c r="V374" s="3" t="str">
        <f t="shared" si="2"/>
        <v/>
      </c>
      <c r="W374" s="5" t="str">
        <f t="shared" ref="W374:X374" si="375">UPPER(TRIM(H374))</f>
        <v/>
      </c>
      <c r="X374" s="5" t="str">
        <f t="shared" si="375"/>
        <v/>
      </c>
      <c r="Y374" s="5" t="str">
        <f t="array" ref="Y374">IF(V374&lt;&gt;"",IFERROR(INDEX(federal_program_name_lookup,MATCH(V374,aln_lookup,0)),""),"")</f>
        <v/>
      </c>
    </row>
    <row r="375" ht="15.75" customHeight="1">
      <c r="A375" s="5" t="str">
        <f t="shared" si="15"/>
        <v/>
      </c>
      <c r="B375" s="3"/>
      <c r="C375" s="3"/>
      <c r="D375" s="3"/>
      <c r="E375" s="6"/>
      <c r="F375" s="4"/>
      <c r="G375" s="6"/>
      <c r="H375" s="6"/>
      <c r="I375" s="6"/>
      <c r="J375" s="4">
        <f>SUMIFS(amount_expended,cfda_key,V375)</f>
        <v>0</v>
      </c>
      <c r="K375" s="4">
        <f>IF(G375="OTHER CLUSTER NOT LISTED ABOVE",SUMIFS(amount_expended,uniform_other_cluster_name,X375), IF(AND(OR(G375="N/A",G375=""),H375=""),0,IF(G375="STATE CLUSTER",SUMIFS(amount_expended,uniform_state_cluster_name,W375),SUMIFS(amount_expended,cluster_name,G375))))</f>
        <v>0</v>
      </c>
      <c r="L375" s="6"/>
      <c r="M375" s="3"/>
      <c r="N375" s="6"/>
      <c r="O375" s="3"/>
      <c r="P375" s="3"/>
      <c r="Q375" s="6"/>
      <c r="R375" s="4"/>
      <c r="S375" s="6"/>
      <c r="T375" s="6"/>
      <c r="U375" s="6"/>
      <c r="V375" s="3" t="str">
        <f t="shared" si="2"/>
        <v/>
      </c>
      <c r="W375" s="5" t="str">
        <f t="shared" ref="W375:X375" si="376">UPPER(TRIM(H375))</f>
        <v/>
      </c>
      <c r="X375" s="5" t="str">
        <f t="shared" si="376"/>
        <v/>
      </c>
      <c r="Y375" s="5" t="str">
        <f t="array" ref="Y375">IF(V375&lt;&gt;"",IFERROR(INDEX(federal_program_name_lookup,MATCH(V375,aln_lookup,0)),""),"")</f>
        <v/>
      </c>
    </row>
    <row r="376" ht="15.75" customHeight="1">
      <c r="A376" s="5" t="str">
        <f t="shared" si="15"/>
        <v/>
      </c>
      <c r="B376" s="3"/>
      <c r="C376" s="3"/>
      <c r="D376" s="3"/>
      <c r="E376" s="6"/>
      <c r="F376" s="4"/>
      <c r="G376" s="6"/>
      <c r="H376" s="6"/>
      <c r="I376" s="6"/>
      <c r="J376" s="4">
        <f>SUMIFS(amount_expended,cfda_key,V376)</f>
        <v>0</v>
      </c>
      <c r="K376" s="4">
        <f>IF(G376="OTHER CLUSTER NOT LISTED ABOVE",SUMIFS(amount_expended,uniform_other_cluster_name,X376), IF(AND(OR(G376="N/A",G376=""),H376=""),0,IF(G376="STATE CLUSTER",SUMIFS(amount_expended,uniform_state_cluster_name,W376),SUMIFS(amount_expended,cluster_name,G376))))</f>
        <v>0</v>
      </c>
      <c r="L376" s="6"/>
      <c r="M376" s="3"/>
      <c r="N376" s="6"/>
      <c r="O376" s="3"/>
      <c r="P376" s="3"/>
      <c r="Q376" s="6"/>
      <c r="R376" s="4"/>
      <c r="S376" s="6"/>
      <c r="T376" s="6"/>
      <c r="U376" s="6"/>
      <c r="V376" s="3" t="str">
        <f t="shared" si="2"/>
        <v/>
      </c>
      <c r="W376" s="5" t="str">
        <f t="shared" ref="W376:X376" si="377">UPPER(TRIM(H376))</f>
        <v/>
      </c>
      <c r="X376" s="5" t="str">
        <f t="shared" si="377"/>
        <v/>
      </c>
      <c r="Y376" s="5" t="str">
        <f t="array" ref="Y376">IF(V376&lt;&gt;"",IFERROR(INDEX(federal_program_name_lookup,MATCH(V376,aln_lookup,0)),""),"")</f>
        <v/>
      </c>
    </row>
    <row r="377" ht="15.75" customHeight="1">
      <c r="A377" s="5" t="str">
        <f t="shared" si="15"/>
        <v/>
      </c>
      <c r="B377" s="3"/>
      <c r="C377" s="3"/>
      <c r="D377" s="3"/>
      <c r="E377" s="6"/>
      <c r="F377" s="4"/>
      <c r="G377" s="6"/>
      <c r="H377" s="6"/>
      <c r="I377" s="6"/>
      <c r="J377" s="4">
        <f>SUMIFS(amount_expended,cfda_key,V377)</f>
        <v>0</v>
      </c>
      <c r="K377" s="4">
        <f>IF(G377="OTHER CLUSTER NOT LISTED ABOVE",SUMIFS(amount_expended,uniform_other_cluster_name,X377), IF(AND(OR(G377="N/A",G377=""),H377=""),0,IF(G377="STATE CLUSTER",SUMIFS(amount_expended,uniform_state_cluster_name,W377),SUMIFS(amount_expended,cluster_name,G377))))</f>
        <v>0</v>
      </c>
      <c r="L377" s="6"/>
      <c r="M377" s="3"/>
      <c r="N377" s="6"/>
      <c r="O377" s="3"/>
      <c r="P377" s="3"/>
      <c r="Q377" s="6"/>
      <c r="R377" s="4"/>
      <c r="S377" s="6"/>
      <c r="T377" s="6"/>
      <c r="U377" s="6"/>
      <c r="V377" s="3" t="str">
        <f t="shared" si="2"/>
        <v/>
      </c>
      <c r="W377" s="5" t="str">
        <f t="shared" ref="W377:X377" si="378">UPPER(TRIM(H377))</f>
        <v/>
      </c>
      <c r="X377" s="5" t="str">
        <f t="shared" si="378"/>
        <v/>
      </c>
      <c r="Y377" s="5" t="str">
        <f t="array" ref="Y377">IF(V377&lt;&gt;"",IFERROR(INDEX(federal_program_name_lookup,MATCH(V377,aln_lookup,0)),""),"")</f>
        <v/>
      </c>
    </row>
    <row r="378" ht="15.75" customHeight="1">
      <c r="A378" s="5" t="str">
        <f t="shared" si="15"/>
        <v/>
      </c>
      <c r="B378" s="3"/>
      <c r="C378" s="3"/>
      <c r="D378" s="3"/>
      <c r="E378" s="6"/>
      <c r="F378" s="4"/>
      <c r="G378" s="6"/>
      <c r="H378" s="6"/>
      <c r="I378" s="6"/>
      <c r="J378" s="4">
        <f>SUMIFS(amount_expended,cfda_key,V378)</f>
        <v>0</v>
      </c>
      <c r="K378" s="4">
        <f>IF(G378="OTHER CLUSTER NOT LISTED ABOVE",SUMIFS(amount_expended,uniform_other_cluster_name,X378), IF(AND(OR(G378="N/A",G378=""),H378=""),0,IF(G378="STATE CLUSTER",SUMIFS(amount_expended,uniform_state_cluster_name,W378),SUMIFS(amount_expended,cluster_name,G378))))</f>
        <v>0</v>
      </c>
      <c r="L378" s="6"/>
      <c r="M378" s="3"/>
      <c r="N378" s="6"/>
      <c r="O378" s="3"/>
      <c r="P378" s="3"/>
      <c r="Q378" s="6"/>
      <c r="R378" s="4"/>
      <c r="S378" s="6"/>
      <c r="T378" s="6"/>
      <c r="U378" s="6"/>
      <c r="V378" s="3" t="str">
        <f t="shared" si="2"/>
        <v/>
      </c>
      <c r="W378" s="5" t="str">
        <f t="shared" ref="W378:X378" si="379">UPPER(TRIM(H378))</f>
        <v/>
      </c>
      <c r="X378" s="5" t="str">
        <f t="shared" si="379"/>
        <v/>
      </c>
      <c r="Y378" s="5" t="str">
        <f t="array" ref="Y378">IF(V378&lt;&gt;"",IFERROR(INDEX(federal_program_name_lookup,MATCH(V378,aln_lookup,0)),""),"")</f>
        <v/>
      </c>
    </row>
    <row r="379" ht="15.75" customHeight="1">
      <c r="A379" s="5" t="str">
        <f t="shared" si="15"/>
        <v/>
      </c>
      <c r="B379" s="3"/>
      <c r="C379" s="3"/>
      <c r="D379" s="3"/>
      <c r="E379" s="6"/>
      <c r="F379" s="4"/>
      <c r="G379" s="6"/>
      <c r="H379" s="6"/>
      <c r="I379" s="6"/>
      <c r="J379" s="4">
        <f>SUMIFS(amount_expended,cfda_key,V379)</f>
        <v>0</v>
      </c>
      <c r="K379" s="4">
        <f>IF(G379="OTHER CLUSTER NOT LISTED ABOVE",SUMIFS(amount_expended,uniform_other_cluster_name,X379), IF(AND(OR(G379="N/A",G379=""),H379=""),0,IF(G379="STATE CLUSTER",SUMIFS(amount_expended,uniform_state_cluster_name,W379),SUMIFS(amount_expended,cluster_name,G379))))</f>
        <v>0</v>
      </c>
      <c r="L379" s="6"/>
      <c r="M379" s="3"/>
      <c r="N379" s="6"/>
      <c r="O379" s="3"/>
      <c r="P379" s="3"/>
      <c r="Q379" s="6"/>
      <c r="R379" s="4"/>
      <c r="S379" s="6"/>
      <c r="T379" s="6"/>
      <c r="U379" s="6"/>
      <c r="V379" s="3" t="str">
        <f t="shared" si="2"/>
        <v/>
      </c>
      <c r="W379" s="5" t="str">
        <f t="shared" ref="W379:X379" si="380">UPPER(TRIM(H379))</f>
        <v/>
      </c>
      <c r="X379" s="5" t="str">
        <f t="shared" si="380"/>
        <v/>
      </c>
      <c r="Y379" s="5" t="str">
        <f t="array" ref="Y379">IF(V379&lt;&gt;"",IFERROR(INDEX(federal_program_name_lookup,MATCH(V379,aln_lookup,0)),""),"")</f>
        <v/>
      </c>
    </row>
    <row r="380" ht="15.75" customHeight="1">
      <c r="A380" s="5" t="str">
        <f t="shared" si="15"/>
        <v/>
      </c>
      <c r="B380" s="3"/>
      <c r="C380" s="3"/>
      <c r="D380" s="3"/>
      <c r="E380" s="6"/>
      <c r="F380" s="4"/>
      <c r="G380" s="6"/>
      <c r="H380" s="6"/>
      <c r="I380" s="6"/>
      <c r="J380" s="4">
        <f>SUMIFS(amount_expended,cfda_key,V380)</f>
        <v>0</v>
      </c>
      <c r="K380" s="4">
        <f>IF(G380="OTHER CLUSTER NOT LISTED ABOVE",SUMIFS(amount_expended,uniform_other_cluster_name,X380), IF(AND(OR(G380="N/A",G380=""),H380=""),0,IF(G380="STATE CLUSTER",SUMIFS(amount_expended,uniform_state_cluster_name,W380),SUMIFS(amount_expended,cluster_name,G380))))</f>
        <v>0</v>
      </c>
      <c r="L380" s="6"/>
      <c r="M380" s="3"/>
      <c r="N380" s="6"/>
      <c r="O380" s="3"/>
      <c r="P380" s="3"/>
      <c r="Q380" s="6"/>
      <c r="R380" s="4"/>
      <c r="S380" s="6"/>
      <c r="T380" s="6"/>
      <c r="U380" s="6"/>
      <c r="V380" s="3" t="str">
        <f t="shared" si="2"/>
        <v/>
      </c>
      <c r="W380" s="5" t="str">
        <f t="shared" ref="W380:X380" si="381">UPPER(TRIM(H380))</f>
        <v/>
      </c>
      <c r="X380" s="5" t="str">
        <f t="shared" si="381"/>
        <v/>
      </c>
      <c r="Y380" s="5" t="str">
        <f t="array" ref="Y380">IF(V380&lt;&gt;"",IFERROR(INDEX(federal_program_name_lookup,MATCH(V380,aln_lookup,0)),""),"")</f>
        <v/>
      </c>
    </row>
    <row r="381" ht="15.75" customHeight="1">
      <c r="A381" s="5" t="str">
        <f t="shared" si="15"/>
        <v/>
      </c>
      <c r="B381" s="3"/>
      <c r="C381" s="3"/>
      <c r="D381" s="3"/>
      <c r="E381" s="6"/>
      <c r="F381" s="4"/>
      <c r="G381" s="6"/>
      <c r="H381" s="6"/>
      <c r="I381" s="6"/>
      <c r="J381" s="4">
        <f>SUMIFS(amount_expended,cfda_key,V381)</f>
        <v>0</v>
      </c>
      <c r="K381" s="4">
        <f>IF(G381="OTHER CLUSTER NOT LISTED ABOVE",SUMIFS(amount_expended,uniform_other_cluster_name,X381), IF(AND(OR(G381="N/A",G381=""),H381=""),0,IF(G381="STATE CLUSTER",SUMIFS(amount_expended,uniform_state_cluster_name,W381),SUMIFS(amount_expended,cluster_name,G381))))</f>
        <v>0</v>
      </c>
      <c r="L381" s="6"/>
      <c r="M381" s="3"/>
      <c r="N381" s="6"/>
      <c r="O381" s="3"/>
      <c r="P381" s="3"/>
      <c r="Q381" s="6"/>
      <c r="R381" s="4"/>
      <c r="S381" s="6"/>
      <c r="T381" s="6"/>
      <c r="U381" s="6"/>
      <c r="V381" s="3" t="str">
        <f t="shared" si="2"/>
        <v/>
      </c>
      <c r="W381" s="5" t="str">
        <f t="shared" ref="W381:X381" si="382">UPPER(TRIM(H381))</f>
        <v/>
      </c>
      <c r="X381" s="5" t="str">
        <f t="shared" si="382"/>
        <v/>
      </c>
      <c r="Y381" s="5" t="str">
        <f t="array" ref="Y381">IF(V381&lt;&gt;"",IFERROR(INDEX(federal_program_name_lookup,MATCH(V381,aln_lookup,0)),""),"")</f>
        <v/>
      </c>
    </row>
    <row r="382" ht="15.75" customHeight="1">
      <c r="A382" s="5" t="str">
        <f t="shared" si="15"/>
        <v/>
      </c>
      <c r="B382" s="3"/>
      <c r="C382" s="3"/>
      <c r="D382" s="3"/>
      <c r="E382" s="6"/>
      <c r="F382" s="4"/>
      <c r="G382" s="6"/>
      <c r="H382" s="6"/>
      <c r="I382" s="6"/>
      <c r="J382" s="4">
        <f>SUMIFS(amount_expended,cfda_key,V382)</f>
        <v>0</v>
      </c>
      <c r="K382" s="4">
        <f>IF(G382="OTHER CLUSTER NOT LISTED ABOVE",SUMIFS(amount_expended,uniform_other_cluster_name,X382), IF(AND(OR(G382="N/A",G382=""),H382=""),0,IF(G382="STATE CLUSTER",SUMIFS(amount_expended,uniform_state_cluster_name,W382),SUMIFS(amount_expended,cluster_name,G382))))</f>
        <v>0</v>
      </c>
      <c r="L382" s="6"/>
      <c r="M382" s="3"/>
      <c r="N382" s="6"/>
      <c r="O382" s="3"/>
      <c r="P382" s="3"/>
      <c r="Q382" s="6"/>
      <c r="R382" s="4"/>
      <c r="S382" s="6"/>
      <c r="T382" s="6"/>
      <c r="U382" s="6"/>
      <c r="V382" s="3" t="str">
        <f t="shared" si="2"/>
        <v/>
      </c>
      <c r="W382" s="5" t="str">
        <f t="shared" ref="W382:X382" si="383">UPPER(TRIM(H382))</f>
        <v/>
      </c>
      <c r="X382" s="5" t="str">
        <f t="shared" si="383"/>
        <v/>
      </c>
      <c r="Y382" s="5" t="str">
        <f t="array" ref="Y382">IF(V382&lt;&gt;"",IFERROR(INDEX(federal_program_name_lookup,MATCH(V382,aln_lookup,0)),""),"")</f>
        <v/>
      </c>
    </row>
    <row r="383" ht="15.75" customHeight="1">
      <c r="A383" s="5" t="str">
        <f t="shared" si="15"/>
        <v/>
      </c>
      <c r="B383" s="3"/>
      <c r="C383" s="3"/>
      <c r="D383" s="3"/>
      <c r="E383" s="6"/>
      <c r="F383" s="4"/>
      <c r="G383" s="6"/>
      <c r="H383" s="6"/>
      <c r="I383" s="6"/>
      <c r="J383" s="4">
        <f>SUMIFS(amount_expended,cfda_key,V383)</f>
        <v>0</v>
      </c>
      <c r="K383" s="4">
        <f>IF(G383="OTHER CLUSTER NOT LISTED ABOVE",SUMIFS(amount_expended,uniform_other_cluster_name,X383), IF(AND(OR(G383="N/A",G383=""),H383=""),0,IF(G383="STATE CLUSTER",SUMIFS(amount_expended,uniform_state_cluster_name,W383),SUMIFS(amount_expended,cluster_name,G383))))</f>
        <v>0</v>
      </c>
      <c r="L383" s="6"/>
      <c r="M383" s="3"/>
      <c r="N383" s="6"/>
      <c r="O383" s="3"/>
      <c r="P383" s="3"/>
      <c r="Q383" s="6"/>
      <c r="R383" s="4"/>
      <c r="S383" s="6"/>
      <c r="T383" s="6"/>
      <c r="U383" s="6"/>
      <c r="V383" s="3" t="str">
        <f t="shared" si="2"/>
        <v/>
      </c>
      <c r="W383" s="5" t="str">
        <f t="shared" ref="W383:X383" si="384">UPPER(TRIM(H383))</f>
        <v/>
      </c>
      <c r="X383" s="5" t="str">
        <f t="shared" si="384"/>
        <v/>
      </c>
      <c r="Y383" s="5" t="str">
        <f t="array" ref="Y383">IF(V383&lt;&gt;"",IFERROR(INDEX(federal_program_name_lookup,MATCH(V383,aln_lookup,0)),""),"")</f>
        <v/>
      </c>
    </row>
    <row r="384" ht="15.75" customHeight="1">
      <c r="A384" s="5" t="str">
        <f t="shared" si="15"/>
        <v/>
      </c>
      <c r="B384" s="3"/>
      <c r="C384" s="3"/>
      <c r="D384" s="3"/>
      <c r="E384" s="6"/>
      <c r="F384" s="4"/>
      <c r="G384" s="6"/>
      <c r="H384" s="6"/>
      <c r="I384" s="6"/>
      <c r="J384" s="4">
        <f>SUMIFS(amount_expended,cfda_key,V384)</f>
        <v>0</v>
      </c>
      <c r="K384" s="4">
        <f>IF(G384="OTHER CLUSTER NOT LISTED ABOVE",SUMIFS(amount_expended,uniform_other_cluster_name,X384), IF(AND(OR(G384="N/A",G384=""),H384=""),0,IF(G384="STATE CLUSTER",SUMIFS(amount_expended,uniform_state_cluster_name,W384),SUMIFS(amount_expended,cluster_name,G384))))</f>
        <v>0</v>
      </c>
      <c r="L384" s="6"/>
      <c r="M384" s="3"/>
      <c r="N384" s="6"/>
      <c r="O384" s="3"/>
      <c r="P384" s="3"/>
      <c r="Q384" s="6"/>
      <c r="R384" s="4"/>
      <c r="S384" s="6"/>
      <c r="T384" s="6"/>
      <c r="U384" s="6"/>
      <c r="V384" s="3" t="str">
        <f t="shared" si="2"/>
        <v/>
      </c>
      <c r="W384" s="5" t="str">
        <f t="shared" ref="W384:X384" si="385">UPPER(TRIM(H384))</f>
        <v/>
      </c>
      <c r="X384" s="5" t="str">
        <f t="shared" si="385"/>
        <v/>
      </c>
      <c r="Y384" s="5" t="str">
        <f t="array" ref="Y384">IF(V384&lt;&gt;"",IFERROR(INDEX(federal_program_name_lookup,MATCH(V384,aln_lookup,0)),""),"")</f>
        <v/>
      </c>
    </row>
    <row r="385" ht="15.75" customHeight="1">
      <c r="A385" s="5" t="str">
        <f t="shared" si="15"/>
        <v/>
      </c>
      <c r="B385" s="3"/>
      <c r="C385" s="3"/>
      <c r="D385" s="3"/>
      <c r="E385" s="6"/>
      <c r="F385" s="4"/>
      <c r="G385" s="6"/>
      <c r="H385" s="6"/>
      <c r="I385" s="6"/>
      <c r="J385" s="4">
        <f>SUMIFS(amount_expended,cfda_key,V385)</f>
        <v>0</v>
      </c>
      <c r="K385" s="4">
        <f>IF(G385="OTHER CLUSTER NOT LISTED ABOVE",SUMIFS(amount_expended,uniform_other_cluster_name,X385), IF(AND(OR(G385="N/A",G385=""),H385=""),0,IF(G385="STATE CLUSTER",SUMIFS(amount_expended,uniform_state_cluster_name,W385),SUMIFS(amount_expended,cluster_name,G385))))</f>
        <v>0</v>
      </c>
      <c r="L385" s="6"/>
      <c r="M385" s="3"/>
      <c r="N385" s="6"/>
      <c r="O385" s="3"/>
      <c r="P385" s="3"/>
      <c r="Q385" s="6"/>
      <c r="R385" s="4"/>
      <c r="S385" s="6"/>
      <c r="T385" s="6"/>
      <c r="U385" s="6"/>
      <c r="V385" s="3" t="str">
        <f t="shared" si="2"/>
        <v/>
      </c>
      <c r="W385" s="5" t="str">
        <f t="shared" ref="W385:X385" si="386">UPPER(TRIM(H385))</f>
        <v/>
      </c>
      <c r="X385" s="5" t="str">
        <f t="shared" si="386"/>
        <v/>
      </c>
      <c r="Y385" s="5" t="str">
        <f t="array" ref="Y385">IF(V385&lt;&gt;"",IFERROR(INDEX(federal_program_name_lookup,MATCH(V385,aln_lookup,0)),""),"")</f>
        <v/>
      </c>
    </row>
    <row r="386" ht="15.75" customHeight="1">
      <c r="A386" s="5" t="str">
        <f t="shared" si="15"/>
        <v/>
      </c>
      <c r="B386" s="3"/>
      <c r="C386" s="3"/>
      <c r="D386" s="3"/>
      <c r="E386" s="6"/>
      <c r="F386" s="4"/>
      <c r="G386" s="6"/>
      <c r="H386" s="6"/>
      <c r="I386" s="6"/>
      <c r="J386" s="4">
        <f>SUMIFS(amount_expended,cfda_key,V386)</f>
        <v>0</v>
      </c>
      <c r="K386" s="4">
        <f>IF(G386="OTHER CLUSTER NOT LISTED ABOVE",SUMIFS(amount_expended,uniform_other_cluster_name,X386), IF(AND(OR(G386="N/A",G386=""),H386=""),0,IF(G386="STATE CLUSTER",SUMIFS(amount_expended,uniform_state_cluster_name,W386),SUMIFS(amount_expended,cluster_name,G386))))</f>
        <v>0</v>
      </c>
      <c r="L386" s="6"/>
      <c r="M386" s="3"/>
      <c r="N386" s="6"/>
      <c r="O386" s="3"/>
      <c r="P386" s="3"/>
      <c r="Q386" s="6"/>
      <c r="R386" s="4"/>
      <c r="S386" s="6"/>
      <c r="T386" s="6"/>
      <c r="U386" s="6"/>
      <c r="V386" s="3" t="str">
        <f t="shared" si="2"/>
        <v/>
      </c>
      <c r="W386" s="5" t="str">
        <f t="shared" ref="W386:X386" si="387">UPPER(TRIM(H386))</f>
        <v/>
      </c>
      <c r="X386" s="5" t="str">
        <f t="shared" si="387"/>
        <v/>
      </c>
      <c r="Y386" s="5" t="str">
        <f t="array" ref="Y386">IF(V386&lt;&gt;"",IFERROR(INDEX(federal_program_name_lookup,MATCH(V386,aln_lookup,0)),""),"")</f>
        <v/>
      </c>
    </row>
    <row r="387" ht="15.75" customHeight="1">
      <c r="A387" s="5" t="str">
        <f t="shared" si="15"/>
        <v/>
      </c>
      <c r="B387" s="3"/>
      <c r="C387" s="3"/>
      <c r="D387" s="3"/>
      <c r="E387" s="6"/>
      <c r="F387" s="4"/>
      <c r="G387" s="6"/>
      <c r="H387" s="6"/>
      <c r="I387" s="6"/>
      <c r="J387" s="4">
        <f>SUMIFS(amount_expended,cfda_key,V387)</f>
        <v>0</v>
      </c>
      <c r="K387" s="4">
        <f>IF(G387="OTHER CLUSTER NOT LISTED ABOVE",SUMIFS(amount_expended,uniform_other_cluster_name,X387), IF(AND(OR(G387="N/A",G387=""),H387=""),0,IF(G387="STATE CLUSTER",SUMIFS(amount_expended,uniform_state_cluster_name,W387),SUMIFS(amount_expended,cluster_name,G387))))</f>
        <v>0</v>
      </c>
      <c r="L387" s="6"/>
      <c r="M387" s="3"/>
      <c r="N387" s="6"/>
      <c r="O387" s="3"/>
      <c r="P387" s="3"/>
      <c r="Q387" s="6"/>
      <c r="R387" s="4"/>
      <c r="S387" s="6"/>
      <c r="T387" s="6"/>
      <c r="U387" s="6"/>
      <c r="V387" s="3" t="str">
        <f t="shared" si="2"/>
        <v/>
      </c>
      <c r="W387" s="5" t="str">
        <f t="shared" ref="W387:X387" si="388">UPPER(TRIM(H387))</f>
        <v/>
      </c>
      <c r="X387" s="5" t="str">
        <f t="shared" si="388"/>
        <v/>
      </c>
      <c r="Y387" s="5" t="str">
        <f t="array" ref="Y387">IF(V387&lt;&gt;"",IFERROR(INDEX(federal_program_name_lookup,MATCH(V387,aln_lookup,0)),""),"")</f>
        <v/>
      </c>
    </row>
    <row r="388" ht="15.75" customHeight="1">
      <c r="A388" s="5" t="str">
        <f t="shared" si="15"/>
        <v/>
      </c>
      <c r="B388" s="3"/>
      <c r="C388" s="3"/>
      <c r="D388" s="3"/>
      <c r="E388" s="6"/>
      <c r="F388" s="4"/>
      <c r="G388" s="6"/>
      <c r="H388" s="6"/>
      <c r="I388" s="6"/>
      <c r="J388" s="4">
        <f>SUMIFS(amount_expended,cfda_key,V388)</f>
        <v>0</v>
      </c>
      <c r="K388" s="4">
        <f>IF(G388="OTHER CLUSTER NOT LISTED ABOVE",SUMIFS(amount_expended,uniform_other_cluster_name,X388), IF(AND(OR(G388="N/A",G388=""),H388=""),0,IF(G388="STATE CLUSTER",SUMIFS(amount_expended,uniform_state_cluster_name,W388),SUMIFS(amount_expended,cluster_name,G388))))</f>
        <v>0</v>
      </c>
      <c r="L388" s="6"/>
      <c r="M388" s="3"/>
      <c r="N388" s="6"/>
      <c r="O388" s="3"/>
      <c r="P388" s="3"/>
      <c r="Q388" s="6"/>
      <c r="R388" s="4"/>
      <c r="S388" s="6"/>
      <c r="T388" s="6"/>
      <c r="U388" s="6"/>
      <c r="V388" s="3" t="str">
        <f t="shared" si="2"/>
        <v/>
      </c>
      <c r="W388" s="5" t="str">
        <f t="shared" ref="W388:X388" si="389">UPPER(TRIM(H388))</f>
        <v/>
      </c>
      <c r="X388" s="5" t="str">
        <f t="shared" si="389"/>
        <v/>
      </c>
      <c r="Y388" s="5" t="str">
        <f t="array" ref="Y388">IF(V388&lt;&gt;"",IFERROR(INDEX(federal_program_name_lookup,MATCH(V388,aln_lookup,0)),""),"")</f>
        <v/>
      </c>
    </row>
    <row r="389" ht="15.75" customHeight="1">
      <c r="A389" s="5" t="str">
        <f t="shared" si="15"/>
        <v/>
      </c>
      <c r="B389" s="3"/>
      <c r="C389" s="3"/>
      <c r="D389" s="3"/>
      <c r="E389" s="6"/>
      <c r="F389" s="4"/>
      <c r="G389" s="6"/>
      <c r="H389" s="6"/>
      <c r="I389" s="6"/>
      <c r="J389" s="4">
        <f>SUMIFS(amount_expended,cfda_key,V389)</f>
        <v>0</v>
      </c>
      <c r="K389" s="4">
        <f>IF(G389="OTHER CLUSTER NOT LISTED ABOVE",SUMIFS(amount_expended,uniform_other_cluster_name,X389), IF(AND(OR(G389="N/A",G389=""),H389=""),0,IF(G389="STATE CLUSTER",SUMIFS(amount_expended,uniform_state_cluster_name,W389),SUMIFS(amount_expended,cluster_name,G389))))</f>
        <v>0</v>
      </c>
      <c r="L389" s="6"/>
      <c r="M389" s="3"/>
      <c r="N389" s="6"/>
      <c r="O389" s="3"/>
      <c r="P389" s="3"/>
      <c r="Q389" s="6"/>
      <c r="R389" s="4"/>
      <c r="S389" s="6"/>
      <c r="T389" s="6"/>
      <c r="U389" s="6"/>
      <c r="V389" s="3" t="str">
        <f t="shared" si="2"/>
        <v/>
      </c>
      <c r="W389" s="5" t="str">
        <f t="shared" ref="W389:X389" si="390">UPPER(TRIM(H389))</f>
        <v/>
      </c>
      <c r="X389" s="5" t="str">
        <f t="shared" si="390"/>
        <v/>
      </c>
      <c r="Y389" s="5" t="str">
        <f t="array" ref="Y389">IF(V389&lt;&gt;"",IFERROR(INDEX(federal_program_name_lookup,MATCH(V389,aln_lookup,0)),""),"")</f>
        <v/>
      </c>
    </row>
    <row r="390" ht="15.75" customHeight="1">
      <c r="A390" s="5" t="str">
        <f t="shared" si="15"/>
        <v/>
      </c>
      <c r="B390" s="3"/>
      <c r="C390" s="3"/>
      <c r="D390" s="3"/>
      <c r="E390" s="6"/>
      <c r="F390" s="4"/>
      <c r="G390" s="6"/>
      <c r="H390" s="6"/>
      <c r="I390" s="6"/>
      <c r="J390" s="4">
        <f>SUMIFS(amount_expended,cfda_key,V390)</f>
        <v>0</v>
      </c>
      <c r="K390" s="4">
        <f>IF(G390="OTHER CLUSTER NOT LISTED ABOVE",SUMIFS(amount_expended,uniform_other_cluster_name,X390), IF(AND(OR(G390="N/A",G390=""),H390=""),0,IF(G390="STATE CLUSTER",SUMIFS(amount_expended,uniform_state_cluster_name,W390),SUMIFS(amount_expended,cluster_name,G390))))</f>
        <v>0</v>
      </c>
      <c r="L390" s="6"/>
      <c r="M390" s="3"/>
      <c r="N390" s="6"/>
      <c r="O390" s="3"/>
      <c r="P390" s="3"/>
      <c r="Q390" s="6"/>
      <c r="R390" s="4"/>
      <c r="S390" s="6"/>
      <c r="T390" s="6"/>
      <c r="U390" s="6"/>
      <c r="V390" s="3" t="str">
        <f t="shared" si="2"/>
        <v/>
      </c>
      <c r="W390" s="5" t="str">
        <f t="shared" ref="W390:X390" si="391">UPPER(TRIM(H390))</f>
        <v/>
      </c>
      <c r="X390" s="5" t="str">
        <f t="shared" si="391"/>
        <v/>
      </c>
      <c r="Y390" s="5" t="str">
        <f t="array" ref="Y390">IF(V390&lt;&gt;"",IFERROR(INDEX(federal_program_name_lookup,MATCH(V390,aln_lookup,0)),""),"")</f>
        <v/>
      </c>
    </row>
    <row r="391" ht="15.75" customHeight="1">
      <c r="A391" s="5" t="str">
        <f t="shared" si="15"/>
        <v/>
      </c>
      <c r="B391" s="3"/>
      <c r="C391" s="3"/>
      <c r="D391" s="3"/>
      <c r="E391" s="6"/>
      <c r="F391" s="4"/>
      <c r="G391" s="6"/>
      <c r="H391" s="6"/>
      <c r="I391" s="6"/>
      <c r="J391" s="4">
        <f>SUMIFS(amount_expended,cfda_key,V391)</f>
        <v>0</v>
      </c>
      <c r="K391" s="4">
        <f>IF(G391="OTHER CLUSTER NOT LISTED ABOVE",SUMIFS(amount_expended,uniform_other_cluster_name,X391), IF(AND(OR(G391="N/A",G391=""),H391=""),0,IF(G391="STATE CLUSTER",SUMIFS(amount_expended,uniform_state_cluster_name,W391),SUMIFS(amount_expended,cluster_name,G391))))</f>
        <v>0</v>
      </c>
      <c r="L391" s="6"/>
      <c r="M391" s="3"/>
      <c r="N391" s="6"/>
      <c r="O391" s="3"/>
      <c r="P391" s="3"/>
      <c r="Q391" s="6"/>
      <c r="R391" s="4"/>
      <c r="S391" s="6"/>
      <c r="T391" s="6"/>
      <c r="U391" s="6"/>
      <c r="V391" s="3" t="str">
        <f t="shared" si="2"/>
        <v/>
      </c>
      <c r="W391" s="5" t="str">
        <f t="shared" ref="W391:X391" si="392">UPPER(TRIM(H391))</f>
        <v/>
      </c>
      <c r="X391" s="5" t="str">
        <f t="shared" si="392"/>
        <v/>
      </c>
      <c r="Y391" s="5" t="str">
        <f t="array" ref="Y391">IF(V391&lt;&gt;"",IFERROR(INDEX(federal_program_name_lookup,MATCH(V391,aln_lookup,0)),""),"")</f>
        <v/>
      </c>
    </row>
    <row r="392" ht="15.75" customHeight="1">
      <c r="A392" s="5" t="str">
        <f t="shared" si="15"/>
        <v/>
      </c>
      <c r="B392" s="3"/>
      <c r="C392" s="3"/>
      <c r="D392" s="3"/>
      <c r="E392" s="6"/>
      <c r="F392" s="4"/>
      <c r="G392" s="6"/>
      <c r="H392" s="6"/>
      <c r="I392" s="6"/>
      <c r="J392" s="4">
        <f>SUMIFS(amount_expended,cfda_key,V392)</f>
        <v>0</v>
      </c>
      <c r="K392" s="4">
        <f>IF(G392="OTHER CLUSTER NOT LISTED ABOVE",SUMIFS(amount_expended,uniform_other_cluster_name,X392), IF(AND(OR(G392="N/A",G392=""),H392=""),0,IF(G392="STATE CLUSTER",SUMIFS(amount_expended,uniform_state_cluster_name,W392),SUMIFS(amount_expended,cluster_name,G392))))</f>
        <v>0</v>
      </c>
      <c r="L392" s="6"/>
      <c r="M392" s="3"/>
      <c r="N392" s="6"/>
      <c r="O392" s="3"/>
      <c r="P392" s="3"/>
      <c r="Q392" s="6"/>
      <c r="R392" s="4"/>
      <c r="S392" s="6"/>
      <c r="T392" s="6"/>
      <c r="U392" s="6"/>
      <c r="V392" s="3" t="str">
        <f t="shared" si="2"/>
        <v/>
      </c>
      <c r="W392" s="5" t="str">
        <f t="shared" ref="W392:X392" si="393">UPPER(TRIM(H392))</f>
        <v/>
      </c>
      <c r="X392" s="5" t="str">
        <f t="shared" si="393"/>
        <v/>
      </c>
      <c r="Y392" s="5" t="str">
        <f t="array" ref="Y392">IF(V392&lt;&gt;"",IFERROR(INDEX(federal_program_name_lookup,MATCH(V392,aln_lookup,0)),""),"")</f>
        <v/>
      </c>
    </row>
    <row r="393" ht="15.75" customHeight="1">
      <c r="A393" s="5" t="str">
        <f t="shared" si="15"/>
        <v/>
      </c>
      <c r="B393" s="3"/>
      <c r="C393" s="3"/>
      <c r="D393" s="3"/>
      <c r="E393" s="6"/>
      <c r="F393" s="4"/>
      <c r="G393" s="6"/>
      <c r="H393" s="6"/>
      <c r="I393" s="6"/>
      <c r="J393" s="4">
        <f>SUMIFS(amount_expended,cfda_key,V393)</f>
        <v>0</v>
      </c>
      <c r="K393" s="4">
        <f>IF(G393="OTHER CLUSTER NOT LISTED ABOVE",SUMIFS(amount_expended,uniform_other_cluster_name,X393), IF(AND(OR(G393="N/A",G393=""),H393=""),0,IF(G393="STATE CLUSTER",SUMIFS(amount_expended,uniform_state_cluster_name,W393),SUMIFS(amount_expended,cluster_name,G393))))</f>
        <v>0</v>
      </c>
      <c r="L393" s="6"/>
      <c r="M393" s="3"/>
      <c r="N393" s="6"/>
      <c r="O393" s="3"/>
      <c r="P393" s="3"/>
      <c r="Q393" s="6"/>
      <c r="R393" s="4"/>
      <c r="S393" s="6"/>
      <c r="T393" s="6"/>
      <c r="U393" s="6"/>
      <c r="V393" s="3" t="str">
        <f t="shared" si="2"/>
        <v/>
      </c>
      <c r="W393" s="5" t="str">
        <f t="shared" ref="W393:X393" si="394">UPPER(TRIM(H393))</f>
        <v/>
      </c>
      <c r="X393" s="5" t="str">
        <f t="shared" si="394"/>
        <v/>
      </c>
      <c r="Y393" s="5" t="str">
        <f t="array" ref="Y393">IF(V393&lt;&gt;"",IFERROR(INDEX(federal_program_name_lookup,MATCH(V393,aln_lookup,0)),""),"")</f>
        <v/>
      </c>
    </row>
    <row r="394" ht="15.75" customHeight="1">
      <c r="A394" s="5" t="str">
        <f t="shared" si="15"/>
        <v/>
      </c>
      <c r="B394" s="3"/>
      <c r="C394" s="3"/>
      <c r="D394" s="3"/>
      <c r="E394" s="6"/>
      <c r="F394" s="4"/>
      <c r="G394" s="6"/>
      <c r="H394" s="6"/>
      <c r="I394" s="6"/>
      <c r="J394" s="4">
        <f>SUMIFS(amount_expended,cfda_key,V394)</f>
        <v>0</v>
      </c>
      <c r="K394" s="4">
        <f>IF(G394="OTHER CLUSTER NOT LISTED ABOVE",SUMIFS(amount_expended,uniform_other_cluster_name,X394), IF(AND(OR(G394="N/A",G394=""),H394=""),0,IF(G394="STATE CLUSTER",SUMIFS(amount_expended,uniform_state_cluster_name,W394),SUMIFS(amount_expended,cluster_name,G394))))</f>
        <v>0</v>
      </c>
      <c r="L394" s="6"/>
      <c r="M394" s="3"/>
      <c r="N394" s="6"/>
      <c r="O394" s="3"/>
      <c r="P394" s="3"/>
      <c r="Q394" s="6"/>
      <c r="R394" s="4"/>
      <c r="S394" s="6"/>
      <c r="T394" s="6"/>
      <c r="U394" s="6"/>
      <c r="V394" s="3" t="str">
        <f t="shared" si="2"/>
        <v/>
      </c>
      <c r="W394" s="5" t="str">
        <f t="shared" ref="W394:X394" si="395">UPPER(TRIM(H394))</f>
        <v/>
      </c>
      <c r="X394" s="5" t="str">
        <f t="shared" si="395"/>
        <v/>
      </c>
      <c r="Y394" s="5" t="str">
        <f t="array" ref="Y394">IF(V394&lt;&gt;"",IFERROR(INDEX(federal_program_name_lookup,MATCH(V394,aln_lookup,0)),""),"")</f>
        <v/>
      </c>
    </row>
    <row r="395" ht="15.75" customHeight="1">
      <c r="A395" s="5" t="str">
        <f t="shared" si="15"/>
        <v/>
      </c>
      <c r="B395" s="3"/>
      <c r="C395" s="3"/>
      <c r="D395" s="3"/>
      <c r="E395" s="6"/>
      <c r="F395" s="4"/>
      <c r="G395" s="6"/>
      <c r="H395" s="6"/>
      <c r="I395" s="6"/>
      <c r="J395" s="4">
        <f>SUMIFS(amount_expended,cfda_key,V395)</f>
        <v>0</v>
      </c>
      <c r="K395" s="4">
        <f>IF(G395="OTHER CLUSTER NOT LISTED ABOVE",SUMIFS(amount_expended,uniform_other_cluster_name,X395), IF(AND(OR(G395="N/A",G395=""),H395=""),0,IF(G395="STATE CLUSTER",SUMIFS(amount_expended,uniform_state_cluster_name,W395),SUMIFS(amount_expended,cluster_name,G395))))</f>
        <v>0</v>
      </c>
      <c r="L395" s="6"/>
      <c r="M395" s="3"/>
      <c r="N395" s="6"/>
      <c r="O395" s="3"/>
      <c r="P395" s="3"/>
      <c r="Q395" s="6"/>
      <c r="R395" s="4"/>
      <c r="S395" s="6"/>
      <c r="T395" s="6"/>
      <c r="U395" s="6"/>
      <c r="V395" s="3" t="str">
        <f t="shared" si="2"/>
        <v/>
      </c>
      <c r="W395" s="5" t="str">
        <f t="shared" ref="W395:X395" si="396">UPPER(TRIM(H395))</f>
        <v/>
      </c>
      <c r="X395" s="5" t="str">
        <f t="shared" si="396"/>
        <v/>
      </c>
      <c r="Y395" s="5" t="str">
        <f t="array" ref="Y395">IF(V395&lt;&gt;"",IFERROR(INDEX(federal_program_name_lookup,MATCH(V395,aln_lookup,0)),""),"")</f>
        <v/>
      </c>
    </row>
    <row r="396" ht="15.75" customHeight="1">
      <c r="A396" s="5" t="str">
        <f t="shared" si="15"/>
        <v/>
      </c>
      <c r="B396" s="3"/>
      <c r="C396" s="3"/>
      <c r="D396" s="3"/>
      <c r="E396" s="6"/>
      <c r="F396" s="4"/>
      <c r="G396" s="6"/>
      <c r="H396" s="6"/>
      <c r="I396" s="6"/>
      <c r="J396" s="4">
        <f>SUMIFS(amount_expended,cfda_key,V396)</f>
        <v>0</v>
      </c>
      <c r="K396" s="4">
        <f>IF(G396="OTHER CLUSTER NOT LISTED ABOVE",SUMIFS(amount_expended,uniform_other_cluster_name,X396), IF(AND(OR(G396="N/A",G396=""),H396=""),0,IF(G396="STATE CLUSTER",SUMIFS(amount_expended,uniform_state_cluster_name,W396),SUMIFS(amount_expended,cluster_name,G396))))</f>
        <v>0</v>
      </c>
      <c r="L396" s="6"/>
      <c r="M396" s="3"/>
      <c r="N396" s="6"/>
      <c r="O396" s="3"/>
      <c r="P396" s="3"/>
      <c r="Q396" s="6"/>
      <c r="R396" s="4"/>
      <c r="S396" s="6"/>
      <c r="T396" s="6"/>
      <c r="U396" s="6"/>
      <c r="V396" s="3" t="str">
        <f t="shared" si="2"/>
        <v/>
      </c>
      <c r="W396" s="5" t="str">
        <f t="shared" ref="W396:X396" si="397">UPPER(TRIM(H396))</f>
        <v/>
      </c>
      <c r="X396" s="5" t="str">
        <f t="shared" si="397"/>
        <v/>
      </c>
      <c r="Y396" s="5" t="str">
        <f t="array" ref="Y396">IF(V396&lt;&gt;"",IFERROR(INDEX(federal_program_name_lookup,MATCH(V396,aln_lookup,0)),""),"")</f>
        <v/>
      </c>
    </row>
    <row r="397" ht="15.75" customHeight="1">
      <c r="A397" s="5" t="str">
        <f t="shared" si="15"/>
        <v/>
      </c>
      <c r="B397" s="3"/>
      <c r="C397" s="3"/>
      <c r="D397" s="3"/>
      <c r="E397" s="6"/>
      <c r="F397" s="4"/>
      <c r="G397" s="6"/>
      <c r="H397" s="6"/>
      <c r="I397" s="6"/>
      <c r="J397" s="4">
        <f>SUMIFS(amount_expended,cfda_key,V397)</f>
        <v>0</v>
      </c>
      <c r="K397" s="4">
        <f>IF(G397="OTHER CLUSTER NOT LISTED ABOVE",SUMIFS(amount_expended,uniform_other_cluster_name,X397), IF(AND(OR(G397="N/A",G397=""),H397=""),0,IF(G397="STATE CLUSTER",SUMIFS(amount_expended,uniform_state_cluster_name,W397),SUMIFS(amount_expended,cluster_name,G397))))</f>
        <v>0</v>
      </c>
      <c r="L397" s="6"/>
      <c r="M397" s="3"/>
      <c r="N397" s="6"/>
      <c r="O397" s="3"/>
      <c r="P397" s="3"/>
      <c r="Q397" s="6"/>
      <c r="R397" s="4"/>
      <c r="S397" s="6"/>
      <c r="T397" s="6"/>
      <c r="U397" s="6"/>
      <c r="V397" s="3" t="str">
        <f t="shared" si="2"/>
        <v/>
      </c>
      <c r="W397" s="5" t="str">
        <f t="shared" ref="W397:X397" si="398">UPPER(TRIM(H397))</f>
        <v/>
      </c>
      <c r="X397" s="5" t="str">
        <f t="shared" si="398"/>
        <v/>
      </c>
      <c r="Y397" s="5" t="str">
        <f t="array" ref="Y397">IF(V397&lt;&gt;"",IFERROR(INDEX(federal_program_name_lookup,MATCH(V397,aln_lookup,0)),""),"")</f>
        <v/>
      </c>
    </row>
    <row r="398" ht="15.75" customHeight="1">
      <c r="A398" s="5" t="str">
        <f t="shared" si="15"/>
        <v/>
      </c>
      <c r="B398" s="3"/>
      <c r="C398" s="3"/>
      <c r="D398" s="3"/>
      <c r="E398" s="6"/>
      <c r="F398" s="4"/>
      <c r="G398" s="6"/>
      <c r="H398" s="6"/>
      <c r="I398" s="6"/>
      <c r="J398" s="4">
        <f>SUMIFS(amount_expended,cfda_key,V398)</f>
        <v>0</v>
      </c>
      <c r="K398" s="4">
        <f>IF(G398="OTHER CLUSTER NOT LISTED ABOVE",SUMIFS(amount_expended,uniform_other_cluster_name,X398), IF(AND(OR(G398="N/A",G398=""),H398=""),0,IF(G398="STATE CLUSTER",SUMIFS(amount_expended,uniform_state_cluster_name,W398),SUMIFS(amount_expended,cluster_name,G398))))</f>
        <v>0</v>
      </c>
      <c r="L398" s="6"/>
      <c r="M398" s="3"/>
      <c r="N398" s="6"/>
      <c r="O398" s="3"/>
      <c r="P398" s="3"/>
      <c r="Q398" s="6"/>
      <c r="R398" s="4"/>
      <c r="S398" s="6"/>
      <c r="T398" s="6"/>
      <c r="U398" s="6"/>
      <c r="V398" s="3" t="str">
        <f t="shared" si="2"/>
        <v/>
      </c>
      <c r="W398" s="5" t="str">
        <f t="shared" ref="W398:X398" si="399">UPPER(TRIM(H398))</f>
        <v/>
      </c>
      <c r="X398" s="5" t="str">
        <f t="shared" si="399"/>
        <v/>
      </c>
      <c r="Y398" s="5" t="str">
        <f t="array" ref="Y398">IF(V398&lt;&gt;"",IFERROR(INDEX(federal_program_name_lookup,MATCH(V398,aln_lookup,0)),""),"")</f>
        <v/>
      </c>
    </row>
    <row r="399" ht="15.75" customHeight="1">
      <c r="A399" s="5" t="str">
        <f t="shared" si="15"/>
        <v/>
      </c>
      <c r="B399" s="3"/>
      <c r="C399" s="3"/>
      <c r="D399" s="3"/>
      <c r="E399" s="6"/>
      <c r="F399" s="4"/>
      <c r="G399" s="6"/>
      <c r="H399" s="6"/>
      <c r="I399" s="6"/>
      <c r="J399" s="4">
        <f>SUMIFS(amount_expended,cfda_key,V399)</f>
        <v>0</v>
      </c>
      <c r="K399" s="4">
        <f>IF(G399="OTHER CLUSTER NOT LISTED ABOVE",SUMIFS(amount_expended,uniform_other_cluster_name,X399), IF(AND(OR(G399="N/A",G399=""),H399=""),0,IF(G399="STATE CLUSTER",SUMIFS(amount_expended,uniform_state_cluster_name,W399),SUMIFS(amount_expended,cluster_name,G399))))</f>
        <v>0</v>
      </c>
      <c r="L399" s="6"/>
      <c r="M399" s="3"/>
      <c r="N399" s="6"/>
      <c r="O399" s="3"/>
      <c r="P399" s="3"/>
      <c r="Q399" s="6"/>
      <c r="R399" s="4"/>
      <c r="S399" s="6"/>
      <c r="T399" s="6"/>
      <c r="U399" s="6"/>
      <c r="V399" s="3" t="str">
        <f t="shared" si="2"/>
        <v/>
      </c>
      <c r="W399" s="5" t="str">
        <f t="shared" ref="W399:X399" si="400">UPPER(TRIM(H399))</f>
        <v/>
      </c>
      <c r="X399" s="5" t="str">
        <f t="shared" si="400"/>
        <v/>
      </c>
      <c r="Y399" s="5" t="str">
        <f t="array" ref="Y399">IF(V399&lt;&gt;"",IFERROR(INDEX(federal_program_name_lookup,MATCH(V399,aln_lookup,0)),""),"")</f>
        <v/>
      </c>
    </row>
    <row r="400" ht="15.75" customHeight="1">
      <c r="A400" s="5" t="str">
        <f t="shared" si="15"/>
        <v/>
      </c>
      <c r="B400" s="3"/>
      <c r="C400" s="3"/>
      <c r="D400" s="3"/>
      <c r="E400" s="6"/>
      <c r="F400" s="4"/>
      <c r="G400" s="6"/>
      <c r="H400" s="6"/>
      <c r="I400" s="6"/>
      <c r="J400" s="4">
        <f>SUMIFS(amount_expended,cfda_key,V400)</f>
        <v>0</v>
      </c>
      <c r="K400" s="4">
        <f>IF(G400="OTHER CLUSTER NOT LISTED ABOVE",SUMIFS(amount_expended,uniform_other_cluster_name,X400), IF(AND(OR(G400="N/A",G400=""),H400=""),0,IF(G400="STATE CLUSTER",SUMIFS(amount_expended,uniform_state_cluster_name,W400),SUMIFS(amount_expended,cluster_name,G400))))</f>
        <v>0</v>
      </c>
      <c r="L400" s="6"/>
      <c r="M400" s="3"/>
      <c r="N400" s="6"/>
      <c r="O400" s="3"/>
      <c r="P400" s="3"/>
      <c r="Q400" s="6"/>
      <c r="R400" s="4"/>
      <c r="S400" s="6"/>
      <c r="T400" s="6"/>
      <c r="U400" s="6"/>
      <c r="V400" s="3" t="str">
        <f t="shared" si="2"/>
        <v/>
      </c>
      <c r="W400" s="5" t="str">
        <f t="shared" ref="W400:X400" si="401">UPPER(TRIM(H400))</f>
        <v/>
      </c>
      <c r="X400" s="5" t="str">
        <f t="shared" si="401"/>
        <v/>
      </c>
      <c r="Y400" s="5" t="str">
        <f t="array" ref="Y400">IF(V400&lt;&gt;"",IFERROR(INDEX(federal_program_name_lookup,MATCH(V400,aln_lookup,0)),""),"")</f>
        <v/>
      </c>
    </row>
    <row r="401" ht="15.75" customHeight="1">
      <c r="A401" s="5" t="str">
        <f t="shared" si="15"/>
        <v/>
      </c>
      <c r="B401" s="3"/>
      <c r="C401" s="3"/>
      <c r="D401" s="3"/>
      <c r="E401" s="6"/>
      <c r="F401" s="4"/>
      <c r="G401" s="6"/>
      <c r="H401" s="6"/>
      <c r="I401" s="6"/>
      <c r="J401" s="4">
        <f>SUMIFS(amount_expended,cfda_key,V401)</f>
        <v>0</v>
      </c>
      <c r="K401" s="4">
        <f>IF(G401="OTHER CLUSTER NOT LISTED ABOVE",SUMIFS(amount_expended,uniform_other_cluster_name,X401), IF(AND(OR(G401="N/A",G401=""),H401=""),0,IF(G401="STATE CLUSTER",SUMIFS(amount_expended,uniform_state_cluster_name,W401),SUMIFS(amount_expended,cluster_name,G401))))</f>
        <v>0</v>
      </c>
      <c r="L401" s="6"/>
      <c r="M401" s="3"/>
      <c r="N401" s="6"/>
      <c r="O401" s="3"/>
      <c r="P401" s="3"/>
      <c r="Q401" s="6"/>
      <c r="R401" s="4"/>
      <c r="S401" s="6"/>
      <c r="T401" s="6"/>
      <c r="U401" s="6"/>
      <c r="V401" s="3" t="str">
        <f t="shared" si="2"/>
        <v/>
      </c>
      <c r="W401" s="5" t="str">
        <f t="shared" ref="W401:X401" si="402">UPPER(TRIM(H401))</f>
        <v/>
      </c>
      <c r="X401" s="5" t="str">
        <f t="shared" si="402"/>
        <v/>
      </c>
      <c r="Y401" s="5" t="str">
        <f t="array" ref="Y401">IF(V401&lt;&gt;"",IFERROR(INDEX(federal_program_name_lookup,MATCH(V401,aln_lookup,0)),""),"")</f>
        <v/>
      </c>
    </row>
    <row r="402" ht="15.75" customHeight="1">
      <c r="A402" s="5" t="str">
        <f t="shared" si="15"/>
        <v/>
      </c>
      <c r="B402" s="3"/>
      <c r="C402" s="3"/>
      <c r="D402" s="3"/>
      <c r="E402" s="6"/>
      <c r="F402" s="4"/>
      <c r="G402" s="6"/>
      <c r="H402" s="6"/>
      <c r="I402" s="6"/>
      <c r="J402" s="4">
        <f>SUMIFS(amount_expended,cfda_key,V402)</f>
        <v>0</v>
      </c>
      <c r="K402" s="4">
        <f>IF(G402="OTHER CLUSTER NOT LISTED ABOVE",SUMIFS(amount_expended,uniform_other_cluster_name,X402), IF(AND(OR(G402="N/A",G402=""),H402=""),0,IF(G402="STATE CLUSTER",SUMIFS(amount_expended,uniform_state_cluster_name,W402),SUMIFS(amount_expended,cluster_name,G402))))</f>
        <v>0</v>
      </c>
      <c r="L402" s="6"/>
      <c r="M402" s="3"/>
      <c r="N402" s="6"/>
      <c r="O402" s="3"/>
      <c r="P402" s="3"/>
      <c r="Q402" s="6"/>
      <c r="R402" s="4"/>
      <c r="S402" s="6"/>
      <c r="T402" s="6"/>
      <c r="U402" s="6"/>
      <c r="V402" s="3" t="str">
        <f t="shared" si="2"/>
        <v/>
      </c>
      <c r="W402" s="5" t="str">
        <f t="shared" ref="W402:X402" si="403">UPPER(TRIM(H402))</f>
        <v/>
      </c>
      <c r="X402" s="5" t="str">
        <f t="shared" si="403"/>
        <v/>
      </c>
      <c r="Y402" s="5" t="str">
        <f t="array" ref="Y402">IF(V402&lt;&gt;"",IFERROR(INDEX(federal_program_name_lookup,MATCH(V402,aln_lookup,0)),""),"")</f>
        <v/>
      </c>
    </row>
    <row r="403" ht="15.75" customHeight="1">
      <c r="A403" s="5" t="str">
        <f t="shared" si="15"/>
        <v/>
      </c>
      <c r="B403" s="3"/>
      <c r="C403" s="3"/>
      <c r="D403" s="3"/>
      <c r="E403" s="6"/>
      <c r="F403" s="4"/>
      <c r="G403" s="6"/>
      <c r="H403" s="6"/>
      <c r="I403" s="6"/>
      <c r="J403" s="4">
        <f>SUMIFS(amount_expended,cfda_key,V403)</f>
        <v>0</v>
      </c>
      <c r="K403" s="4">
        <f>IF(G403="OTHER CLUSTER NOT LISTED ABOVE",SUMIFS(amount_expended,uniform_other_cluster_name,X403), IF(AND(OR(G403="N/A",G403=""),H403=""),0,IF(G403="STATE CLUSTER",SUMIFS(amount_expended,uniform_state_cluster_name,W403),SUMIFS(amount_expended,cluster_name,G403))))</f>
        <v>0</v>
      </c>
      <c r="L403" s="6"/>
      <c r="M403" s="3"/>
      <c r="N403" s="6"/>
      <c r="O403" s="3"/>
      <c r="P403" s="3"/>
      <c r="Q403" s="6"/>
      <c r="R403" s="4"/>
      <c r="S403" s="6"/>
      <c r="T403" s="6"/>
      <c r="U403" s="6"/>
      <c r="V403" s="3" t="str">
        <f t="shared" si="2"/>
        <v/>
      </c>
      <c r="W403" s="5" t="str">
        <f t="shared" ref="W403:X403" si="404">UPPER(TRIM(H403))</f>
        <v/>
      </c>
      <c r="X403" s="5" t="str">
        <f t="shared" si="404"/>
        <v/>
      </c>
      <c r="Y403" s="5" t="str">
        <f t="array" ref="Y403">IF(V403&lt;&gt;"",IFERROR(INDEX(federal_program_name_lookup,MATCH(V403,aln_lookup,0)),""),"")</f>
        <v/>
      </c>
    </row>
    <row r="404" ht="15.75" customHeight="1">
      <c r="A404" s="5" t="str">
        <f t="shared" si="15"/>
        <v/>
      </c>
      <c r="B404" s="3"/>
      <c r="C404" s="3"/>
      <c r="D404" s="3"/>
      <c r="E404" s="6"/>
      <c r="F404" s="4"/>
      <c r="G404" s="6"/>
      <c r="H404" s="6"/>
      <c r="I404" s="6"/>
      <c r="J404" s="4">
        <f>SUMIFS(amount_expended,cfda_key,V404)</f>
        <v>0</v>
      </c>
      <c r="K404" s="4">
        <f>IF(G404="OTHER CLUSTER NOT LISTED ABOVE",SUMIFS(amount_expended,uniform_other_cluster_name,X404), IF(AND(OR(G404="N/A",G404=""),H404=""),0,IF(G404="STATE CLUSTER",SUMIFS(amount_expended,uniform_state_cluster_name,W404),SUMIFS(amount_expended,cluster_name,G404))))</f>
        <v>0</v>
      </c>
      <c r="L404" s="6"/>
      <c r="M404" s="3"/>
      <c r="N404" s="6"/>
      <c r="O404" s="3"/>
      <c r="P404" s="3"/>
      <c r="Q404" s="6"/>
      <c r="R404" s="4"/>
      <c r="S404" s="6"/>
      <c r="T404" s="6"/>
      <c r="U404" s="6"/>
      <c r="V404" s="3" t="str">
        <f t="shared" si="2"/>
        <v/>
      </c>
      <c r="W404" s="5" t="str">
        <f t="shared" ref="W404:X404" si="405">UPPER(TRIM(H404))</f>
        <v/>
      </c>
      <c r="X404" s="5" t="str">
        <f t="shared" si="405"/>
        <v/>
      </c>
      <c r="Y404" s="5" t="str">
        <f t="array" ref="Y404">IF(V404&lt;&gt;"",IFERROR(INDEX(federal_program_name_lookup,MATCH(V404,aln_lookup,0)),""),"")</f>
        <v/>
      </c>
    </row>
    <row r="405" ht="15.75" customHeight="1">
      <c r="A405" s="5" t="str">
        <f t="shared" si="15"/>
        <v/>
      </c>
      <c r="B405" s="3"/>
      <c r="C405" s="3"/>
      <c r="D405" s="3"/>
      <c r="E405" s="6"/>
      <c r="F405" s="4"/>
      <c r="G405" s="6"/>
      <c r="H405" s="6"/>
      <c r="I405" s="6"/>
      <c r="J405" s="4">
        <f>SUMIFS(amount_expended,cfda_key,V405)</f>
        <v>0</v>
      </c>
      <c r="K405" s="4">
        <f>IF(G405="OTHER CLUSTER NOT LISTED ABOVE",SUMIFS(amount_expended,uniform_other_cluster_name,X405), IF(AND(OR(G405="N/A",G405=""),H405=""),0,IF(G405="STATE CLUSTER",SUMIFS(amount_expended,uniform_state_cluster_name,W405),SUMIFS(amount_expended,cluster_name,G405))))</f>
        <v>0</v>
      </c>
      <c r="L405" s="6"/>
      <c r="M405" s="3"/>
      <c r="N405" s="6"/>
      <c r="O405" s="3"/>
      <c r="P405" s="3"/>
      <c r="Q405" s="6"/>
      <c r="R405" s="4"/>
      <c r="S405" s="6"/>
      <c r="T405" s="6"/>
      <c r="U405" s="6"/>
      <c r="V405" s="3" t="str">
        <f t="shared" si="2"/>
        <v/>
      </c>
      <c r="W405" s="5" t="str">
        <f t="shared" ref="W405:X405" si="406">UPPER(TRIM(H405))</f>
        <v/>
      </c>
      <c r="X405" s="5" t="str">
        <f t="shared" si="406"/>
        <v/>
      </c>
      <c r="Y405" s="5" t="str">
        <f t="array" ref="Y405">IF(V405&lt;&gt;"",IFERROR(INDEX(federal_program_name_lookup,MATCH(V405,aln_lookup,0)),""),"")</f>
        <v/>
      </c>
    </row>
    <row r="406" ht="15.75" customHeight="1">
      <c r="A406" s="5" t="str">
        <f t="shared" si="15"/>
        <v/>
      </c>
      <c r="B406" s="3"/>
      <c r="C406" s="3"/>
      <c r="D406" s="3"/>
      <c r="E406" s="6"/>
      <c r="F406" s="4"/>
      <c r="G406" s="6"/>
      <c r="H406" s="6"/>
      <c r="I406" s="6"/>
      <c r="J406" s="4">
        <f>SUMIFS(amount_expended,cfda_key,V406)</f>
        <v>0</v>
      </c>
      <c r="K406" s="4">
        <f>IF(G406="OTHER CLUSTER NOT LISTED ABOVE",SUMIFS(amount_expended,uniform_other_cluster_name,X406), IF(AND(OR(G406="N/A",G406=""),H406=""),0,IF(G406="STATE CLUSTER",SUMIFS(amount_expended,uniform_state_cluster_name,W406),SUMIFS(amount_expended,cluster_name,G406))))</f>
        <v>0</v>
      </c>
      <c r="L406" s="6"/>
      <c r="M406" s="3"/>
      <c r="N406" s="6"/>
      <c r="O406" s="3"/>
      <c r="P406" s="3"/>
      <c r="Q406" s="6"/>
      <c r="R406" s="4"/>
      <c r="S406" s="6"/>
      <c r="T406" s="6"/>
      <c r="U406" s="6"/>
      <c r="V406" s="3" t="str">
        <f t="shared" si="2"/>
        <v/>
      </c>
      <c r="W406" s="5" t="str">
        <f t="shared" ref="W406:X406" si="407">UPPER(TRIM(H406))</f>
        <v/>
      </c>
      <c r="X406" s="5" t="str">
        <f t="shared" si="407"/>
        <v/>
      </c>
      <c r="Y406" s="5" t="str">
        <f t="array" ref="Y406">IF(V406&lt;&gt;"",IFERROR(INDEX(federal_program_name_lookup,MATCH(V406,aln_lookup,0)),""),"")</f>
        <v/>
      </c>
    </row>
    <row r="407" ht="15.75" customHeight="1">
      <c r="A407" s="5" t="str">
        <f t="shared" si="15"/>
        <v/>
      </c>
      <c r="B407" s="3"/>
      <c r="C407" s="3"/>
      <c r="D407" s="3"/>
      <c r="E407" s="6"/>
      <c r="F407" s="4"/>
      <c r="G407" s="6"/>
      <c r="H407" s="6"/>
      <c r="I407" s="6"/>
      <c r="J407" s="4">
        <f>SUMIFS(amount_expended,cfda_key,V407)</f>
        <v>0</v>
      </c>
      <c r="K407" s="4">
        <f>IF(G407="OTHER CLUSTER NOT LISTED ABOVE",SUMIFS(amount_expended,uniform_other_cluster_name,X407), IF(AND(OR(G407="N/A",G407=""),H407=""),0,IF(G407="STATE CLUSTER",SUMIFS(amount_expended,uniform_state_cluster_name,W407),SUMIFS(amount_expended,cluster_name,G407))))</f>
        <v>0</v>
      </c>
      <c r="L407" s="6"/>
      <c r="M407" s="3"/>
      <c r="N407" s="6"/>
      <c r="O407" s="3"/>
      <c r="P407" s="3"/>
      <c r="Q407" s="6"/>
      <c r="R407" s="4"/>
      <c r="S407" s="6"/>
      <c r="T407" s="6"/>
      <c r="U407" s="6"/>
      <c r="V407" s="3" t="str">
        <f t="shared" si="2"/>
        <v/>
      </c>
      <c r="W407" s="5" t="str">
        <f t="shared" ref="W407:X407" si="408">UPPER(TRIM(H407))</f>
        <v/>
      </c>
      <c r="X407" s="5" t="str">
        <f t="shared" si="408"/>
        <v/>
      </c>
      <c r="Y407" s="5" t="str">
        <f t="array" ref="Y407">IF(V407&lt;&gt;"",IFERROR(INDEX(federal_program_name_lookup,MATCH(V407,aln_lookup,0)),""),"")</f>
        <v/>
      </c>
    </row>
    <row r="408" ht="15.75" customHeight="1">
      <c r="A408" s="5" t="str">
        <f t="shared" si="15"/>
        <v/>
      </c>
      <c r="B408" s="3"/>
      <c r="C408" s="3"/>
      <c r="D408" s="3"/>
      <c r="E408" s="6"/>
      <c r="F408" s="4"/>
      <c r="G408" s="6"/>
      <c r="H408" s="6"/>
      <c r="I408" s="6"/>
      <c r="J408" s="4">
        <f>SUMIFS(amount_expended,cfda_key,V408)</f>
        <v>0</v>
      </c>
      <c r="K408" s="4">
        <f>IF(G408="OTHER CLUSTER NOT LISTED ABOVE",SUMIFS(amount_expended,uniform_other_cluster_name,X408), IF(AND(OR(G408="N/A",G408=""),H408=""),0,IF(G408="STATE CLUSTER",SUMIFS(amount_expended,uniform_state_cluster_name,W408),SUMIFS(amount_expended,cluster_name,G408))))</f>
        <v>0</v>
      </c>
      <c r="L408" s="6"/>
      <c r="M408" s="3"/>
      <c r="N408" s="6"/>
      <c r="O408" s="3"/>
      <c r="P408" s="3"/>
      <c r="Q408" s="6"/>
      <c r="R408" s="4"/>
      <c r="S408" s="6"/>
      <c r="T408" s="6"/>
      <c r="U408" s="6"/>
      <c r="V408" s="3" t="str">
        <f t="shared" si="2"/>
        <v/>
      </c>
      <c r="W408" s="5" t="str">
        <f t="shared" ref="W408:X408" si="409">UPPER(TRIM(H408))</f>
        <v/>
      </c>
      <c r="X408" s="5" t="str">
        <f t="shared" si="409"/>
        <v/>
      </c>
      <c r="Y408" s="5" t="str">
        <f t="array" ref="Y408">IF(V408&lt;&gt;"",IFERROR(INDEX(federal_program_name_lookup,MATCH(V408,aln_lookup,0)),""),"")</f>
        <v/>
      </c>
    </row>
    <row r="409" ht="15.75" customHeight="1">
      <c r="A409" s="5" t="str">
        <f t="shared" si="15"/>
        <v/>
      </c>
      <c r="B409" s="3"/>
      <c r="C409" s="3"/>
      <c r="D409" s="3"/>
      <c r="E409" s="6"/>
      <c r="F409" s="4"/>
      <c r="G409" s="6"/>
      <c r="H409" s="6"/>
      <c r="I409" s="6"/>
      <c r="J409" s="4">
        <f>SUMIFS(amount_expended,cfda_key,V409)</f>
        <v>0</v>
      </c>
      <c r="K409" s="4">
        <f>IF(G409="OTHER CLUSTER NOT LISTED ABOVE",SUMIFS(amount_expended,uniform_other_cluster_name,X409), IF(AND(OR(G409="N/A",G409=""),H409=""),0,IF(G409="STATE CLUSTER",SUMIFS(amount_expended,uniform_state_cluster_name,W409),SUMIFS(amount_expended,cluster_name,G409))))</f>
        <v>0</v>
      </c>
      <c r="L409" s="6"/>
      <c r="M409" s="3"/>
      <c r="N409" s="6"/>
      <c r="O409" s="3"/>
      <c r="P409" s="3"/>
      <c r="Q409" s="6"/>
      <c r="R409" s="4"/>
      <c r="S409" s="6"/>
      <c r="T409" s="6"/>
      <c r="U409" s="6"/>
      <c r="V409" s="3" t="str">
        <f t="shared" si="2"/>
        <v/>
      </c>
      <c r="W409" s="5" t="str">
        <f t="shared" ref="W409:X409" si="410">UPPER(TRIM(H409))</f>
        <v/>
      </c>
      <c r="X409" s="5" t="str">
        <f t="shared" si="410"/>
        <v/>
      </c>
      <c r="Y409" s="5" t="str">
        <f t="array" ref="Y409">IF(V409&lt;&gt;"",IFERROR(INDEX(federal_program_name_lookup,MATCH(V409,aln_lookup,0)),""),"")</f>
        <v/>
      </c>
    </row>
    <row r="410" ht="15.75" customHeight="1">
      <c r="A410" s="5" t="str">
        <f t="shared" si="15"/>
        <v/>
      </c>
      <c r="B410" s="3"/>
      <c r="C410" s="3"/>
      <c r="D410" s="3"/>
      <c r="E410" s="6"/>
      <c r="F410" s="4"/>
      <c r="G410" s="6"/>
      <c r="H410" s="6"/>
      <c r="I410" s="6"/>
      <c r="J410" s="4">
        <f>SUMIFS(amount_expended,cfda_key,V410)</f>
        <v>0</v>
      </c>
      <c r="K410" s="4">
        <f>IF(G410="OTHER CLUSTER NOT LISTED ABOVE",SUMIFS(amount_expended,uniform_other_cluster_name,X410), IF(AND(OR(G410="N/A",G410=""),H410=""),0,IF(G410="STATE CLUSTER",SUMIFS(amount_expended,uniform_state_cluster_name,W410),SUMIFS(amount_expended,cluster_name,G410))))</f>
        <v>0</v>
      </c>
      <c r="L410" s="6"/>
      <c r="M410" s="3"/>
      <c r="N410" s="6"/>
      <c r="O410" s="3"/>
      <c r="P410" s="3"/>
      <c r="Q410" s="6"/>
      <c r="R410" s="4"/>
      <c r="S410" s="6"/>
      <c r="T410" s="6"/>
      <c r="U410" s="6"/>
      <c r="V410" s="3" t="str">
        <f t="shared" si="2"/>
        <v/>
      </c>
      <c r="W410" s="5" t="str">
        <f t="shared" ref="W410:X410" si="411">UPPER(TRIM(H410))</f>
        <v/>
      </c>
      <c r="X410" s="5" t="str">
        <f t="shared" si="411"/>
        <v/>
      </c>
      <c r="Y410" s="5" t="str">
        <f t="array" ref="Y410">IF(V410&lt;&gt;"",IFERROR(INDEX(federal_program_name_lookup,MATCH(V410,aln_lookup,0)),""),"")</f>
        <v/>
      </c>
    </row>
    <row r="411" ht="15.75" customHeight="1">
      <c r="A411" s="5" t="str">
        <f t="shared" si="15"/>
        <v/>
      </c>
      <c r="B411" s="3"/>
      <c r="C411" s="3"/>
      <c r="D411" s="3"/>
      <c r="E411" s="6"/>
      <c r="F411" s="4"/>
      <c r="G411" s="6"/>
      <c r="H411" s="6"/>
      <c r="I411" s="6"/>
      <c r="J411" s="4">
        <f>SUMIFS(amount_expended,cfda_key,V411)</f>
        <v>0</v>
      </c>
      <c r="K411" s="4">
        <f>IF(G411="OTHER CLUSTER NOT LISTED ABOVE",SUMIFS(amount_expended,uniform_other_cluster_name,X411), IF(AND(OR(G411="N/A",G411=""),H411=""),0,IF(G411="STATE CLUSTER",SUMIFS(amount_expended,uniform_state_cluster_name,W411),SUMIFS(amount_expended,cluster_name,G411))))</f>
        <v>0</v>
      </c>
      <c r="L411" s="6"/>
      <c r="M411" s="3"/>
      <c r="N411" s="6"/>
      <c r="O411" s="3"/>
      <c r="P411" s="3"/>
      <c r="Q411" s="6"/>
      <c r="R411" s="4"/>
      <c r="S411" s="6"/>
      <c r="T411" s="6"/>
      <c r="U411" s="6"/>
      <c r="V411" s="3" t="str">
        <f t="shared" si="2"/>
        <v/>
      </c>
      <c r="W411" s="5" t="str">
        <f t="shared" ref="W411:X411" si="412">UPPER(TRIM(H411))</f>
        <v/>
      </c>
      <c r="X411" s="5" t="str">
        <f t="shared" si="412"/>
        <v/>
      </c>
      <c r="Y411" s="5" t="str">
        <f t="array" ref="Y411">IF(V411&lt;&gt;"",IFERROR(INDEX(federal_program_name_lookup,MATCH(V411,aln_lookup,0)),""),"")</f>
        <v/>
      </c>
    </row>
    <row r="412" ht="15.75" customHeight="1">
      <c r="A412" s="5" t="str">
        <f t="shared" si="15"/>
        <v/>
      </c>
      <c r="B412" s="3"/>
      <c r="C412" s="3"/>
      <c r="D412" s="3"/>
      <c r="E412" s="6"/>
      <c r="F412" s="4"/>
      <c r="G412" s="6"/>
      <c r="H412" s="6"/>
      <c r="I412" s="6"/>
      <c r="J412" s="4">
        <f>SUMIFS(amount_expended,cfda_key,V412)</f>
        <v>0</v>
      </c>
      <c r="K412" s="4">
        <f>IF(G412="OTHER CLUSTER NOT LISTED ABOVE",SUMIFS(amount_expended,uniform_other_cluster_name,X412), IF(AND(OR(G412="N/A",G412=""),H412=""),0,IF(G412="STATE CLUSTER",SUMIFS(amount_expended,uniform_state_cluster_name,W412),SUMIFS(amount_expended,cluster_name,G412))))</f>
        <v>0</v>
      </c>
      <c r="L412" s="6"/>
      <c r="M412" s="3"/>
      <c r="N412" s="6"/>
      <c r="O412" s="3"/>
      <c r="P412" s="3"/>
      <c r="Q412" s="6"/>
      <c r="R412" s="4"/>
      <c r="S412" s="6"/>
      <c r="T412" s="6"/>
      <c r="U412" s="6"/>
      <c r="V412" s="3" t="str">
        <f t="shared" si="2"/>
        <v/>
      </c>
      <c r="W412" s="5" t="str">
        <f t="shared" ref="W412:X412" si="413">UPPER(TRIM(H412))</f>
        <v/>
      </c>
      <c r="X412" s="5" t="str">
        <f t="shared" si="413"/>
        <v/>
      </c>
      <c r="Y412" s="5" t="str">
        <f t="array" ref="Y412">IF(V412&lt;&gt;"",IFERROR(INDEX(federal_program_name_lookup,MATCH(V412,aln_lookup,0)),""),"")</f>
        <v/>
      </c>
    </row>
    <row r="413" ht="15.75" customHeight="1">
      <c r="A413" s="5" t="str">
        <f t="shared" si="15"/>
        <v/>
      </c>
      <c r="B413" s="3"/>
      <c r="C413" s="3"/>
      <c r="D413" s="3"/>
      <c r="E413" s="6"/>
      <c r="F413" s="4"/>
      <c r="G413" s="6"/>
      <c r="H413" s="6"/>
      <c r="I413" s="6"/>
      <c r="J413" s="4">
        <f>SUMIFS(amount_expended,cfda_key,V413)</f>
        <v>0</v>
      </c>
      <c r="K413" s="4">
        <f>IF(G413="OTHER CLUSTER NOT LISTED ABOVE",SUMIFS(amount_expended,uniform_other_cluster_name,X413), IF(AND(OR(G413="N/A",G413=""),H413=""),0,IF(G413="STATE CLUSTER",SUMIFS(amount_expended,uniform_state_cluster_name,W413),SUMIFS(amount_expended,cluster_name,G413))))</f>
        <v>0</v>
      </c>
      <c r="L413" s="6"/>
      <c r="M413" s="3"/>
      <c r="N413" s="6"/>
      <c r="O413" s="3"/>
      <c r="P413" s="3"/>
      <c r="Q413" s="6"/>
      <c r="R413" s="4"/>
      <c r="S413" s="6"/>
      <c r="T413" s="6"/>
      <c r="U413" s="6"/>
      <c r="V413" s="3" t="str">
        <f t="shared" si="2"/>
        <v/>
      </c>
      <c r="W413" s="5" t="str">
        <f t="shared" ref="W413:X413" si="414">UPPER(TRIM(H413))</f>
        <v/>
      </c>
      <c r="X413" s="5" t="str">
        <f t="shared" si="414"/>
        <v/>
      </c>
      <c r="Y413" s="5" t="str">
        <f t="array" ref="Y413">IF(V413&lt;&gt;"",IFERROR(INDEX(federal_program_name_lookup,MATCH(V413,aln_lookup,0)),""),"")</f>
        <v/>
      </c>
    </row>
    <row r="414" ht="15.75" customHeight="1">
      <c r="A414" s="5" t="str">
        <f t="shared" si="15"/>
        <v/>
      </c>
      <c r="B414" s="3"/>
      <c r="C414" s="3"/>
      <c r="D414" s="3"/>
      <c r="E414" s="6"/>
      <c r="F414" s="4"/>
      <c r="G414" s="6"/>
      <c r="H414" s="6"/>
      <c r="I414" s="6"/>
      <c r="J414" s="4">
        <f>SUMIFS(amount_expended,cfda_key,V414)</f>
        <v>0</v>
      </c>
      <c r="K414" s="4">
        <f>IF(G414="OTHER CLUSTER NOT LISTED ABOVE",SUMIFS(amount_expended,uniform_other_cluster_name,X414), IF(AND(OR(G414="N/A",G414=""),H414=""),0,IF(G414="STATE CLUSTER",SUMIFS(amount_expended,uniform_state_cluster_name,W414),SUMIFS(amount_expended,cluster_name,G414))))</f>
        <v>0</v>
      </c>
      <c r="L414" s="6"/>
      <c r="M414" s="3"/>
      <c r="N414" s="6"/>
      <c r="O414" s="3"/>
      <c r="P414" s="3"/>
      <c r="Q414" s="6"/>
      <c r="R414" s="4"/>
      <c r="S414" s="6"/>
      <c r="T414" s="6"/>
      <c r="U414" s="6"/>
      <c r="V414" s="3" t="str">
        <f t="shared" si="2"/>
        <v/>
      </c>
      <c r="W414" s="5" t="str">
        <f t="shared" ref="W414:X414" si="415">UPPER(TRIM(H414))</f>
        <v/>
      </c>
      <c r="X414" s="5" t="str">
        <f t="shared" si="415"/>
        <v/>
      </c>
      <c r="Y414" s="5" t="str">
        <f t="array" ref="Y414">IF(V414&lt;&gt;"",IFERROR(INDEX(federal_program_name_lookup,MATCH(V414,aln_lookup,0)),""),"")</f>
        <v/>
      </c>
    </row>
    <row r="415" ht="15.75" customHeight="1">
      <c r="A415" s="5" t="str">
        <f t="shared" si="15"/>
        <v/>
      </c>
      <c r="B415" s="3"/>
      <c r="C415" s="3"/>
      <c r="D415" s="3"/>
      <c r="E415" s="6"/>
      <c r="F415" s="4"/>
      <c r="G415" s="6"/>
      <c r="H415" s="6"/>
      <c r="I415" s="6"/>
      <c r="J415" s="4">
        <f>SUMIFS(amount_expended,cfda_key,V415)</f>
        <v>0</v>
      </c>
      <c r="K415" s="4">
        <f>IF(G415="OTHER CLUSTER NOT LISTED ABOVE",SUMIFS(amount_expended,uniform_other_cluster_name,X415), IF(AND(OR(G415="N/A",G415=""),H415=""),0,IF(G415="STATE CLUSTER",SUMIFS(amount_expended,uniform_state_cluster_name,W415),SUMIFS(amount_expended,cluster_name,G415))))</f>
        <v>0</v>
      </c>
      <c r="L415" s="6"/>
      <c r="M415" s="3"/>
      <c r="N415" s="6"/>
      <c r="O415" s="3"/>
      <c r="P415" s="3"/>
      <c r="Q415" s="6"/>
      <c r="R415" s="4"/>
      <c r="S415" s="6"/>
      <c r="T415" s="6"/>
      <c r="U415" s="6"/>
      <c r="V415" s="3" t="str">
        <f t="shared" si="2"/>
        <v/>
      </c>
      <c r="W415" s="5" t="str">
        <f t="shared" ref="W415:X415" si="416">UPPER(TRIM(H415))</f>
        <v/>
      </c>
      <c r="X415" s="5" t="str">
        <f t="shared" si="416"/>
        <v/>
      </c>
      <c r="Y415" s="5" t="str">
        <f t="array" ref="Y415">IF(V415&lt;&gt;"",IFERROR(INDEX(federal_program_name_lookup,MATCH(V415,aln_lookup,0)),""),"")</f>
        <v/>
      </c>
    </row>
    <row r="416" ht="15.75" customHeight="1">
      <c r="A416" s="5" t="str">
        <f t="shared" si="15"/>
        <v/>
      </c>
      <c r="B416" s="3"/>
      <c r="C416" s="3"/>
      <c r="D416" s="3"/>
      <c r="E416" s="6"/>
      <c r="F416" s="4"/>
      <c r="G416" s="6"/>
      <c r="H416" s="6"/>
      <c r="I416" s="6"/>
      <c r="J416" s="4">
        <f>SUMIFS(amount_expended,cfda_key,V416)</f>
        <v>0</v>
      </c>
      <c r="K416" s="4">
        <f>IF(G416="OTHER CLUSTER NOT LISTED ABOVE",SUMIFS(amount_expended,uniform_other_cluster_name,X416), IF(AND(OR(G416="N/A",G416=""),H416=""),0,IF(G416="STATE CLUSTER",SUMIFS(amount_expended,uniform_state_cluster_name,W416),SUMIFS(amount_expended,cluster_name,G416))))</f>
        <v>0</v>
      </c>
      <c r="L416" s="6"/>
      <c r="M416" s="3"/>
      <c r="N416" s="6"/>
      <c r="O416" s="3"/>
      <c r="P416" s="3"/>
      <c r="Q416" s="6"/>
      <c r="R416" s="4"/>
      <c r="S416" s="6"/>
      <c r="T416" s="6"/>
      <c r="U416" s="6"/>
      <c r="V416" s="3" t="str">
        <f t="shared" si="2"/>
        <v/>
      </c>
      <c r="W416" s="5" t="str">
        <f t="shared" ref="W416:X416" si="417">UPPER(TRIM(H416))</f>
        <v/>
      </c>
      <c r="X416" s="5" t="str">
        <f t="shared" si="417"/>
        <v/>
      </c>
      <c r="Y416" s="5" t="str">
        <f t="array" ref="Y416">IF(V416&lt;&gt;"",IFERROR(INDEX(federal_program_name_lookup,MATCH(V416,aln_lookup,0)),""),"")</f>
        <v/>
      </c>
    </row>
    <row r="417" ht="15.75" customHeight="1">
      <c r="A417" s="5" t="str">
        <f t="shared" si="15"/>
        <v/>
      </c>
      <c r="B417" s="3"/>
      <c r="C417" s="3"/>
      <c r="D417" s="3"/>
      <c r="E417" s="6"/>
      <c r="F417" s="4"/>
      <c r="G417" s="6"/>
      <c r="H417" s="6"/>
      <c r="I417" s="6"/>
      <c r="J417" s="4">
        <f>SUMIFS(amount_expended,cfda_key,V417)</f>
        <v>0</v>
      </c>
      <c r="K417" s="4">
        <f>IF(G417="OTHER CLUSTER NOT LISTED ABOVE",SUMIFS(amount_expended,uniform_other_cluster_name,X417), IF(AND(OR(G417="N/A",G417=""),H417=""),0,IF(G417="STATE CLUSTER",SUMIFS(amount_expended,uniform_state_cluster_name,W417),SUMIFS(amount_expended,cluster_name,G417))))</f>
        <v>0</v>
      </c>
      <c r="L417" s="6"/>
      <c r="M417" s="3"/>
      <c r="N417" s="6"/>
      <c r="O417" s="3"/>
      <c r="P417" s="3"/>
      <c r="Q417" s="6"/>
      <c r="R417" s="4"/>
      <c r="S417" s="6"/>
      <c r="T417" s="6"/>
      <c r="U417" s="6"/>
      <c r="V417" s="3" t="str">
        <f t="shared" si="2"/>
        <v/>
      </c>
      <c r="W417" s="5" t="str">
        <f t="shared" ref="W417:X417" si="418">UPPER(TRIM(H417))</f>
        <v/>
      </c>
      <c r="X417" s="5" t="str">
        <f t="shared" si="418"/>
        <v/>
      </c>
      <c r="Y417" s="5" t="str">
        <f t="array" ref="Y417">IF(V417&lt;&gt;"",IFERROR(INDEX(federal_program_name_lookup,MATCH(V417,aln_lookup,0)),""),"")</f>
        <v/>
      </c>
    </row>
    <row r="418" ht="15.75" customHeight="1">
      <c r="A418" s="5" t="str">
        <f t="shared" si="15"/>
        <v/>
      </c>
      <c r="B418" s="3"/>
      <c r="C418" s="3"/>
      <c r="D418" s="3"/>
      <c r="E418" s="6"/>
      <c r="F418" s="4"/>
      <c r="G418" s="6"/>
      <c r="H418" s="6"/>
      <c r="I418" s="6"/>
      <c r="J418" s="4">
        <f>SUMIFS(amount_expended,cfda_key,V418)</f>
        <v>0</v>
      </c>
      <c r="K418" s="4">
        <f>IF(G418="OTHER CLUSTER NOT LISTED ABOVE",SUMIFS(amount_expended,uniform_other_cluster_name,X418), IF(AND(OR(G418="N/A",G418=""),H418=""),0,IF(G418="STATE CLUSTER",SUMIFS(amount_expended,uniform_state_cluster_name,W418),SUMIFS(amount_expended,cluster_name,G418))))</f>
        <v>0</v>
      </c>
      <c r="L418" s="6"/>
      <c r="M418" s="3"/>
      <c r="N418" s="6"/>
      <c r="O418" s="3"/>
      <c r="P418" s="3"/>
      <c r="Q418" s="6"/>
      <c r="R418" s="4"/>
      <c r="S418" s="6"/>
      <c r="T418" s="6"/>
      <c r="U418" s="6"/>
      <c r="V418" s="3" t="str">
        <f t="shared" si="2"/>
        <v/>
      </c>
      <c r="W418" s="5" t="str">
        <f t="shared" ref="W418:X418" si="419">UPPER(TRIM(H418))</f>
        <v/>
      </c>
      <c r="X418" s="5" t="str">
        <f t="shared" si="419"/>
        <v/>
      </c>
      <c r="Y418" s="5" t="str">
        <f t="array" ref="Y418">IF(V418&lt;&gt;"",IFERROR(INDEX(federal_program_name_lookup,MATCH(V418,aln_lookup,0)),""),"")</f>
        <v/>
      </c>
    </row>
    <row r="419" ht="15.75" customHeight="1">
      <c r="A419" s="5" t="str">
        <f t="shared" si="15"/>
        <v/>
      </c>
      <c r="B419" s="3"/>
      <c r="C419" s="3"/>
      <c r="D419" s="3"/>
      <c r="E419" s="6"/>
      <c r="F419" s="4"/>
      <c r="G419" s="6"/>
      <c r="H419" s="6"/>
      <c r="I419" s="6"/>
      <c r="J419" s="4">
        <f>SUMIFS(amount_expended,cfda_key,V419)</f>
        <v>0</v>
      </c>
      <c r="K419" s="4">
        <f>IF(G419="OTHER CLUSTER NOT LISTED ABOVE",SUMIFS(amount_expended,uniform_other_cluster_name,X419), IF(AND(OR(G419="N/A",G419=""),H419=""),0,IF(G419="STATE CLUSTER",SUMIFS(amount_expended,uniform_state_cluster_name,W419),SUMIFS(amount_expended,cluster_name,G419))))</f>
        <v>0</v>
      </c>
      <c r="L419" s="6"/>
      <c r="M419" s="3"/>
      <c r="N419" s="6"/>
      <c r="O419" s="3"/>
      <c r="P419" s="3"/>
      <c r="Q419" s="6"/>
      <c r="R419" s="4"/>
      <c r="S419" s="6"/>
      <c r="T419" s="6"/>
      <c r="U419" s="6"/>
      <c r="V419" s="3" t="str">
        <f t="shared" si="2"/>
        <v/>
      </c>
      <c r="W419" s="5" t="str">
        <f t="shared" ref="W419:X419" si="420">UPPER(TRIM(H419))</f>
        <v/>
      </c>
      <c r="X419" s="5" t="str">
        <f t="shared" si="420"/>
        <v/>
      </c>
      <c r="Y419" s="5" t="str">
        <f t="array" ref="Y419">IF(V419&lt;&gt;"",IFERROR(INDEX(federal_program_name_lookup,MATCH(V419,aln_lookup,0)),""),"")</f>
        <v/>
      </c>
    </row>
    <row r="420" ht="15.75" customHeight="1">
      <c r="A420" s="5" t="str">
        <f t="shared" si="15"/>
        <v/>
      </c>
      <c r="B420" s="3"/>
      <c r="C420" s="3"/>
      <c r="D420" s="3"/>
      <c r="E420" s="6"/>
      <c r="F420" s="4"/>
      <c r="G420" s="6"/>
      <c r="H420" s="6"/>
      <c r="I420" s="6"/>
      <c r="J420" s="4">
        <f>SUMIFS(amount_expended,cfda_key,V420)</f>
        <v>0</v>
      </c>
      <c r="K420" s="4">
        <f>IF(G420="OTHER CLUSTER NOT LISTED ABOVE",SUMIFS(amount_expended,uniform_other_cluster_name,X420), IF(AND(OR(G420="N/A",G420=""),H420=""),0,IF(G420="STATE CLUSTER",SUMIFS(amount_expended,uniform_state_cluster_name,W420),SUMIFS(amount_expended,cluster_name,G420))))</f>
        <v>0</v>
      </c>
      <c r="L420" s="6"/>
      <c r="M420" s="3"/>
      <c r="N420" s="6"/>
      <c r="O420" s="3"/>
      <c r="P420" s="3"/>
      <c r="Q420" s="6"/>
      <c r="R420" s="4"/>
      <c r="S420" s="6"/>
      <c r="T420" s="6"/>
      <c r="U420" s="6"/>
      <c r="V420" s="3" t="str">
        <f t="shared" si="2"/>
        <v/>
      </c>
      <c r="W420" s="5" t="str">
        <f t="shared" ref="W420:X420" si="421">UPPER(TRIM(H420))</f>
        <v/>
      </c>
      <c r="X420" s="5" t="str">
        <f t="shared" si="421"/>
        <v/>
      </c>
      <c r="Y420" s="5" t="str">
        <f t="array" ref="Y420">IF(V420&lt;&gt;"",IFERROR(INDEX(federal_program_name_lookup,MATCH(V420,aln_lookup,0)),""),"")</f>
        <v/>
      </c>
    </row>
    <row r="421" ht="15.75" customHeight="1">
      <c r="A421" s="5" t="str">
        <f t="shared" si="15"/>
        <v/>
      </c>
      <c r="B421" s="3"/>
      <c r="C421" s="3"/>
      <c r="D421" s="3"/>
      <c r="E421" s="6"/>
      <c r="F421" s="4"/>
      <c r="G421" s="6"/>
      <c r="H421" s="6"/>
      <c r="I421" s="6"/>
      <c r="J421" s="4">
        <f>SUMIFS(amount_expended,cfda_key,V421)</f>
        <v>0</v>
      </c>
      <c r="K421" s="4">
        <f>IF(G421="OTHER CLUSTER NOT LISTED ABOVE",SUMIFS(amount_expended,uniform_other_cluster_name,X421), IF(AND(OR(G421="N/A",G421=""),H421=""),0,IF(G421="STATE CLUSTER",SUMIFS(amount_expended,uniform_state_cluster_name,W421),SUMIFS(amount_expended,cluster_name,G421))))</f>
        <v>0</v>
      </c>
      <c r="L421" s="6"/>
      <c r="M421" s="3"/>
      <c r="N421" s="6"/>
      <c r="O421" s="3"/>
      <c r="P421" s="3"/>
      <c r="Q421" s="6"/>
      <c r="R421" s="4"/>
      <c r="S421" s="6"/>
      <c r="T421" s="6"/>
      <c r="U421" s="6"/>
      <c r="V421" s="3" t="str">
        <f t="shared" si="2"/>
        <v/>
      </c>
      <c r="W421" s="5" t="str">
        <f t="shared" ref="W421:X421" si="422">UPPER(TRIM(H421))</f>
        <v/>
      </c>
      <c r="X421" s="5" t="str">
        <f t="shared" si="422"/>
        <v/>
      </c>
      <c r="Y421" s="5" t="str">
        <f t="array" ref="Y421">IF(V421&lt;&gt;"",IFERROR(INDEX(federal_program_name_lookup,MATCH(V421,aln_lookup,0)),""),"")</f>
        <v/>
      </c>
    </row>
    <row r="422" ht="15.75" customHeight="1">
      <c r="A422" s="5" t="str">
        <f t="shared" si="15"/>
        <v/>
      </c>
      <c r="B422" s="3"/>
      <c r="C422" s="3"/>
      <c r="D422" s="3"/>
      <c r="E422" s="6"/>
      <c r="F422" s="4"/>
      <c r="G422" s="6"/>
      <c r="H422" s="6"/>
      <c r="I422" s="6"/>
      <c r="J422" s="4">
        <f>SUMIFS(amount_expended,cfda_key,V422)</f>
        <v>0</v>
      </c>
      <c r="K422" s="4">
        <f>IF(G422="OTHER CLUSTER NOT LISTED ABOVE",SUMIFS(amount_expended,uniform_other_cluster_name,X422), IF(AND(OR(G422="N/A",G422=""),H422=""),0,IF(G422="STATE CLUSTER",SUMIFS(amount_expended,uniform_state_cluster_name,W422),SUMIFS(amount_expended,cluster_name,G422))))</f>
        <v>0</v>
      </c>
      <c r="L422" s="6"/>
      <c r="M422" s="3"/>
      <c r="N422" s="6"/>
      <c r="O422" s="3"/>
      <c r="P422" s="3"/>
      <c r="Q422" s="6"/>
      <c r="R422" s="4"/>
      <c r="S422" s="6"/>
      <c r="T422" s="6"/>
      <c r="U422" s="6"/>
      <c r="V422" s="3" t="str">
        <f t="shared" si="2"/>
        <v/>
      </c>
      <c r="W422" s="5" t="str">
        <f t="shared" ref="W422:X422" si="423">UPPER(TRIM(H422))</f>
        <v/>
      </c>
      <c r="X422" s="5" t="str">
        <f t="shared" si="423"/>
        <v/>
      </c>
      <c r="Y422" s="5" t="str">
        <f t="array" ref="Y422">IF(V422&lt;&gt;"",IFERROR(INDEX(federal_program_name_lookup,MATCH(V422,aln_lookup,0)),""),"")</f>
        <v/>
      </c>
    </row>
    <row r="423" ht="15.75" customHeight="1">
      <c r="A423" s="5" t="str">
        <f t="shared" si="15"/>
        <v/>
      </c>
      <c r="B423" s="3"/>
      <c r="C423" s="3"/>
      <c r="D423" s="3"/>
      <c r="E423" s="6"/>
      <c r="F423" s="4"/>
      <c r="G423" s="6"/>
      <c r="H423" s="6"/>
      <c r="I423" s="6"/>
      <c r="J423" s="4">
        <f>SUMIFS(amount_expended,cfda_key,V423)</f>
        <v>0</v>
      </c>
      <c r="K423" s="4">
        <f>IF(G423="OTHER CLUSTER NOT LISTED ABOVE",SUMIFS(amount_expended,uniform_other_cluster_name,X423), IF(AND(OR(G423="N/A",G423=""),H423=""),0,IF(G423="STATE CLUSTER",SUMIFS(amount_expended,uniform_state_cluster_name,W423),SUMIFS(amount_expended,cluster_name,G423))))</f>
        <v>0</v>
      </c>
      <c r="L423" s="6"/>
      <c r="M423" s="3"/>
      <c r="N423" s="6"/>
      <c r="O423" s="3"/>
      <c r="P423" s="3"/>
      <c r="Q423" s="6"/>
      <c r="R423" s="4"/>
      <c r="S423" s="6"/>
      <c r="T423" s="6"/>
      <c r="U423" s="6"/>
      <c r="V423" s="3" t="str">
        <f t="shared" si="2"/>
        <v/>
      </c>
      <c r="W423" s="5" t="str">
        <f t="shared" ref="W423:X423" si="424">UPPER(TRIM(H423))</f>
        <v/>
      </c>
      <c r="X423" s="5" t="str">
        <f t="shared" si="424"/>
        <v/>
      </c>
      <c r="Y423" s="5" t="str">
        <f t="array" ref="Y423">IF(V423&lt;&gt;"",IFERROR(INDEX(federal_program_name_lookup,MATCH(V423,aln_lookup,0)),""),"")</f>
        <v/>
      </c>
    </row>
    <row r="424" ht="15.75" customHeight="1">
      <c r="A424" s="5" t="str">
        <f t="shared" si="15"/>
        <v/>
      </c>
      <c r="B424" s="3"/>
      <c r="C424" s="3"/>
      <c r="D424" s="3"/>
      <c r="E424" s="6"/>
      <c r="F424" s="4"/>
      <c r="G424" s="6"/>
      <c r="H424" s="6"/>
      <c r="I424" s="6"/>
      <c r="J424" s="4">
        <f>SUMIFS(amount_expended,cfda_key,V424)</f>
        <v>0</v>
      </c>
      <c r="K424" s="4">
        <f>IF(G424="OTHER CLUSTER NOT LISTED ABOVE",SUMIFS(amount_expended,uniform_other_cluster_name,X424), IF(AND(OR(G424="N/A",G424=""),H424=""),0,IF(G424="STATE CLUSTER",SUMIFS(amount_expended,uniform_state_cluster_name,W424),SUMIFS(amount_expended,cluster_name,G424))))</f>
        <v>0</v>
      </c>
      <c r="L424" s="6"/>
      <c r="M424" s="3"/>
      <c r="N424" s="6"/>
      <c r="O424" s="3"/>
      <c r="P424" s="3"/>
      <c r="Q424" s="6"/>
      <c r="R424" s="4"/>
      <c r="S424" s="6"/>
      <c r="T424" s="6"/>
      <c r="U424" s="6"/>
      <c r="V424" s="3" t="str">
        <f t="shared" si="2"/>
        <v/>
      </c>
      <c r="W424" s="5" t="str">
        <f t="shared" ref="W424:X424" si="425">UPPER(TRIM(H424))</f>
        <v/>
      </c>
      <c r="X424" s="5" t="str">
        <f t="shared" si="425"/>
        <v/>
      </c>
      <c r="Y424" s="5" t="str">
        <f t="array" ref="Y424">IF(V424&lt;&gt;"",IFERROR(INDEX(federal_program_name_lookup,MATCH(V424,aln_lookup,0)),""),"")</f>
        <v/>
      </c>
    </row>
    <row r="425" ht="15.75" customHeight="1">
      <c r="A425" s="5" t="str">
        <f t="shared" si="15"/>
        <v/>
      </c>
      <c r="B425" s="3"/>
      <c r="C425" s="3"/>
      <c r="D425" s="3"/>
      <c r="E425" s="6"/>
      <c r="F425" s="4"/>
      <c r="G425" s="6"/>
      <c r="H425" s="6"/>
      <c r="I425" s="6"/>
      <c r="J425" s="4">
        <f>SUMIFS(amount_expended,cfda_key,V425)</f>
        <v>0</v>
      </c>
      <c r="K425" s="4">
        <f>IF(G425="OTHER CLUSTER NOT LISTED ABOVE",SUMIFS(amount_expended,uniform_other_cluster_name,X425), IF(AND(OR(G425="N/A",G425=""),H425=""),0,IF(G425="STATE CLUSTER",SUMIFS(amount_expended,uniform_state_cluster_name,W425),SUMIFS(amount_expended,cluster_name,G425))))</f>
        <v>0</v>
      </c>
      <c r="L425" s="6"/>
      <c r="M425" s="3"/>
      <c r="N425" s="6"/>
      <c r="O425" s="3"/>
      <c r="P425" s="3"/>
      <c r="Q425" s="6"/>
      <c r="R425" s="4"/>
      <c r="S425" s="6"/>
      <c r="T425" s="6"/>
      <c r="U425" s="6"/>
      <c r="V425" s="3" t="str">
        <f t="shared" si="2"/>
        <v/>
      </c>
      <c r="W425" s="5" t="str">
        <f t="shared" ref="W425:X425" si="426">UPPER(TRIM(H425))</f>
        <v/>
      </c>
      <c r="X425" s="5" t="str">
        <f t="shared" si="426"/>
        <v/>
      </c>
      <c r="Y425" s="5" t="str">
        <f t="array" ref="Y425">IF(V425&lt;&gt;"",IFERROR(INDEX(federal_program_name_lookup,MATCH(V425,aln_lookup,0)),""),"")</f>
        <v/>
      </c>
    </row>
    <row r="426" ht="15.75" customHeight="1">
      <c r="A426" s="5" t="str">
        <f t="shared" si="15"/>
        <v/>
      </c>
      <c r="B426" s="3"/>
      <c r="C426" s="3"/>
      <c r="D426" s="3"/>
      <c r="E426" s="6"/>
      <c r="F426" s="4"/>
      <c r="G426" s="6"/>
      <c r="H426" s="6"/>
      <c r="I426" s="6"/>
      <c r="J426" s="4">
        <f>SUMIFS(amount_expended,cfda_key,V426)</f>
        <v>0</v>
      </c>
      <c r="K426" s="4">
        <f>IF(G426="OTHER CLUSTER NOT LISTED ABOVE",SUMIFS(amount_expended,uniform_other_cluster_name,X426), IF(AND(OR(G426="N/A",G426=""),H426=""),0,IF(G426="STATE CLUSTER",SUMIFS(amount_expended,uniform_state_cluster_name,W426),SUMIFS(amount_expended,cluster_name,G426))))</f>
        <v>0</v>
      </c>
      <c r="L426" s="6"/>
      <c r="M426" s="3"/>
      <c r="N426" s="6"/>
      <c r="O426" s="3"/>
      <c r="P426" s="3"/>
      <c r="Q426" s="6"/>
      <c r="R426" s="4"/>
      <c r="S426" s="6"/>
      <c r="T426" s="6"/>
      <c r="U426" s="6"/>
      <c r="V426" s="3" t="str">
        <f t="shared" si="2"/>
        <v/>
      </c>
      <c r="W426" s="5" t="str">
        <f t="shared" ref="W426:X426" si="427">UPPER(TRIM(H426))</f>
        <v/>
      </c>
      <c r="X426" s="5" t="str">
        <f t="shared" si="427"/>
        <v/>
      </c>
      <c r="Y426" s="5" t="str">
        <f t="array" ref="Y426">IF(V426&lt;&gt;"",IFERROR(INDEX(federal_program_name_lookup,MATCH(V426,aln_lookup,0)),""),"")</f>
        <v/>
      </c>
    </row>
    <row r="427" ht="15.75" customHeight="1">
      <c r="A427" s="5" t="str">
        <f t="shared" si="15"/>
        <v/>
      </c>
      <c r="B427" s="3"/>
      <c r="C427" s="3"/>
      <c r="D427" s="3"/>
      <c r="E427" s="6"/>
      <c r="F427" s="4"/>
      <c r="G427" s="6"/>
      <c r="H427" s="6"/>
      <c r="I427" s="6"/>
      <c r="J427" s="4">
        <f>SUMIFS(amount_expended,cfda_key,V427)</f>
        <v>0</v>
      </c>
      <c r="K427" s="4">
        <f>IF(G427="OTHER CLUSTER NOT LISTED ABOVE",SUMIFS(amount_expended,uniform_other_cluster_name,X427), IF(AND(OR(G427="N/A",G427=""),H427=""),0,IF(G427="STATE CLUSTER",SUMIFS(amount_expended,uniform_state_cluster_name,W427),SUMIFS(amount_expended,cluster_name,G427))))</f>
        <v>0</v>
      </c>
      <c r="L427" s="6"/>
      <c r="M427" s="3"/>
      <c r="N427" s="6"/>
      <c r="O427" s="3"/>
      <c r="P427" s="3"/>
      <c r="Q427" s="6"/>
      <c r="R427" s="4"/>
      <c r="S427" s="6"/>
      <c r="T427" s="6"/>
      <c r="U427" s="6"/>
      <c r="V427" s="3" t="str">
        <f t="shared" si="2"/>
        <v/>
      </c>
      <c r="W427" s="5" t="str">
        <f t="shared" ref="W427:X427" si="428">UPPER(TRIM(H427))</f>
        <v/>
      </c>
      <c r="X427" s="5" t="str">
        <f t="shared" si="428"/>
        <v/>
      </c>
      <c r="Y427" s="5" t="str">
        <f t="array" ref="Y427">IF(V427&lt;&gt;"",IFERROR(INDEX(federal_program_name_lookup,MATCH(V427,aln_lookup,0)),""),"")</f>
        <v/>
      </c>
    </row>
    <row r="428" ht="15.75" customHeight="1">
      <c r="A428" s="5" t="str">
        <f t="shared" si="15"/>
        <v/>
      </c>
      <c r="B428" s="3"/>
      <c r="C428" s="3"/>
      <c r="D428" s="3"/>
      <c r="E428" s="6"/>
      <c r="F428" s="4"/>
      <c r="G428" s="6"/>
      <c r="H428" s="6"/>
      <c r="I428" s="6"/>
      <c r="J428" s="4">
        <f>SUMIFS(amount_expended,cfda_key,V428)</f>
        <v>0</v>
      </c>
      <c r="K428" s="4">
        <f>IF(G428="OTHER CLUSTER NOT LISTED ABOVE",SUMIFS(amount_expended,uniform_other_cluster_name,X428), IF(AND(OR(G428="N/A",G428=""),H428=""),0,IF(G428="STATE CLUSTER",SUMIFS(amount_expended,uniform_state_cluster_name,W428),SUMIFS(amount_expended,cluster_name,G428))))</f>
        <v>0</v>
      </c>
      <c r="L428" s="6"/>
      <c r="M428" s="3"/>
      <c r="N428" s="6"/>
      <c r="O428" s="3"/>
      <c r="P428" s="3"/>
      <c r="Q428" s="6"/>
      <c r="R428" s="4"/>
      <c r="S428" s="6"/>
      <c r="T428" s="6"/>
      <c r="U428" s="6"/>
      <c r="V428" s="3" t="str">
        <f t="shared" si="2"/>
        <v/>
      </c>
      <c r="W428" s="5" t="str">
        <f t="shared" ref="W428:X428" si="429">UPPER(TRIM(H428))</f>
        <v/>
      </c>
      <c r="X428" s="5" t="str">
        <f t="shared" si="429"/>
        <v/>
      </c>
      <c r="Y428" s="5" t="str">
        <f t="array" ref="Y428">IF(V428&lt;&gt;"",IFERROR(INDEX(federal_program_name_lookup,MATCH(V428,aln_lookup,0)),""),"")</f>
        <v/>
      </c>
    </row>
    <row r="429" ht="15.75" customHeight="1">
      <c r="A429" s="5" t="str">
        <f t="shared" si="15"/>
        <v/>
      </c>
      <c r="B429" s="3"/>
      <c r="C429" s="3"/>
      <c r="D429" s="3"/>
      <c r="E429" s="6"/>
      <c r="F429" s="4"/>
      <c r="G429" s="6"/>
      <c r="H429" s="6"/>
      <c r="I429" s="6"/>
      <c r="J429" s="4">
        <f>SUMIFS(amount_expended,cfda_key,V429)</f>
        <v>0</v>
      </c>
      <c r="K429" s="4">
        <f>IF(G429="OTHER CLUSTER NOT LISTED ABOVE",SUMIFS(amount_expended,uniform_other_cluster_name,X429), IF(AND(OR(G429="N/A",G429=""),H429=""),0,IF(G429="STATE CLUSTER",SUMIFS(amount_expended,uniform_state_cluster_name,W429),SUMIFS(amount_expended,cluster_name,G429))))</f>
        <v>0</v>
      </c>
      <c r="L429" s="6"/>
      <c r="M429" s="3"/>
      <c r="N429" s="6"/>
      <c r="O429" s="3"/>
      <c r="P429" s="3"/>
      <c r="Q429" s="6"/>
      <c r="R429" s="4"/>
      <c r="S429" s="6"/>
      <c r="T429" s="6"/>
      <c r="U429" s="6"/>
      <c r="V429" s="3" t="str">
        <f t="shared" si="2"/>
        <v/>
      </c>
      <c r="W429" s="5" t="str">
        <f t="shared" ref="W429:X429" si="430">UPPER(TRIM(H429))</f>
        <v/>
      </c>
      <c r="X429" s="5" t="str">
        <f t="shared" si="430"/>
        <v/>
      </c>
      <c r="Y429" s="5" t="str">
        <f t="array" ref="Y429">IF(V429&lt;&gt;"",IFERROR(INDEX(federal_program_name_lookup,MATCH(V429,aln_lookup,0)),""),"")</f>
        <v/>
      </c>
    </row>
    <row r="430" ht="15.75" customHeight="1">
      <c r="A430" s="5" t="str">
        <f t="shared" si="15"/>
        <v/>
      </c>
      <c r="B430" s="3"/>
      <c r="C430" s="3"/>
      <c r="D430" s="3"/>
      <c r="E430" s="6"/>
      <c r="F430" s="4"/>
      <c r="G430" s="6"/>
      <c r="H430" s="6"/>
      <c r="I430" s="6"/>
      <c r="J430" s="4">
        <f>SUMIFS(amount_expended,cfda_key,V430)</f>
        <v>0</v>
      </c>
      <c r="K430" s="4">
        <f>IF(G430="OTHER CLUSTER NOT LISTED ABOVE",SUMIFS(amount_expended,uniform_other_cluster_name,X430), IF(AND(OR(G430="N/A",G430=""),H430=""),0,IF(G430="STATE CLUSTER",SUMIFS(amount_expended,uniform_state_cluster_name,W430),SUMIFS(amount_expended,cluster_name,G430))))</f>
        <v>0</v>
      </c>
      <c r="L430" s="6"/>
      <c r="M430" s="3"/>
      <c r="N430" s="6"/>
      <c r="O430" s="3"/>
      <c r="P430" s="3"/>
      <c r="Q430" s="6"/>
      <c r="R430" s="4"/>
      <c r="S430" s="6"/>
      <c r="T430" s="6"/>
      <c r="U430" s="6"/>
      <c r="V430" s="3" t="str">
        <f t="shared" si="2"/>
        <v/>
      </c>
      <c r="W430" s="5" t="str">
        <f t="shared" ref="W430:X430" si="431">UPPER(TRIM(H430))</f>
        <v/>
      </c>
      <c r="X430" s="5" t="str">
        <f t="shared" si="431"/>
        <v/>
      </c>
      <c r="Y430" s="5" t="str">
        <f t="array" ref="Y430">IF(V430&lt;&gt;"",IFERROR(INDEX(federal_program_name_lookup,MATCH(V430,aln_lookup,0)),""),"")</f>
        <v/>
      </c>
    </row>
    <row r="431" ht="15.75" customHeight="1">
      <c r="A431" s="5" t="str">
        <f t="shared" si="15"/>
        <v/>
      </c>
      <c r="B431" s="3"/>
      <c r="C431" s="3"/>
      <c r="D431" s="3"/>
      <c r="E431" s="6"/>
      <c r="F431" s="4"/>
      <c r="G431" s="6"/>
      <c r="H431" s="6"/>
      <c r="I431" s="6"/>
      <c r="J431" s="4">
        <f>SUMIFS(amount_expended,cfda_key,V431)</f>
        <v>0</v>
      </c>
      <c r="K431" s="4">
        <f>IF(G431="OTHER CLUSTER NOT LISTED ABOVE",SUMIFS(amount_expended,uniform_other_cluster_name,X431), IF(AND(OR(G431="N/A",G431=""),H431=""),0,IF(G431="STATE CLUSTER",SUMIFS(amount_expended,uniform_state_cluster_name,W431),SUMIFS(amount_expended,cluster_name,G431))))</f>
        <v>0</v>
      </c>
      <c r="L431" s="6"/>
      <c r="M431" s="3"/>
      <c r="N431" s="6"/>
      <c r="O431" s="3"/>
      <c r="P431" s="3"/>
      <c r="Q431" s="6"/>
      <c r="R431" s="4"/>
      <c r="S431" s="6"/>
      <c r="T431" s="6"/>
      <c r="U431" s="6"/>
      <c r="V431" s="3" t="str">
        <f t="shared" si="2"/>
        <v/>
      </c>
      <c r="W431" s="5" t="str">
        <f t="shared" ref="W431:X431" si="432">UPPER(TRIM(H431))</f>
        <v/>
      </c>
      <c r="X431" s="5" t="str">
        <f t="shared" si="432"/>
        <v/>
      </c>
      <c r="Y431" s="5" t="str">
        <f t="array" ref="Y431">IF(V431&lt;&gt;"",IFERROR(INDEX(federal_program_name_lookup,MATCH(V431,aln_lookup,0)),""),"")</f>
        <v/>
      </c>
    </row>
    <row r="432" ht="15.75" customHeight="1">
      <c r="A432" s="5" t="str">
        <f t="shared" si="15"/>
        <v/>
      </c>
      <c r="B432" s="3"/>
      <c r="C432" s="3"/>
      <c r="D432" s="3"/>
      <c r="E432" s="6"/>
      <c r="F432" s="4"/>
      <c r="G432" s="6"/>
      <c r="H432" s="6"/>
      <c r="I432" s="6"/>
      <c r="J432" s="4">
        <f>SUMIFS(amount_expended,cfda_key,V432)</f>
        <v>0</v>
      </c>
      <c r="K432" s="4">
        <f>IF(G432="OTHER CLUSTER NOT LISTED ABOVE",SUMIFS(amount_expended,uniform_other_cluster_name,X432), IF(AND(OR(G432="N/A",G432=""),H432=""),0,IF(G432="STATE CLUSTER",SUMIFS(amount_expended,uniform_state_cluster_name,W432),SUMIFS(amount_expended,cluster_name,G432))))</f>
        <v>0</v>
      </c>
      <c r="L432" s="6"/>
      <c r="M432" s="3"/>
      <c r="N432" s="6"/>
      <c r="O432" s="3"/>
      <c r="P432" s="3"/>
      <c r="Q432" s="6"/>
      <c r="R432" s="4"/>
      <c r="S432" s="6"/>
      <c r="T432" s="6"/>
      <c r="U432" s="6"/>
      <c r="V432" s="3" t="str">
        <f t="shared" si="2"/>
        <v/>
      </c>
      <c r="W432" s="5" t="str">
        <f t="shared" ref="W432:X432" si="433">UPPER(TRIM(H432))</f>
        <v/>
      </c>
      <c r="X432" s="5" t="str">
        <f t="shared" si="433"/>
        <v/>
      </c>
      <c r="Y432" s="5" t="str">
        <f t="array" ref="Y432">IF(V432&lt;&gt;"",IFERROR(INDEX(federal_program_name_lookup,MATCH(V432,aln_lookup,0)),""),"")</f>
        <v/>
      </c>
    </row>
    <row r="433" ht="15.75" customHeight="1">
      <c r="A433" s="5" t="str">
        <f t="shared" si="15"/>
        <v/>
      </c>
      <c r="B433" s="3"/>
      <c r="C433" s="3"/>
      <c r="D433" s="3"/>
      <c r="E433" s="6"/>
      <c r="F433" s="4"/>
      <c r="G433" s="6"/>
      <c r="H433" s="6"/>
      <c r="I433" s="6"/>
      <c r="J433" s="4">
        <f>SUMIFS(amount_expended,cfda_key,V433)</f>
        <v>0</v>
      </c>
      <c r="K433" s="4">
        <f>IF(G433="OTHER CLUSTER NOT LISTED ABOVE",SUMIFS(amount_expended,uniform_other_cluster_name,X433), IF(AND(OR(G433="N/A",G433=""),H433=""),0,IF(G433="STATE CLUSTER",SUMIFS(amount_expended,uniform_state_cluster_name,W433),SUMIFS(amount_expended,cluster_name,G433))))</f>
        <v>0</v>
      </c>
      <c r="L433" s="6"/>
      <c r="M433" s="3"/>
      <c r="N433" s="6"/>
      <c r="O433" s="3"/>
      <c r="P433" s="3"/>
      <c r="Q433" s="6"/>
      <c r="R433" s="4"/>
      <c r="S433" s="6"/>
      <c r="T433" s="6"/>
      <c r="U433" s="6"/>
      <c r="V433" s="3" t="str">
        <f t="shared" si="2"/>
        <v/>
      </c>
      <c r="W433" s="5" t="str">
        <f t="shared" ref="W433:X433" si="434">UPPER(TRIM(H433))</f>
        <v/>
      </c>
      <c r="X433" s="5" t="str">
        <f t="shared" si="434"/>
        <v/>
      </c>
      <c r="Y433" s="5" t="str">
        <f t="array" ref="Y433">IF(V433&lt;&gt;"",IFERROR(INDEX(federal_program_name_lookup,MATCH(V433,aln_lookup,0)),""),"")</f>
        <v/>
      </c>
    </row>
    <row r="434" ht="15.75" customHeight="1">
      <c r="A434" s="5" t="str">
        <f t="shared" si="15"/>
        <v/>
      </c>
      <c r="B434" s="3"/>
      <c r="C434" s="3"/>
      <c r="D434" s="3"/>
      <c r="E434" s="6"/>
      <c r="F434" s="4"/>
      <c r="G434" s="6"/>
      <c r="H434" s="6"/>
      <c r="I434" s="6"/>
      <c r="J434" s="4">
        <f>SUMIFS(amount_expended,cfda_key,V434)</f>
        <v>0</v>
      </c>
      <c r="K434" s="4">
        <f>IF(G434="OTHER CLUSTER NOT LISTED ABOVE",SUMIFS(amount_expended,uniform_other_cluster_name,X434), IF(AND(OR(G434="N/A",G434=""),H434=""),0,IF(G434="STATE CLUSTER",SUMIFS(amount_expended,uniform_state_cluster_name,W434),SUMIFS(amount_expended,cluster_name,G434))))</f>
        <v>0</v>
      </c>
      <c r="L434" s="6"/>
      <c r="M434" s="3"/>
      <c r="N434" s="6"/>
      <c r="O434" s="3"/>
      <c r="P434" s="3"/>
      <c r="Q434" s="6"/>
      <c r="R434" s="4"/>
      <c r="S434" s="6"/>
      <c r="T434" s="6"/>
      <c r="U434" s="6"/>
      <c r="V434" s="3" t="str">
        <f t="shared" si="2"/>
        <v/>
      </c>
      <c r="W434" s="5" t="str">
        <f t="shared" ref="W434:X434" si="435">UPPER(TRIM(H434))</f>
        <v/>
      </c>
      <c r="X434" s="5" t="str">
        <f t="shared" si="435"/>
        <v/>
      </c>
      <c r="Y434" s="5" t="str">
        <f t="array" ref="Y434">IF(V434&lt;&gt;"",IFERROR(INDEX(federal_program_name_lookup,MATCH(V434,aln_lookup,0)),""),"")</f>
        <v/>
      </c>
    </row>
    <row r="435" ht="15.75" customHeight="1">
      <c r="A435" s="5" t="str">
        <f t="shared" si="15"/>
        <v/>
      </c>
      <c r="B435" s="3"/>
      <c r="C435" s="3"/>
      <c r="D435" s="3"/>
      <c r="E435" s="6"/>
      <c r="F435" s="4"/>
      <c r="G435" s="6"/>
      <c r="H435" s="6"/>
      <c r="I435" s="6"/>
      <c r="J435" s="4">
        <f>SUMIFS(amount_expended,cfda_key,V435)</f>
        <v>0</v>
      </c>
      <c r="K435" s="4">
        <f>IF(G435="OTHER CLUSTER NOT LISTED ABOVE",SUMIFS(amount_expended,uniform_other_cluster_name,X435), IF(AND(OR(G435="N/A",G435=""),H435=""),0,IF(G435="STATE CLUSTER",SUMIFS(amount_expended,uniform_state_cluster_name,W435),SUMIFS(amount_expended,cluster_name,G435))))</f>
        <v>0</v>
      </c>
      <c r="L435" s="6"/>
      <c r="M435" s="3"/>
      <c r="N435" s="6"/>
      <c r="O435" s="3"/>
      <c r="P435" s="3"/>
      <c r="Q435" s="6"/>
      <c r="R435" s="4"/>
      <c r="S435" s="6"/>
      <c r="T435" s="6"/>
      <c r="U435" s="6"/>
      <c r="V435" s="3" t="str">
        <f t="shared" si="2"/>
        <v/>
      </c>
      <c r="W435" s="5" t="str">
        <f t="shared" ref="W435:X435" si="436">UPPER(TRIM(H435))</f>
        <v/>
      </c>
      <c r="X435" s="5" t="str">
        <f t="shared" si="436"/>
        <v/>
      </c>
      <c r="Y435" s="5" t="str">
        <f t="array" ref="Y435">IF(V435&lt;&gt;"",IFERROR(INDEX(federal_program_name_lookup,MATCH(V435,aln_lookup,0)),""),"")</f>
        <v/>
      </c>
    </row>
    <row r="436" ht="15.75" customHeight="1">
      <c r="A436" s="5" t="str">
        <f t="shared" si="15"/>
        <v/>
      </c>
      <c r="B436" s="3"/>
      <c r="C436" s="3"/>
      <c r="D436" s="3"/>
      <c r="E436" s="6"/>
      <c r="F436" s="4"/>
      <c r="G436" s="6"/>
      <c r="H436" s="6"/>
      <c r="I436" s="6"/>
      <c r="J436" s="4">
        <f>SUMIFS(amount_expended,cfda_key,V436)</f>
        <v>0</v>
      </c>
      <c r="K436" s="4">
        <f>IF(G436="OTHER CLUSTER NOT LISTED ABOVE",SUMIFS(amount_expended,uniform_other_cluster_name,X436), IF(AND(OR(G436="N/A",G436=""),H436=""),0,IF(G436="STATE CLUSTER",SUMIFS(amount_expended,uniform_state_cluster_name,W436),SUMIFS(amount_expended,cluster_name,G436))))</f>
        <v>0</v>
      </c>
      <c r="L436" s="6"/>
      <c r="M436" s="3"/>
      <c r="N436" s="6"/>
      <c r="O436" s="3"/>
      <c r="P436" s="3"/>
      <c r="Q436" s="6"/>
      <c r="R436" s="4"/>
      <c r="S436" s="6"/>
      <c r="T436" s="6"/>
      <c r="U436" s="6"/>
      <c r="V436" s="3" t="str">
        <f t="shared" si="2"/>
        <v/>
      </c>
      <c r="W436" s="5" t="str">
        <f t="shared" ref="W436:X436" si="437">UPPER(TRIM(H436))</f>
        <v/>
      </c>
      <c r="X436" s="5" t="str">
        <f t="shared" si="437"/>
        <v/>
      </c>
      <c r="Y436" s="5" t="str">
        <f t="array" ref="Y436">IF(V436&lt;&gt;"",IFERROR(INDEX(federal_program_name_lookup,MATCH(V436,aln_lookup,0)),""),"")</f>
        <v/>
      </c>
    </row>
    <row r="437" ht="15.75" customHeight="1">
      <c r="A437" s="5" t="str">
        <f t="shared" si="15"/>
        <v/>
      </c>
      <c r="B437" s="3"/>
      <c r="C437" s="3"/>
      <c r="D437" s="3"/>
      <c r="E437" s="6"/>
      <c r="F437" s="4"/>
      <c r="G437" s="6"/>
      <c r="H437" s="6"/>
      <c r="I437" s="6"/>
      <c r="J437" s="4">
        <f>SUMIFS(amount_expended,cfda_key,V437)</f>
        <v>0</v>
      </c>
      <c r="K437" s="4">
        <f>IF(G437="OTHER CLUSTER NOT LISTED ABOVE",SUMIFS(amount_expended,uniform_other_cluster_name,X437), IF(AND(OR(G437="N/A",G437=""),H437=""),0,IF(G437="STATE CLUSTER",SUMIFS(amount_expended,uniform_state_cluster_name,W437),SUMIFS(amount_expended,cluster_name,G437))))</f>
        <v>0</v>
      </c>
      <c r="L437" s="6"/>
      <c r="M437" s="3"/>
      <c r="N437" s="6"/>
      <c r="O437" s="3"/>
      <c r="P437" s="3"/>
      <c r="Q437" s="6"/>
      <c r="R437" s="4"/>
      <c r="S437" s="6"/>
      <c r="T437" s="6"/>
      <c r="U437" s="6"/>
      <c r="V437" s="3" t="str">
        <f t="shared" si="2"/>
        <v/>
      </c>
      <c r="W437" s="5" t="str">
        <f t="shared" ref="W437:X437" si="438">UPPER(TRIM(H437))</f>
        <v/>
      </c>
      <c r="X437" s="5" t="str">
        <f t="shared" si="438"/>
        <v/>
      </c>
      <c r="Y437" s="5" t="str">
        <f t="array" ref="Y437">IF(V437&lt;&gt;"",IFERROR(INDEX(federal_program_name_lookup,MATCH(V437,aln_lookup,0)),""),"")</f>
        <v/>
      </c>
    </row>
    <row r="438" ht="15.75" customHeight="1">
      <c r="A438" s="5" t="str">
        <f t="shared" si="15"/>
        <v/>
      </c>
      <c r="B438" s="3"/>
      <c r="C438" s="3"/>
      <c r="D438" s="3"/>
      <c r="E438" s="6"/>
      <c r="F438" s="4"/>
      <c r="G438" s="6"/>
      <c r="H438" s="6"/>
      <c r="I438" s="6"/>
      <c r="J438" s="4">
        <f>SUMIFS(amount_expended,cfda_key,V438)</f>
        <v>0</v>
      </c>
      <c r="K438" s="4">
        <f>IF(G438="OTHER CLUSTER NOT LISTED ABOVE",SUMIFS(amount_expended,uniform_other_cluster_name,X438), IF(AND(OR(G438="N/A",G438=""),H438=""),0,IF(G438="STATE CLUSTER",SUMIFS(amount_expended,uniform_state_cluster_name,W438),SUMIFS(amount_expended,cluster_name,G438))))</f>
        <v>0</v>
      </c>
      <c r="L438" s="6"/>
      <c r="M438" s="3"/>
      <c r="N438" s="6"/>
      <c r="O438" s="3"/>
      <c r="P438" s="3"/>
      <c r="Q438" s="6"/>
      <c r="R438" s="4"/>
      <c r="S438" s="6"/>
      <c r="T438" s="6"/>
      <c r="U438" s="6"/>
      <c r="V438" s="3" t="str">
        <f t="shared" si="2"/>
        <v/>
      </c>
      <c r="W438" s="5" t="str">
        <f t="shared" ref="W438:X438" si="439">UPPER(TRIM(H438))</f>
        <v/>
      </c>
      <c r="X438" s="5" t="str">
        <f t="shared" si="439"/>
        <v/>
      </c>
      <c r="Y438" s="5" t="str">
        <f t="array" ref="Y438">IF(V438&lt;&gt;"",IFERROR(INDEX(federal_program_name_lookup,MATCH(V438,aln_lookup,0)),""),"")</f>
        <v/>
      </c>
    </row>
    <row r="439" ht="15.75" customHeight="1">
      <c r="A439" s="5" t="str">
        <f t="shared" si="15"/>
        <v/>
      </c>
      <c r="B439" s="3"/>
      <c r="C439" s="3"/>
      <c r="D439" s="3"/>
      <c r="E439" s="6"/>
      <c r="F439" s="4"/>
      <c r="G439" s="6"/>
      <c r="H439" s="6"/>
      <c r="I439" s="6"/>
      <c r="J439" s="4">
        <f>SUMIFS(amount_expended,cfda_key,V439)</f>
        <v>0</v>
      </c>
      <c r="K439" s="4">
        <f>IF(G439="OTHER CLUSTER NOT LISTED ABOVE",SUMIFS(amount_expended,uniform_other_cluster_name,X439), IF(AND(OR(G439="N/A",G439=""),H439=""),0,IF(G439="STATE CLUSTER",SUMIFS(amount_expended,uniform_state_cluster_name,W439),SUMIFS(amount_expended,cluster_name,G439))))</f>
        <v>0</v>
      </c>
      <c r="L439" s="6"/>
      <c r="M439" s="3"/>
      <c r="N439" s="6"/>
      <c r="O439" s="3"/>
      <c r="P439" s="3"/>
      <c r="Q439" s="6"/>
      <c r="R439" s="4"/>
      <c r="S439" s="6"/>
      <c r="T439" s="6"/>
      <c r="U439" s="6"/>
      <c r="V439" s="3" t="str">
        <f t="shared" si="2"/>
        <v/>
      </c>
      <c r="W439" s="5" t="str">
        <f t="shared" ref="W439:X439" si="440">UPPER(TRIM(H439))</f>
        <v/>
      </c>
      <c r="X439" s="5" t="str">
        <f t="shared" si="440"/>
        <v/>
      </c>
      <c r="Y439" s="5" t="str">
        <f t="array" ref="Y439">IF(V439&lt;&gt;"",IFERROR(INDEX(federal_program_name_lookup,MATCH(V439,aln_lookup,0)),""),"")</f>
        <v/>
      </c>
    </row>
    <row r="440" ht="15.75" customHeight="1">
      <c r="A440" s="5" t="str">
        <f t="shared" si="15"/>
        <v/>
      </c>
      <c r="B440" s="3"/>
      <c r="C440" s="3"/>
      <c r="D440" s="3"/>
      <c r="E440" s="6"/>
      <c r="F440" s="4"/>
      <c r="G440" s="6"/>
      <c r="H440" s="6"/>
      <c r="I440" s="6"/>
      <c r="J440" s="4">
        <f>SUMIFS(amount_expended,cfda_key,V440)</f>
        <v>0</v>
      </c>
      <c r="K440" s="4">
        <f>IF(G440="OTHER CLUSTER NOT LISTED ABOVE",SUMIFS(amount_expended,uniform_other_cluster_name,X440), IF(AND(OR(G440="N/A",G440=""),H440=""),0,IF(G440="STATE CLUSTER",SUMIFS(amount_expended,uniform_state_cluster_name,W440),SUMIFS(amount_expended,cluster_name,G440))))</f>
        <v>0</v>
      </c>
      <c r="L440" s="6"/>
      <c r="M440" s="3"/>
      <c r="N440" s="6"/>
      <c r="O440" s="3"/>
      <c r="P440" s="3"/>
      <c r="Q440" s="6"/>
      <c r="R440" s="4"/>
      <c r="S440" s="6"/>
      <c r="T440" s="6"/>
      <c r="U440" s="6"/>
      <c r="V440" s="3" t="str">
        <f t="shared" si="2"/>
        <v/>
      </c>
      <c r="W440" s="5" t="str">
        <f t="shared" ref="W440:X440" si="441">UPPER(TRIM(H440))</f>
        <v/>
      </c>
      <c r="X440" s="5" t="str">
        <f t="shared" si="441"/>
        <v/>
      </c>
      <c r="Y440" s="5" t="str">
        <f t="array" ref="Y440">IF(V440&lt;&gt;"",IFERROR(INDEX(federal_program_name_lookup,MATCH(V440,aln_lookup,0)),""),"")</f>
        <v/>
      </c>
    </row>
    <row r="441" ht="15.75" customHeight="1">
      <c r="A441" s="5" t="str">
        <f t="shared" si="15"/>
        <v/>
      </c>
      <c r="B441" s="3"/>
      <c r="C441" s="3"/>
      <c r="D441" s="3"/>
      <c r="E441" s="6"/>
      <c r="F441" s="4"/>
      <c r="G441" s="6"/>
      <c r="H441" s="6"/>
      <c r="I441" s="6"/>
      <c r="J441" s="4">
        <f>SUMIFS(amount_expended,cfda_key,V441)</f>
        <v>0</v>
      </c>
      <c r="K441" s="4">
        <f>IF(G441="OTHER CLUSTER NOT LISTED ABOVE",SUMIFS(amount_expended,uniform_other_cluster_name,X441), IF(AND(OR(G441="N/A",G441=""),H441=""),0,IF(G441="STATE CLUSTER",SUMIFS(amount_expended,uniform_state_cluster_name,W441),SUMIFS(amount_expended,cluster_name,G441))))</f>
        <v>0</v>
      </c>
      <c r="L441" s="6"/>
      <c r="M441" s="3"/>
      <c r="N441" s="6"/>
      <c r="O441" s="3"/>
      <c r="P441" s="3"/>
      <c r="Q441" s="6"/>
      <c r="R441" s="4"/>
      <c r="S441" s="6"/>
      <c r="T441" s="6"/>
      <c r="U441" s="6"/>
      <c r="V441" s="3" t="str">
        <f t="shared" si="2"/>
        <v/>
      </c>
      <c r="W441" s="5" t="str">
        <f t="shared" ref="W441:X441" si="442">UPPER(TRIM(H441))</f>
        <v/>
      </c>
      <c r="X441" s="5" t="str">
        <f t="shared" si="442"/>
        <v/>
      </c>
      <c r="Y441" s="5" t="str">
        <f t="array" ref="Y441">IF(V441&lt;&gt;"",IFERROR(INDEX(federal_program_name_lookup,MATCH(V441,aln_lookup,0)),""),"")</f>
        <v/>
      </c>
    </row>
    <row r="442" ht="15.75" customHeight="1">
      <c r="A442" s="5" t="str">
        <f t="shared" si="15"/>
        <v/>
      </c>
      <c r="B442" s="3"/>
      <c r="C442" s="3"/>
      <c r="D442" s="3"/>
      <c r="E442" s="6"/>
      <c r="F442" s="4"/>
      <c r="G442" s="6"/>
      <c r="H442" s="6"/>
      <c r="I442" s="6"/>
      <c r="J442" s="4">
        <f>SUMIFS(amount_expended,cfda_key,V442)</f>
        <v>0</v>
      </c>
      <c r="K442" s="4">
        <f>IF(G442="OTHER CLUSTER NOT LISTED ABOVE",SUMIFS(amount_expended,uniform_other_cluster_name,X442), IF(AND(OR(G442="N/A",G442=""),H442=""),0,IF(G442="STATE CLUSTER",SUMIFS(amount_expended,uniform_state_cluster_name,W442),SUMIFS(amount_expended,cluster_name,G442))))</f>
        <v>0</v>
      </c>
      <c r="L442" s="6"/>
      <c r="M442" s="3"/>
      <c r="N442" s="6"/>
      <c r="O442" s="3"/>
      <c r="P442" s="3"/>
      <c r="Q442" s="6"/>
      <c r="R442" s="4"/>
      <c r="S442" s="6"/>
      <c r="T442" s="6"/>
      <c r="U442" s="6"/>
      <c r="V442" s="3" t="str">
        <f t="shared" si="2"/>
        <v/>
      </c>
      <c r="W442" s="5" t="str">
        <f t="shared" ref="W442:X442" si="443">UPPER(TRIM(H442))</f>
        <v/>
      </c>
      <c r="X442" s="5" t="str">
        <f t="shared" si="443"/>
        <v/>
      </c>
      <c r="Y442" s="5" t="str">
        <f t="array" ref="Y442">IF(V442&lt;&gt;"",IFERROR(INDEX(federal_program_name_lookup,MATCH(V442,aln_lookup,0)),""),"")</f>
        <v/>
      </c>
    </row>
    <row r="443" ht="15.75" customHeight="1">
      <c r="A443" s="5" t="str">
        <f t="shared" si="15"/>
        <v/>
      </c>
      <c r="B443" s="3"/>
      <c r="C443" s="3"/>
      <c r="D443" s="3"/>
      <c r="E443" s="6"/>
      <c r="F443" s="4"/>
      <c r="G443" s="6"/>
      <c r="H443" s="6"/>
      <c r="I443" s="6"/>
      <c r="J443" s="4">
        <f>SUMIFS(amount_expended,cfda_key,V443)</f>
        <v>0</v>
      </c>
      <c r="K443" s="4">
        <f>IF(G443="OTHER CLUSTER NOT LISTED ABOVE",SUMIFS(amount_expended,uniform_other_cluster_name,X443), IF(AND(OR(G443="N/A",G443=""),H443=""),0,IF(G443="STATE CLUSTER",SUMIFS(amount_expended,uniform_state_cluster_name,W443),SUMIFS(amount_expended,cluster_name,G443))))</f>
        <v>0</v>
      </c>
      <c r="L443" s="6"/>
      <c r="M443" s="3"/>
      <c r="N443" s="6"/>
      <c r="O443" s="3"/>
      <c r="P443" s="3"/>
      <c r="Q443" s="6"/>
      <c r="R443" s="4"/>
      <c r="S443" s="6"/>
      <c r="T443" s="6"/>
      <c r="U443" s="6"/>
      <c r="V443" s="3" t="str">
        <f t="shared" si="2"/>
        <v/>
      </c>
      <c r="W443" s="5" t="str">
        <f t="shared" ref="W443:X443" si="444">UPPER(TRIM(H443))</f>
        <v/>
      </c>
      <c r="X443" s="5" t="str">
        <f t="shared" si="444"/>
        <v/>
      </c>
      <c r="Y443" s="5" t="str">
        <f t="array" ref="Y443">IF(V443&lt;&gt;"",IFERROR(INDEX(federal_program_name_lookup,MATCH(V443,aln_lookup,0)),""),"")</f>
        <v/>
      </c>
    </row>
    <row r="444" ht="15.75" customHeight="1">
      <c r="A444" s="5" t="str">
        <f t="shared" si="15"/>
        <v/>
      </c>
      <c r="B444" s="3"/>
      <c r="C444" s="3"/>
      <c r="D444" s="3"/>
      <c r="E444" s="6"/>
      <c r="F444" s="4"/>
      <c r="G444" s="6"/>
      <c r="H444" s="6"/>
      <c r="I444" s="6"/>
      <c r="J444" s="4">
        <f>SUMIFS(amount_expended,cfda_key,V444)</f>
        <v>0</v>
      </c>
      <c r="K444" s="4">
        <f>IF(G444="OTHER CLUSTER NOT LISTED ABOVE",SUMIFS(amount_expended,uniform_other_cluster_name,X444), IF(AND(OR(G444="N/A",G444=""),H444=""),0,IF(G444="STATE CLUSTER",SUMIFS(amount_expended,uniform_state_cluster_name,W444),SUMIFS(amount_expended,cluster_name,G444))))</f>
        <v>0</v>
      </c>
      <c r="L444" s="6"/>
      <c r="M444" s="3"/>
      <c r="N444" s="6"/>
      <c r="O444" s="3"/>
      <c r="P444" s="3"/>
      <c r="Q444" s="6"/>
      <c r="R444" s="4"/>
      <c r="S444" s="6"/>
      <c r="T444" s="6"/>
      <c r="U444" s="6"/>
      <c r="V444" s="3" t="str">
        <f t="shared" si="2"/>
        <v/>
      </c>
      <c r="W444" s="5" t="str">
        <f t="shared" ref="W444:X444" si="445">UPPER(TRIM(H444))</f>
        <v/>
      </c>
      <c r="X444" s="5" t="str">
        <f t="shared" si="445"/>
        <v/>
      </c>
      <c r="Y444" s="5" t="str">
        <f t="array" ref="Y444">IF(V444&lt;&gt;"",IFERROR(INDEX(federal_program_name_lookup,MATCH(V444,aln_lookup,0)),""),"")</f>
        <v/>
      </c>
    </row>
    <row r="445" ht="15.75" customHeight="1">
      <c r="A445" s="5" t="str">
        <f t="shared" si="15"/>
        <v/>
      </c>
      <c r="B445" s="3"/>
      <c r="C445" s="3"/>
      <c r="D445" s="3"/>
      <c r="E445" s="6"/>
      <c r="F445" s="4"/>
      <c r="G445" s="6"/>
      <c r="H445" s="6"/>
      <c r="I445" s="6"/>
      <c r="J445" s="4">
        <f>SUMIFS(amount_expended,cfda_key,V445)</f>
        <v>0</v>
      </c>
      <c r="K445" s="4">
        <f>IF(G445="OTHER CLUSTER NOT LISTED ABOVE",SUMIFS(amount_expended,uniform_other_cluster_name,X445), IF(AND(OR(G445="N/A",G445=""),H445=""),0,IF(G445="STATE CLUSTER",SUMIFS(amount_expended,uniform_state_cluster_name,W445),SUMIFS(amount_expended,cluster_name,G445))))</f>
        <v>0</v>
      </c>
      <c r="L445" s="6"/>
      <c r="M445" s="3"/>
      <c r="N445" s="6"/>
      <c r="O445" s="3"/>
      <c r="P445" s="3"/>
      <c r="Q445" s="6"/>
      <c r="R445" s="4"/>
      <c r="S445" s="6"/>
      <c r="T445" s="6"/>
      <c r="U445" s="6"/>
      <c r="V445" s="3" t="str">
        <f t="shared" si="2"/>
        <v/>
      </c>
      <c r="W445" s="5" t="str">
        <f t="shared" ref="W445:X445" si="446">UPPER(TRIM(H445))</f>
        <v/>
      </c>
      <c r="X445" s="5" t="str">
        <f t="shared" si="446"/>
        <v/>
      </c>
      <c r="Y445" s="5" t="str">
        <f t="array" ref="Y445">IF(V445&lt;&gt;"",IFERROR(INDEX(federal_program_name_lookup,MATCH(V445,aln_lookup,0)),""),"")</f>
        <v/>
      </c>
    </row>
    <row r="446" ht="15.75" customHeight="1">
      <c r="A446" s="5" t="str">
        <f t="shared" si="15"/>
        <v/>
      </c>
      <c r="B446" s="3"/>
      <c r="C446" s="3"/>
      <c r="D446" s="3"/>
      <c r="E446" s="6"/>
      <c r="F446" s="4"/>
      <c r="G446" s="6"/>
      <c r="H446" s="6"/>
      <c r="I446" s="6"/>
      <c r="J446" s="4">
        <f>SUMIFS(amount_expended,cfda_key,V446)</f>
        <v>0</v>
      </c>
      <c r="K446" s="4">
        <f>IF(G446="OTHER CLUSTER NOT LISTED ABOVE",SUMIFS(amount_expended,uniform_other_cluster_name,X446), IF(AND(OR(G446="N/A",G446=""),H446=""),0,IF(G446="STATE CLUSTER",SUMIFS(amount_expended,uniform_state_cluster_name,W446),SUMIFS(amount_expended,cluster_name,G446))))</f>
        <v>0</v>
      </c>
      <c r="L446" s="6"/>
      <c r="M446" s="3"/>
      <c r="N446" s="6"/>
      <c r="O446" s="3"/>
      <c r="P446" s="3"/>
      <c r="Q446" s="6"/>
      <c r="R446" s="4"/>
      <c r="S446" s="6"/>
      <c r="T446" s="6"/>
      <c r="U446" s="6"/>
      <c r="V446" s="3" t="str">
        <f t="shared" si="2"/>
        <v/>
      </c>
      <c r="W446" s="5" t="str">
        <f t="shared" ref="W446:X446" si="447">UPPER(TRIM(H446))</f>
        <v/>
      </c>
      <c r="X446" s="5" t="str">
        <f t="shared" si="447"/>
        <v/>
      </c>
      <c r="Y446" s="5" t="str">
        <f t="array" ref="Y446">IF(V446&lt;&gt;"",IFERROR(INDEX(federal_program_name_lookup,MATCH(V446,aln_lookup,0)),""),"")</f>
        <v/>
      </c>
    </row>
    <row r="447" ht="15.75" customHeight="1">
      <c r="A447" s="5" t="str">
        <f t="shared" si="15"/>
        <v/>
      </c>
      <c r="B447" s="3"/>
      <c r="C447" s="3"/>
      <c r="D447" s="3"/>
      <c r="E447" s="6"/>
      <c r="F447" s="4"/>
      <c r="G447" s="6"/>
      <c r="H447" s="6"/>
      <c r="I447" s="6"/>
      <c r="J447" s="4">
        <f>SUMIFS(amount_expended,cfda_key,V447)</f>
        <v>0</v>
      </c>
      <c r="K447" s="4">
        <f>IF(G447="OTHER CLUSTER NOT LISTED ABOVE",SUMIFS(amount_expended,uniform_other_cluster_name,X447), IF(AND(OR(G447="N/A",G447=""),H447=""),0,IF(G447="STATE CLUSTER",SUMIFS(amount_expended,uniform_state_cluster_name,W447),SUMIFS(amount_expended,cluster_name,G447))))</f>
        <v>0</v>
      </c>
      <c r="L447" s="6"/>
      <c r="M447" s="3"/>
      <c r="N447" s="6"/>
      <c r="O447" s="3"/>
      <c r="P447" s="3"/>
      <c r="Q447" s="6"/>
      <c r="R447" s="4"/>
      <c r="S447" s="6"/>
      <c r="T447" s="6"/>
      <c r="U447" s="6"/>
      <c r="V447" s="3" t="str">
        <f t="shared" si="2"/>
        <v/>
      </c>
      <c r="W447" s="5" t="str">
        <f t="shared" ref="W447:X447" si="448">UPPER(TRIM(H447))</f>
        <v/>
      </c>
      <c r="X447" s="5" t="str">
        <f t="shared" si="448"/>
        <v/>
      </c>
      <c r="Y447" s="5" t="str">
        <f t="array" ref="Y447">IF(V447&lt;&gt;"",IFERROR(INDEX(federal_program_name_lookup,MATCH(V447,aln_lookup,0)),""),"")</f>
        <v/>
      </c>
    </row>
    <row r="448" ht="15.75" customHeight="1">
      <c r="A448" s="5" t="str">
        <f t="shared" si="15"/>
        <v/>
      </c>
      <c r="B448" s="3"/>
      <c r="C448" s="3"/>
      <c r="D448" s="3"/>
      <c r="E448" s="6"/>
      <c r="F448" s="4"/>
      <c r="G448" s="6"/>
      <c r="H448" s="6"/>
      <c r="I448" s="6"/>
      <c r="J448" s="4">
        <f>SUMIFS(amount_expended,cfda_key,V448)</f>
        <v>0</v>
      </c>
      <c r="K448" s="4">
        <f>IF(G448="OTHER CLUSTER NOT LISTED ABOVE",SUMIFS(amount_expended,uniform_other_cluster_name,X448), IF(AND(OR(G448="N/A",G448=""),H448=""),0,IF(G448="STATE CLUSTER",SUMIFS(amount_expended,uniform_state_cluster_name,W448),SUMIFS(amount_expended,cluster_name,G448))))</f>
        <v>0</v>
      </c>
      <c r="L448" s="6"/>
      <c r="M448" s="3"/>
      <c r="N448" s="6"/>
      <c r="O448" s="3"/>
      <c r="P448" s="3"/>
      <c r="Q448" s="6"/>
      <c r="R448" s="4"/>
      <c r="S448" s="6"/>
      <c r="T448" s="6"/>
      <c r="U448" s="6"/>
      <c r="V448" s="3" t="str">
        <f t="shared" si="2"/>
        <v/>
      </c>
      <c r="W448" s="5" t="str">
        <f t="shared" ref="W448:X448" si="449">UPPER(TRIM(H448))</f>
        <v/>
      </c>
      <c r="X448" s="5" t="str">
        <f t="shared" si="449"/>
        <v/>
      </c>
      <c r="Y448" s="5" t="str">
        <f t="array" ref="Y448">IF(V448&lt;&gt;"",IFERROR(INDEX(federal_program_name_lookup,MATCH(V448,aln_lookup,0)),""),"")</f>
        <v/>
      </c>
    </row>
    <row r="449" ht="15.75" customHeight="1">
      <c r="A449" s="5" t="str">
        <f t="shared" si="15"/>
        <v/>
      </c>
      <c r="B449" s="3"/>
      <c r="C449" s="3"/>
      <c r="D449" s="3"/>
      <c r="E449" s="6"/>
      <c r="F449" s="4"/>
      <c r="G449" s="6"/>
      <c r="H449" s="6"/>
      <c r="I449" s="6"/>
      <c r="J449" s="4">
        <f>SUMIFS(amount_expended,cfda_key,V449)</f>
        <v>0</v>
      </c>
      <c r="K449" s="4">
        <f>IF(G449="OTHER CLUSTER NOT LISTED ABOVE",SUMIFS(amount_expended,uniform_other_cluster_name,X449), IF(AND(OR(G449="N/A",G449=""),H449=""),0,IF(G449="STATE CLUSTER",SUMIFS(amount_expended,uniform_state_cluster_name,W449),SUMIFS(amount_expended,cluster_name,G449))))</f>
        <v>0</v>
      </c>
      <c r="L449" s="6"/>
      <c r="M449" s="3"/>
      <c r="N449" s="6"/>
      <c r="O449" s="3"/>
      <c r="P449" s="3"/>
      <c r="Q449" s="6"/>
      <c r="R449" s="4"/>
      <c r="S449" s="6"/>
      <c r="T449" s="6"/>
      <c r="U449" s="6"/>
      <c r="V449" s="3" t="str">
        <f t="shared" si="2"/>
        <v/>
      </c>
      <c r="W449" s="5" t="str">
        <f t="shared" ref="W449:X449" si="450">UPPER(TRIM(H449))</f>
        <v/>
      </c>
      <c r="X449" s="5" t="str">
        <f t="shared" si="450"/>
        <v/>
      </c>
      <c r="Y449" s="5" t="str">
        <f t="array" ref="Y449">IF(V449&lt;&gt;"",IFERROR(INDEX(federal_program_name_lookup,MATCH(V449,aln_lookup,0)),""),"")</f>
        <v/>
      </c>
    </row>
    <row r="450" ht="15.75" customHeight="1">
      <c r="A450" s="5" t="str">
        <f t="shared" si="15"/>
        <v/>
      </c>
      <c r="B450" s="3"/>
      <c r="C450" s="3"/>
      <c r="D450" s="3"/>
      <c r="E450" s="6"/>
      <c r="F450" s="4"/>
      <c r="G450" s="6"/>
      <c r="H450" s="6"/>
      <c r="I450" s="6"/>
      <c r="J450" s="4">
        <f>SUMIFS(amount_expended,cfda_key,V450)</f>
        <v>0</v>
      </c>
      <c r="K450" s="4">
        <f>IF(G450="OTHER CLUSTER NOT LISTED ABOVE",SUMIFS(amount_expended,uniform_other_cluster_name,X450), IF(AND(OR(G450="N/A",G450=""),H450=""),0,IF(G450="STATE CLUSTER",SUMIFS(amount_expended,uniform_state_cluster_name,W450),SUMIFS(amount_expended,cluster_name,G450))))</f>
        <v>0</v>
      </c>
      <c r="L450" s="6"/>
      <c r="M450" s="3"/>
      <c r="N450" s="6"/>
      <c r="O450" s="3"/>
      <c r="P450" s="3"/>
      <c r="Q450" s="6"/>
      <c r="R450" s="4"/>
      <c r="S450" s="6"/>
      <c r="T450" s="6"/>
      <c r="U450" s="6"/>
      <c r="V450" s="3" t="str">
        <f t="shared" si="2"/>
        <v/>
      </c>
      <c r="W450" s="5" t="str">
        <f t="shared" ref="W450:X450" si="451">UPPER(TRIM(H450))</f>
        <v/>
      </c>
      <c r="X450" s="5" t="str">
        <f t="shared" si="451"/>
        <v/>
      </c>
      <c r="Y450" s="5" t="str">
        <f t="array" ref="Y450">IF(V450&lt;&gt;"",IFERROR(INDEX(federal_program_name_lookup,MATCH(V450,aln_lookup,0)),""),"")</f>
        <v/>
      </c>
    </row>
    <row r="451" ht="15.75" customHeight="1">
      <c r="A451" s="5" t="str">
        <f t="shared" si="15"/>
        <v/>
      </c>
      <c r="B451" s="3"/>
      <c r="C451" s="3"/>
      <c r="D451" s="3"/>
      <c r="E451" s="6"/>
      <c r="F451" s="4"/>
      <c r="G451" s="6"/>
      <c r="H451" s="6"/>
      <c r="I451" s="6"/>
      <c r="J451" s="4">
        <f>SUMIFS(amount_expended,cfda_key,V451)</f>
        <v>0</v>
      </c>
      <c r="K451" s="4">
        <f>IF(G451="OTHER CLUSTER NOT LISTED ABOVE",SUMIFS(amount_expended,uniform_other_cluster_name,X451), IF(AND(OR(G451="N/A",G451=""),H451=""),0,IF(G451="STATE CLUSTER",SUMIFS(amount_expended,uniform_state_cluster_name,W451),SUMIFS(amount_expended,cluster_name,G451))))</f>
        <v>0</v>
      </c>
      <c r="L451" s="6"/>
      <c r="M451" s="3"/>
      <c r="N451" s="6"/>
      <c r="O451" s="3"/>
      <c r="P451" s="3"/>
      <c r="Q451" s="6"/>
      <c r="R451" s="4"/>
      <c r="S451" s="6"/>
      <c r="T451" s="6"/>
      <c r="U451" s="6"/>
      <c r="V451" s="3" t="str">
        <f t="shared" si="2"/>
        <v/>
      </c>
      <c r="W451" s="5" t="str">
        <f t="shared" ref="W451:X451" si="452">UPPER(TRIM(H451))</f>
        <v/>
      </c>
      <c r="X451" s="5" t="str">
        <f t="shared" si="452"/>
        <v/>
      </c>
      <c r="Y451" s="5" t="str">
        <f t="array" ref="Y451">IF(V451&lt;&gt;"",IFERROR(INDEX(federal_program_name_lookup,MATCH(V451,aln_lookup,0)),""),"")</f>
        <v/>
      </c>
    </row>
    <row r="452" ht="15.75" customHeight="1">
      <c r="A452" s="5" t="str">
        <f t="shared" si="15"/>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3">UPPER(TRIM(H452))</f>
        <v/>
      </c>
      <c r="X452" s="5" t="str">
        <f t="shared" si="453"/>
        <v/>
      </c>
      <c r="Y452" s="5" t="str">
        <f t="array" ref="Y452">IF(V452&lt;&gt;"",IFERROR(INDEX(federal_program_name_lookup,MATCH(V452,aln_lookup,0)),""),"")</f>
        <v/>
      </c>
    </row>
    <row r="453" ht="15.75" customHeight="1">
      <c r="A453" s="5" t="str">
        <f t="shared" si="15"/>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15"/>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15"/>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15"/>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15"/>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15"/>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15"/>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15"/>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15"/>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15"/>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15"/>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15"/>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15"/>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15"/>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15"/>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15"/>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15"/>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15"/>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15"/>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15"/>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15"/>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15"/>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15"/>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15"/>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15"/>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15"/>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15"/>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15"/>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15"/>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15"/>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15"/>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15"/>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15"/>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15"/>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15"/>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15"/>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15"/>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15"/>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15"/>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15"/>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15"/>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15"/>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15"/>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15"/>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15"/>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15"/>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15"/>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15"/>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15"/>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15"/>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15"/>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15"/>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15"/>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15"/>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15"/>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15"/>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15"/>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15"/>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15"/>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15"/>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15"/>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15"/>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15"/>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15"/>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15"/>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15"/>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15"/>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15"/>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15"/>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15"/>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15"/>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15"/>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15"/>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15"/>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15"/>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15"/>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15"/>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15"/>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15"/>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15"/>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15"/>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15"/>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15"/>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15"/>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15"/>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15"/>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15"/>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15"/>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15"/>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15"/>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15"/>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15"/>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15"/>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15"/>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15"/>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15"/>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15"/>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15"/>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15"/>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15"/>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15"/>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15"/>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15"/>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15"/>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15"/>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15"/>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15"/>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15"/>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15"/>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15"/>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15"/>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15"/>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15"/>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15"/>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15"/>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15"/>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15"/>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15"/>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15"/>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15"/>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15"/>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15"/>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15"/>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15"/>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15"/>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15"/>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15"/>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15"/>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15"/>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15"/>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15"/>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15"/>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15"/>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15"/>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15"/>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15"/>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15"/>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15"/>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15"/>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15"/>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15"/>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15"/>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15"/>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15"/>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15"/>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15"/>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15"/>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15"/>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15"/>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15"/>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15"/>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15"/>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15"/>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15"/>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15"/>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15"/>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15"/>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15"/>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15"/>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15"/>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15"/>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15"/>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15"/>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15"/>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15"/>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15"/>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15"/>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15"/>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15"/>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15"/>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15"/>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15"/>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15"/>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15"/>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15"/>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15"/>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15"/>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15"/>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15"/>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15"/>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15"/>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15"/>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15"/>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15"/>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15"/>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15"/>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15"/>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15"/>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15"/>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15"/>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15"/>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15"/>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15"/>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15"/>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15"/>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15"/>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15"/>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15"/>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15"/>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15"/>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15"/>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15"/>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15"/>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15"/>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15"/>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15"/>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15"/>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15"/>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15"/>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15"/>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15"/>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15"/>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15"/>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15"/>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15"/>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15"/>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15"/>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15"/>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15"/>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15"/>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15"/>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15"/>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15"/>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15"/>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15"/>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15"/>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15"/>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15"/>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15"/>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15"/>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15"/>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15"/>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15"/>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15"/>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15"/>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15"/>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15"/>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15"/>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15"/>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15"/>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15"/>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15"/>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15"/>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15"/>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15"/>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15"/>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15"/>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15"/>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15"/>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15"/>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15"/>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15"/>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15"/>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15"/>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15"/>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15"/>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15"/>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15"/>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15"/>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15"/>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15"/>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15"/>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15"/>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15"/>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15"/>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15"/>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15"/>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15"/>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15"/>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15"/>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15"/>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15"/>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15"/>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15"/>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15"/>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15"/>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15"/>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15"/>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15"/>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15"/>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15"/>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15"/>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15"/>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15"/>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15"/>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15"/>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15"/>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15"/>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15"/>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15"/>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15"/>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15"/>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15"/>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15"/>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15"/>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15"/>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15"/>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15"/>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15"/>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15"/>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15"/>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15"/>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15"/>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15"/>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15"/>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15"/>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15"/>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15"/>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15"/>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15"/>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15"/>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15"/>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15"/>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15"/>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15"/>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15"/>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15"/>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15"/>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15"/>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15"/>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15"/>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15"/>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15"/>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15"/>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15"/>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15"/>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15"/>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15"/>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15"/>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15"/>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15"/>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15"/>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15"/>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15"/>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15"/>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15"/>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15"/>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15"/>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15"/>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15"/>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15"/>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15"/>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15"/>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15"/>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15"/>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15"/>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15"/>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15"/>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15"/>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15"/>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15"/>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15"/>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15"/>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15"/>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15"/>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15"/>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15"/>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15"/>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15"/>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15"/>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15"/>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15"/>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15"/>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15"/>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15"/>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15"/>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15"/>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15"/>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15"/>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15"/>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15"/>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15"/>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15"/>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15"/>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15"/>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15"/>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15"/>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15"/>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15"/>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15"/>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15"/>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15"/>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15"/>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15"/>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15"/>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15"/>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15"/>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15"/>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15"/>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15"/>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15"/>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15"/>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15"/>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15"/>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15"/>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15"/>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15"/>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15"/>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15"/>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15"/>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15"/>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15"/>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15"/>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15"/>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15"/>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15"/>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15"/>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15"/>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15"/>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15"/>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15"/>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15"/>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15"/>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15"/>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15"/>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15"/>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15"/>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15"/>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15"/>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15"/>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15"/>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15"/>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15"/>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15"/>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15"/>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15"/>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15"/>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15"/>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15"/>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15"/>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15"/>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15"/>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15"/>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15"/>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15"/>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15"/>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15"/>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15"/>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15"/>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15"/>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15"/>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15"/>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15"/>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15"/>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15"/>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15"/>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15"/>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15"/>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15"/>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15"/>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15"/>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15"/>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15"/>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15"/>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15"/>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15"/>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15"/>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15"/>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15"/>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15"/>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15"/>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15"/>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15"/>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15"/>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15"/>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15"/>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15"/>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15"/>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15"/>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15"/>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15"/>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15"/>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15"/>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15"/>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15"/>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15"/>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15"/>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15"/>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15"/>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15"/>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15"/>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15"/>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15"/>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15"/>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15"/>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15"/>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15"/>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15"/>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15"/>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15"/>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15"/>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15"/>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15"/>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15"/>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15"/>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15"/>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15"/>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15"/>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15"/>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15"/>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15"/>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15"/>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15"/>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15"/>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15"/>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15"/>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15"/>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15"/>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15"/>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15"/>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15"/>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15"/>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15"/>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15"/>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15"/>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15"/>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15"/>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15"/>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15"/>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15"/>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15"/>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15"/>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15"/>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15"/>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15"/>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15"/>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15"/>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15"/>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15"/>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15"/>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15"/>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15"/>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15"/>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15"/>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15"/>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15"/>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15"/>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15"/>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15"/>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15"/>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15"/>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15"/>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15"/>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15"/>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15"/>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15"/>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15"/>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15"/>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15"/>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15"/>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15"/>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15"/>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15"/>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15"/>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15"/>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15"/>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15"/>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15"/>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15"/>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15"/>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15"/>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15"/>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15"/>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15"/>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15"/>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15"/>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15"/>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15"/>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15"/>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15"/>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15"/>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15"/>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15"/>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15"/>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15"/>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15"/>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15"/>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15"/>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15"/>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15"/>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15"/>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15"/>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15"/>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15"/>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15"/>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15"/>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15"/>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15"/>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15"/>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15"/>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15"/>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15"/>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15"/>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15"/>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15"/>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15"/>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15"/>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15"/>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15"/>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15"/>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15"/>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15"/>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15"/>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15"/>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15"/>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15"/>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15"/>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15"/>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15"/>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15"/>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15"/>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15"/>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15"/>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15"/>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15"/>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15"/>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15"/>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15"/>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15"/>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15"/>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15"/>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15"/>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15"/>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15"/>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15"/>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15"/>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15"/>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15"/>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15"/>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15"/>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15"/>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15"/>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15"/>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15"/>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15"/>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15"/>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15"/>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15"/>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15"/>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15"/>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15"/>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15"/>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15"/>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15"/>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15"/>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15"/>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15"/>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15"/>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15"/>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15"/>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15"/>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15"/>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15"/>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15"/>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15"/>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15"/>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15"/>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15"/>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15"/>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15"/>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15"/>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15"/>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15"/>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15"/>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15"/>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15"/>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15"/>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15"/>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15"/>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15"/>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15"/>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15"/>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15"/>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15"/>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15"/>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15"/>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15"/>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15"/>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15"/>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15"/>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15"/>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15"/>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15"/>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15"/>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15"/>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15"/>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15"/>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15"/>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15"/>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15"/>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15"/>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15"/>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15"/>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15"/>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15"/>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15"/>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15"/>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15"/>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15"/>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15"/>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15"/>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15"/>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15"/>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15"/>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15"/>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15"/>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15"/>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15"/>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15"/>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15"/>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15"/>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15"/>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15"/>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15"/>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15"/>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15"/>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15"/>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15"/>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15"/>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15"/>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15"/>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15"/>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15"/>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15"/>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15"/>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15"/>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15"/>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15"/>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15"/>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15"/>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15"/>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15"/>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15"/>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15"/>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15"/>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15"/>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15"/>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15"/>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15"/>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15"/>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15"/>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15"/>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15"/>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15"/>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15"/>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15"/>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15"/>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15"/>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15"/>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15"/>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15"/>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15"/>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15"/>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15"/>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15"/>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15"/>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15"/>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15"/>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15"/>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15"/>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15"/>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15"/>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15"/>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15"/>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15"/>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15"/>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15"/>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15"/>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15"/>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15"/>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15"/>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15"/>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15"/>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15"/>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15"/>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15"/>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15"/>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15"/>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15"/>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15"/>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15"/>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15"/>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15"/>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15"/>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15"/>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15"/>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15"/>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15"/>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15"/>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15"/>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15"/>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15"/>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15"/>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15"/>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15"/>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15"/>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15"/>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15"/>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15"/>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15"/>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15"/>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15"/>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15"/>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15"/>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15"/>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15"/>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15"/>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15"/>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15"/>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15"/>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15"/>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15"/>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15"/>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15"/>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15"/>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15"/>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15"/>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15"/>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15"/>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15"/>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15"/>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15"/>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15"/>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15"/>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15"/>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15"/>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15"/>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15"/>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15"/>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15"/>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15"/>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15"/>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15"/>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15"/>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15"/>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15"/>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15"/>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15"/>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15"/>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15"/>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15"/>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15"/>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15"/>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15"/>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15"/>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15"/>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15"/>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15"/>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15"/>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15"/>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15"/>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15"/>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15"/>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15"/>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15"/>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15"/>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15"/>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15"/>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15"/>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15"/>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15"/>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15"/>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15"/>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15"/>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15"/>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15"/>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15"/>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15"/>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15"/>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15"/>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15"/>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15"/>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15"/>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15"/>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15"/>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15"/>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15"/>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15"/>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15"/>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15"/>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15"/>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15"/>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15"/>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15"/>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15"/>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15"/>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15"/>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15"/>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15"/>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15"/>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15"/>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15"/>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15"/>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15"/>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15"/>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15"/>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15"/>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15"/>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15"/>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15"/>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15"/>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15"/>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15"/>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15"/>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15"/>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15"/>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15"/>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15"/>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15"/>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15"/>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15"/>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15"/>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15"/>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15"/>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15"/>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15"/>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15"/>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15"/>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15"/>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15"/>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15"/>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15"/>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15"/>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15"/>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15"/>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15"/>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15"/>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15"/>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15"/>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15"/>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15"/>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15"/>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15"/>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15"/>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15"/>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15"/>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15"/>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15"/>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15"/>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15"/>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15"/>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15"/>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15"/>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15"/>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15"/>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15"/>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15"/>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15"/>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15"/>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15"/>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15"/>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15"/>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15"/>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15"/>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15"/>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15"/>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15"/>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15"/>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15"/>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15"/>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15"/>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15"/>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15"/>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15"/>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15"/>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15"/>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15"/>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15"/>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15"/>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15"/>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15"/>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15"/>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15"/>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15"/>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15"/>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15"/>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15"/>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15"/>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15"/>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15"/>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15"/>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15"/>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15"/>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15"/>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15"/>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15"/>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15"/>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15"/>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15"/>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15"/>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15"/>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15"/>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15"/>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15"/>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15"/>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15"/>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15"/>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15"/>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15"/>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15"/>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15"/>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15"/>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15"/>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15"/>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15"/>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15"/>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15"/>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15"/>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15"/>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15"/>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15"/>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15"/>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15"/>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15"/>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15"/>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15"/>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15"/>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15"/>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15"/>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15"/>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15"/>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15"/>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15"/>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15"/>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15"/>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15"/>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15"/>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15"/>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15"/>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15"/>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15"/>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15"/>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15"/>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15"/>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15"/>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15"/>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15"/>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15"/>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15"/>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15"/>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15"/>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15"/>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15"/>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15"/>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15"/>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15"/>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15"/>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15"/>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15"/>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15"/>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15"/>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15"/>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15"/>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15"/>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15"/>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15"/>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15"/>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15"/>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15"/>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15"/>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15"/>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15"/>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15"/>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15"/>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15"/>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15"/>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15"/>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15"/>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15"/>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15"/>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15"/>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15"/>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15"/>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15"/>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15"/>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15"/>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15"/>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15"/>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15"/>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15"/>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15"/>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15"/>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15"/>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15"/>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15"/>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15"/>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15"/>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15"/>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15"/>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15"/>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15"/>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15"/>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15"/>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15"/>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15"/>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15"/>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15"/>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15"/>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15"/>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15"/>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15"/>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15"/>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15"/>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15"/>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15"/>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15"/>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15"/>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15"/>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15"/>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15"/>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15"/>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15"/>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15"/>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15"/>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15"/>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15"/>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15"/>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15"/>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15"/>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15"/>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15"/>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15"/>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15"/>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15"/>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15"/>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15"/>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15"/>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15"/>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15"/>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15"/>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15"/>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15"/>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15"/>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15"/>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15"/>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15"/>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15"/>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15"/>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15"/>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15"/>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15"/>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15"/>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15"/>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15"/>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15"/>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15"/>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15"/>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15"/>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15"/>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15"/>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15"/>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15"/>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15"/>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15"/>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15"/>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15"/>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15"/>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15"/>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15"/>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15"/>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15"/>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15"/>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15"/>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15"/>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15"/>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15"/>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15"/>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15"/>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15"/>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15"/>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15"/>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15"/>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15"/>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15"/>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15"/>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15"/>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15"/>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15"/>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15"/>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15"/>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15"/>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15"/>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15"/>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15"/>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15"/>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15"/>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15"/>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15"/>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15"/>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15"/>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15"/>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15"/>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15"/>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15"/>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15"/>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15"/>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15"/>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15"/>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15"/>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15"/>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15"/>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15"/>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15"/>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15"/>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15"/>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15"/>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15"/>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15"/>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15"/>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15"/>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15"/>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15"/>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15"/>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15"/>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15"/>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15"/>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15"/>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15"/>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15"/>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15"/>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15"/>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15"/>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15"/>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15"/>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15"/>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15"/>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15"/>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15"/>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15"/>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15"/>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15"/>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15"/>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15"/>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15"/>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15"/>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15"/>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15"/>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15"/>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15"/>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15"/>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15"/>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15"/>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15"/>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15"/>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15"/>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15"/>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15"/>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15"/>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15"/>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15"/>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15"/>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15"/>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15"/>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15"/>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15"/>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15"/>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15"/>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15"/>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15"/>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15"/>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15"/>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15"/>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15"/>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15"/>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15"/>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15"/>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15"/>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15"/>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15"/>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15"/>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15"/>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15"/>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15"/>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15"/>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15"/>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15"/>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15"/>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15"/>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15"/>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15"/>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15"/>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15"/>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15"/>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15"/>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15"/>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15"/>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15"/>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15"/>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15"/>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15"/>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15"/>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15"/>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15"/>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15"/>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15"/>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15"/>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15"/>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15"/>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15"/>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15"/>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15"/>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15"/>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15"/>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15"/>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15"/>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15"/>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15"/>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15"/>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15"/>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15"/>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15"/>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15"/>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15"/>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15"/>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15"/>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15"/>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15"/>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15"/>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15"/>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15"/>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15"/>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15"/>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15"/>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15"/>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15"/>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15"/>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15"/>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15"/>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15"/>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15"/>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15"/>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15"/>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15"/>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15"/>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15"/>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15"/>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15"/>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15"/>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15"/>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15"/>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15"/>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15"/>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15"/>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15"/>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15"/>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15"/>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15"/>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15"/>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15"/>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15"/>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15"/>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15"/>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15"/>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15"/>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15"/>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15"/>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15"/>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15"/>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15"/>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15"/>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15"/>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15"/>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15"/>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15"/>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15"/>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15"/>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15"/>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15"/>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15"/>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15"/>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15"/>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15"/>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15"/>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15"/>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15"/>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15"/>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15"/>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15"/>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15"/>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15"/>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15"/>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15"/>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15"/>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15"/>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15"/>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15"/>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15"/>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15"/>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15"/>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15"/>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15"/>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15"/>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15"/>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15"/>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15"/>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15"/>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15"/>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15"/>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15"/>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15"/>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15"/>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15"/>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15"/>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15"/>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15"/>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15"/>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15"/>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15"/>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15"/>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15"/>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15"/>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15"/>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15"/>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15"/>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15"/>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15"/>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15"/>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15"/>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15"/>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15"/>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15"/>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15"/>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15"/>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15"/>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15"/>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15"/>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15"/>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15"/>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15"/>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15"/>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15"/>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15"/>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15"/>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15"/>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15"/>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15"/>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15"/>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15"/>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15"/>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15"/>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15"/>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15"/>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15"/>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15"/>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15"/>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15"/>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15"/>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15"/>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15"/>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15"/>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15"/>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15"/>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15"/>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15"/>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15"/>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15"/>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15"/>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15"/>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15"/>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15"/>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15"/>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15"/>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15"/>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15"/>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15"/>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15"/>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15"/>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15"/>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15"/>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15"/>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15"/>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15"/>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15"/>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15"/>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15"/>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15"/>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15"/>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15"/>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15"/>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15"/>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15"/>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15"/>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15"/>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15"/>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15"/>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15"/>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15"/>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15"/>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15"/>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15"/>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15"/>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15"/>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15"/>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15"/>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15"/>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15"/>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15"/>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15"/>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15"/>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15"/>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15"/>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15"/>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15"/>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15"/>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15"/>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15"/>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15"/>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15"/>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15"/>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15"/>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15"/>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15"/>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15"/>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15"/>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15"/>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15"/>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15"/>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15"/>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15"/>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15"/>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15"/>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15"/>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15"/>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15"/>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15"/>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15"/>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15"/>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15"/>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15"/>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15"/>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15"/>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15"/>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15"/>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15"/>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15"/>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15"/>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15"/>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15"/>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15"/>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15"/>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15"/>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15"/>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15"/>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15"/>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15"/>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15"/>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15"/>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15"/>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15"/>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15"/>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15"/>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15"/>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15"/>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15"/>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15"/>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15"/>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15"/>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15"/>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15"/>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15"/>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15"/>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15"/>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15"/>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15"/>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15"/>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15"/>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15"/>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15"/>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15"/>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15"/>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15"/>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15"/>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15"/>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15"/>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15"/>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15"/>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15"/>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15"/>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15"/>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15"/>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15"/>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15"/>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15"/>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15"/>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15"/>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15"/>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15"/>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15"/>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15"/>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15"/>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15"/>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15"/>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15"/>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15"/>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15"/>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15"/>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15"/>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15"/>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15"/>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15"/>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15"/>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15"/>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15"/>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15"/>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15"/>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15"/>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15"/>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15"/>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15"/>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15"/>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15"/>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15"/>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15"/>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15"/>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15"/>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15"/>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15"/>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15"/>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15"/>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15"/>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15"/>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15"/>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15"/>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15"/>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15"/>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15"/>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15"/>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15"/>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15"/>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15"/>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15"/>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15"/>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15"/>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15"/>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15"/>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15"/>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15"/>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15"/>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15"/>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15"/>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15"/>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15"/>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15"/>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15"/>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15"/>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15"/>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15"/>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15"/>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15"/>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15"/>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15"/>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15"/>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15"/>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15"/>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15"/>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15"/>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15"/>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15"/>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15"/>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15"/>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15"/>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15"/>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15"/>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15"/>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15"/>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15"/>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15"/>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15"/>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15"/>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15"/>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15"/>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15"/>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15"/>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15"/>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15"/>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15"/>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15"/>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15"/>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15"/>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15"/>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15"/>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15"/>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15"/>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15"/>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15"/>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15"/>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15"/>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15"/>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15"/>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15"/>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15"/>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15"/>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15"/>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15"/>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15"/>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15"/>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15"/>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15"/>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15"/>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15"/>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15"/>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15"/>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15"/>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15"/>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15"/>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15"/>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15"/>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15"/>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15"/>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15"/>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15"/>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15"/>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15"/>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15"/>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15"/>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15"/>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15"/>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15"/>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15"/>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15"/>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15"/>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15"/>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15"/>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15"/>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15"/>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15"/>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15"/>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15"/>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15"/>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15"/>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15"/>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15"/>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15"/>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15"/>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15"/>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15"/>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15"/>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15"/>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15"/>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15"/>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15"/>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15"/>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15"/>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15"/>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15"/>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15"/>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15"/>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15"/>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15"/>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15"/>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15"/>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15"/>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15"/>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15"/>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15"/>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15"/>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15"/>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15"/>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15"/>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15"/>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15"/>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15"/>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15"/>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15"/>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15"/>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15"/>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15"/>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15"/>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15"/>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15"/>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15"/>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15"/>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15"/>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15"/>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15"/>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15"/>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15"/>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15"/>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15"/>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15"/>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15"/>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15"/>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15"/>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15"/>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15"/>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15"/>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15"/>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15"/>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15"/>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15"/>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15"/>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15"/>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15"/>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15"/>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15"/>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15"/>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15"/>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15"/>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15"/>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15"/>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15"/>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15"/>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15"/>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15"/>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15"/>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15"/>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15"/>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15"/>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15"/>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15"/>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15"/>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15"/>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15"/>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15"/>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15"/>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15"/>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15"/>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15"/>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15"/>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15"/>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15"/>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15"/>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15"/>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15"/>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15"/>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15"/>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15"/>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15"/>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15"/>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15"/>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15"/>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15"/>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15"/>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15"/>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15"/>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15"/>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15"/>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15"/>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15"/>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15"/>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15"/>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15"/>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15"/>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15"/>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15"/>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15"/>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15"/>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15"/>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15"/>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15"/>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15"/>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15"/>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15"/>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15"/>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15"/>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15"/>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15"/>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15"/>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15"/>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15"/>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15"/>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15"/>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15"/>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15"/>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15"/>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15"/>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15"/>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15"/>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15"/>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15"/>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15"/>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15"/>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15"/>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15"/>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15"/>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15"/>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15"/>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15"/>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15"/>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15"/>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15"/>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15"/>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15"/>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15"/>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15"/>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15"/>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15"/>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15"/>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15"/>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15"/>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15"/>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15"/>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15"/>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15"/>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15"/>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15"/>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15"/>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15"/>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15"/>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15"/>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15"/>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15"/>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15"/>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15"/>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15"/>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15"/>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15"/>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15"/>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15"/>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15"/>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15"/>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15"/>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15"/>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15"/>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15"/>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15"/>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15"/>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15"/>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15"/>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15"/>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15"/>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15"/>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15"/>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15"/>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15"/>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15"/>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15"/>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15"/>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15"/>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15"/>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15"/>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15"/>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15"/>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15"/>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15"/>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15"/>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15"/>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15"/>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15"/>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15"/>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15"/>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15"/>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15"/>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15"/>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15"/>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15"/>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15"/>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15"/>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15"/>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15"/>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15"/>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15"/>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15"/>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15"/>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15"/>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15"/>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15"/>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15"/>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15"/>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15"/>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15"/>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15"/>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15"/>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15"/>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15"/>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15"/>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15"/>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15"/>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15"/>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15"/>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15"/>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15"/>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15"/>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15"/>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15"/>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15"/>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15"/>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15"/>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15"/>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15"/>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15"/>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15"/>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15"/>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15"/>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15"/>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15"/>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15"/>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15"/>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15"/>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15"/>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15"/>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15"/>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15"/>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15"/>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15"/>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15"/>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15"/>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15"/>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15"/>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15"/>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15"/>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15"/>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15"/>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15"/>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15"/>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15"/>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15"/>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15"/>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15"/>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15"/>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15"/>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15"/>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15"/>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15"/>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15"/>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15"/>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15"/>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15"/>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15"/>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15"/>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15"/>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15"/>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15"/>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15"/>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15"/>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15"/>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15"/>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15"/>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15"/>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15"/>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15"/>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15"/>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15"/>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15"/>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15"/>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15"/>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15"/>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15"/>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15"/>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15"/>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15"/>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15"/>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15"/>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15"/>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15"/>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15"/>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15"/>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15"/>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15"/>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15"/>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15"/>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15"/>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15"/>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15"/>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15"/>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15"/>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15"/>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15"/>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15"/>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15"/>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15"/>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15"/>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15"/>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15"/>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15"/>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15"/>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15"/>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15"/>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15"/>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15"/>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15"/>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15"/>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15"/>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15"/>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15"/>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15"/>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15"/>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15"/>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15"/>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15"/>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15"/>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15"/>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15"/>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15"/>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15"/>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15"/>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15"/>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15"/>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15"/>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15"/>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15"/>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15"/>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15"/>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15"/>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15"/>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15"/>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15"/>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15"/>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15"/>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15"/>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15"/>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15"/>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15"/>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15"/>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15"/>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15"/>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15"/>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15"/>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15"/>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15"/>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15"/>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15"/>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15"/>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15"/>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15"/>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15"/>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15"/>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15"/>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15"/>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15"/>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15"/>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15"/>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15"/>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15"/>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15"/>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15"/>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15"/>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15"/>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15"/>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15"/>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15"/>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15"/>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15"/>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15"/>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15"/>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15"/>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15"/>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15"/>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15"/>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15"/>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15"/>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15"/>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15"/>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15"/>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15"/>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15"/>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15"/>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15"/>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15"/>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15"/>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15"/>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15"/>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15"/>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15"/>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15"/>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15"/>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15"/>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15"/>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15"/>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15"/>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15"/>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15"/>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15"/>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15"/>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15"/>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15"/>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15"/>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15"/>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15"/>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15"/>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15"/>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15"/>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15"/>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15"/>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15"/>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15"/>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15"/>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15"/>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15"/>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15"/>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15"/>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15"/>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15"/>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15"/>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15"/>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15"/>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15"/>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15"/>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15"/>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15"/>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15"/>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15"/>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15"/>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15"/>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15"/>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15"/>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15"/>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15"/>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15"/>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15"/>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15"/>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15"/>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15"/>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15"/>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15"/>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15"/>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15"/>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15"/>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15"/>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15"/>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15"/>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15"/>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15"/>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15"/>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15"/>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15"/>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15"/>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15"/>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15"/>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15"/>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15"/>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15"/>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15"/>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15"/>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15"/>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15"/>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15"/>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15"/>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15"/>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15"/>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15"/>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15"/>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15"/>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15"/>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15"/>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15"/>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15"/>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15"/>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15"/>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15"/>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15"/>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15"/>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15"/>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15"/>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15"/>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15"/>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15"/>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15"/>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15"/>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15"/>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15"/>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15"/>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15"/>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15"/>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15"/>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15"/>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15"/>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15"/>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15"/>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15"/>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15"/>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15"/>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15"/>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15"/>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15"/>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15"/>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15"/>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15"/>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15"/>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15"/>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15"/>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15"/>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15"/>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15"/>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15"/>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15"/>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15"/>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15"/>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15"/>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15"/>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15"/>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15"/>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15"/>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15"/>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15"/>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15"/>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15"/>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15"/>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15"/>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15"/>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15"/>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15"/>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15"/>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15"/>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15"/>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15"/>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15"/>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15"/>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15"/>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15"/>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15"/>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15"/>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15"/>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15"/>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15"/>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15"/>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15"/>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15"/>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15"/>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15"/>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15"/>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15"/>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15"/>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15"/>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15"/>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15"/>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15"/>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15"/>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15"/>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15"/>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15"/>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15"/>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15"/>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15"/>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15"/>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15"/>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15"/>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15"/>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15"/>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15"/>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15"/>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15"/>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15"/>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15"/>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15"/>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15"/>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15"/>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15"/>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15"/>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15"/>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15"/>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15"/>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15"/>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15"/>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15"/>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15"/>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15"/>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15"/>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15"/>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15"/>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15"/>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15"/>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15"/>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15"/>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15"/>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15"/>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15"/>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15"/>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15"/>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15"/>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15"/>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15"/>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15"/>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15"/>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15"/>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15"/>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15"/>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15"/>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15"/>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15"/>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15"/>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15"/>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15"/>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15"/>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15"/>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15"/>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15"/>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15"/>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15"/>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15"/>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15"/>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15"/>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15"/>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15"/>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15"/>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15"/>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15"/>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15"/>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15"/>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15"/>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15"/>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15"/>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15"/>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15"/>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15"/>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15"/>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15"/>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15"/>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15"/>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15"/>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15"/>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15"/>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15"/>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15"/>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15"/>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15"/>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15"/>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15"/>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15"/>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15"/>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15"/>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15"/>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15"/>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15"/>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15"/>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15"/>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15"/>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15"/>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15"/>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15"/>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15"/>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15"/>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15"/>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15"/>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15"/>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15"/>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15"/>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15"/>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15"/>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15"/>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15"/>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15"/>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15"/>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15"/>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15"/>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15"/>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15"/>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15"/>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15"/>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15"/>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15"/>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15"/>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15"/>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15"/>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15"/>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15"/>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15"/>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15"/>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15"/>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15"/>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15"/>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15"/>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15"/>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15"/>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15"/>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15"/>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15"/>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15"/>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15"/>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15"/>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15"/>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15"/>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15"/>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15"/>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15"/>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15"/>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15"/>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15"/>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15"/>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15"/>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15"/>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15"/>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15"/>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15"/>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15"/>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15"/>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15"/>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15"/>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15"/>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15"/>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15"/>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15"/>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15"/>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15"/>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15"/>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15"/>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15"/>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15"/>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15"/>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15"/>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15"/>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15"/>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15"/>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15"/>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15"/>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15"/>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15"/>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15"/>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15"/>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15"/>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15"/>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15"/>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15"/>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15"/>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15"/>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15"/>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15"/>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15"/>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15"/>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15"/>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15"/>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15"/>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15"/>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15"/>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15"/>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15"/>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15"/>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15"/>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15"/>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15"/>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15"/>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15"/>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15"/>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15"/>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15"/>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15"/>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15"/>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15"/>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15"/>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15"/>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15"/>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15"/>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15"/>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15"/>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15"/>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15"/>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15"/>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15"/>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15"/>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15"/>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15"/>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15"/>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15"/>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15"/>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15"/>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15"/>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15"/>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15"/>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15"/>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15"/>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15"/>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15"/>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15"/>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15"/>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15"/>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15"/>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15"/>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15"/>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15"/>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15"/>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15"/>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15"/>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15"/>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15"/>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15"/>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15"/>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15"/>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15"/>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15"/>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15"/>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15"/>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15"/>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15"/>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15"/>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15"/>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15"/>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15"/>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15"/>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15"/>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15"/>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15"/>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15"/>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15"/>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15"/>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15"/>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15"/>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15"/>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15"/>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15"/>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15"/>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15"/>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15"/>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15"/>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15"/>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15"/>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15"/>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15"/>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15"/>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15"/>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15"/>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15"/>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15"/>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15"/>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15"/>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15"/>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15"/>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15"/>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15"/>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15"/>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15"/>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15"/>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15"/>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15"/>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15"/>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15"/>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15"/>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15"/>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15"/>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15"/>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15"/>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15"/>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15"/>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15"/>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15"/>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15"/>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15"/>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15"/>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15"/>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15"/>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15"/>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15"/>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15"/>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15"/>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15"/>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15"/>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15"/>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15"/>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15"/>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15"/>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15"/>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15"/>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15"/>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15"/>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15"/>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15"/>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15"/>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15"/>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15"/>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15"/>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15"/>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15"/>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15"/>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15"/>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15"/>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15"/>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15"/>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15"/>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15"/>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15"/>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15"/>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15"/>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15"/>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15"/>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15"/>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15"/>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15"/>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15"/>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15"/>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15"/>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15"/>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15"/>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15"/>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15"/>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15"/>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15"/>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15"/>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15"/>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15"/>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15"/>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15"/>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15"/>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15"/>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15"/>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15"/>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15"/>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15"/>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15"/>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15"/>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15"/>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15"/>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15"/>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15"/>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15"/>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15"/>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15"/>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15"/>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15"/>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15"/>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15"/>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15"/>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15"/>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15"/>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15"/>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15"/>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15"/>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15"/>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15"/>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15"/>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15"/>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15"/>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15"/>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15"/>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15"/>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15"/>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15"/>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15"/>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15"/>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15"/>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15"/>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15"/>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15"/>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15"/>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15"/>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15"/>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15"/>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15"/>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15"/>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15"/>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15"/>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15"/>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15"/>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15"/>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15"/>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15"/>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15"/>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15"/>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15"/>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15"/>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15"/>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15"/>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15"/>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15"/>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15"/>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15"/>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15"/>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15"/>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15"/>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15"/>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15"/>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15"/>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15"/>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15"/>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15"/>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15"/>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15"/>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15"/>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15"/>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15"/>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15"/>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15"/>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15"/>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15"/>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15"/>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15"/>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15"/>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15"/>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15"/>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15"/>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15"/>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15"/>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15"/>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15"/>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15"/>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15"/>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15"/>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15"/>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15"/>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15"/>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15"/>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15"/>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15"/>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15"/>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15"/>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15"/>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15"/>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15"/>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15"/>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15"/>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15"/>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15"/>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15"/>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15"/>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15"/>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15"/>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15"/>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15"/>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15"/>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15"/>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15"/>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15"/>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15"/>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15"/>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15"/>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15"/>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15"/>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15"/>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15"/>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15"/>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15"/>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15"/>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15"/>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15"/>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15"/>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15"/>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15"/>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15"/>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15"/>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15"/>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15"/>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15"/>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15"/>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15"/>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15"/>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15"/>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15"/>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15"/>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15"/>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15"/>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15"/>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15"/>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15"/>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15"/>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15"/>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15"/>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15"/>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15"/>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15"/>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15"/>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15"/>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15"/>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15"/>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15"/>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15"/>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15"/>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15"/>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15"/>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15"/>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15"/>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15"/>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15"/>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15"/>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15"/>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15"/>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15"/>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15"/>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15"/>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15"/>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15"/>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15"/>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15"/>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15"/>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15"/>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15"/>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15"/>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15"/>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15"/>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15"/>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15"/>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15"/>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15"/>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15"/>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15"/>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15"/>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15"/>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15"/>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15"/>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15"/>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15"/>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15"/>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15"/>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15"/>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15"/>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15"/>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15"/>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15"/>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15"/>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15"/>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15"/>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15"/>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15"/>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15"/>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15"/>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15"/>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15"/>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15"/>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15"/>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15"/>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15"/>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15"/>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15"/>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15"/>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15"/>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15"/>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15"/>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15"/>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15"/>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15"/>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15"/>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15"/>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15"/>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15"/>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15"/>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15"/>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15"/>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15"/>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15"/>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15"/>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15"/>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15"/>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15"/>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15"/>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15"/>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15"/>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15"/>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15"/>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15"/>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15"/>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15"/>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15"/>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15"/>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15"/>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15"/>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15"/>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15"/>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15"/>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15"/>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15"/>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15"/>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15"/>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15"/>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15"/>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15"/>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15"/>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15"/>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15"/>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15"/>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15"/>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15"/>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15"/>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15"/>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15"/>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15"/>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15"/>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15"/>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15"/>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15"/>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15"/>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15"/>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15"/>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15"/>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15"/>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15"/>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15"/>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15"/>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15"/>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15"/>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15"/>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15"/>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15"/>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15"/>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15"/>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15"/>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15"/>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15"/>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15"/>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15"/>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15"/>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15"/>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15"/>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15"/>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15"/>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15"/>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15"/>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15"/>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15"/>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15"/>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15"/>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15"/>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15"/>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15"/>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15"/>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15"/>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15"/>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15"/>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15"/>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15"/>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15"/>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15"/>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15"/>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15"/>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15"/>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15"/>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15"/>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15"/>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15"/>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15"/>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15"/>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15"/>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15"/>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15"/>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15"/>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15"/>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15"/>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15"/>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15"/>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15"/>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15"/>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15"/>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15"/>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15"/>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15"/>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15"/>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15"/>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15"/>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15"/>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15"/>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15"/>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15"/>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15"/>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15"/>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15"/>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15"/>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15"/>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15"/>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15"/>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15"/>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15"/>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15"/>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15"/>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15"/>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15"/>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15"/>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15"/>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15"/>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15"/>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15"/>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15"/>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15"/>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15"/>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15"/>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15"/>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15"/>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15"/>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15"/>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15"/>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15"/>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15"/>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15"/>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15"/>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15"/>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15"/>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15"/>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15"/>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15"/>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15"/>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15"/>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15"/>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15"/>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15"/>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15"/>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15"/>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15"/>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15"/>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15"/>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15"/>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15"/>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15"/>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15"/>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15"/>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15"/>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15"/>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15"/>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15"/>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15"/>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15"/>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15"/>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15"/>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15"/>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15"/>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15"/>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15"/>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15"/>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15"/>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15"/>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15"/>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15"/>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15"/>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15"/>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15"/>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15"/>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15"/>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15"/>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15"/>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15"/>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15"/>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15"/>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15"/>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15"/>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15"/>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15"/>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15"/>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15"/>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15"/>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15"/>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15"/>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15"/>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15"/>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15"/>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15"/>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15"/>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15"/>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15"/>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15"/>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15"/>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15"/>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15"/>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15"/>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15"/>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15"/>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15"/>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15"/>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15"/>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15"/>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15"/>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15"/>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15"/>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15"/>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15"/>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15"/>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15"/>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15"/>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15"/>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15"/>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15"/>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15"/>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15"/>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15"/>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15"/>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15"/>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15"/>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15"/>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15"/>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15"/>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15"/>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15"/>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15"/>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15"/>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15"/>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15"/>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15"/>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15"/>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15"/>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15"/>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15"/>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15"/>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15"/>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15"/>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15"/>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15"/>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15"/>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15"/>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15"/>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15"/>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15"/>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15"/>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15"/>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15"/>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15"/>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15"/>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15"/>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15"/>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15"/>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15"/>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15"/>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15"/>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15"/>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15"/>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15"/>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15"/>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15"/>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15"/>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15"/>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15"/>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15"/>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15"/>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15"/>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15"/>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15"/>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15"/>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15"/>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15"/>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15"/>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15"/>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15"/>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15"/>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15"/>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15"/>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15"/>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15"/>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15"/>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15"/>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15"/>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15"/>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15"/>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15"/>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15"/>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15"/>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15"/>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15"/>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15"/>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15"/>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15"/>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15"/>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15"/>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15"/>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15"/>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15"/>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15"/>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15"/>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15"/>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15"/>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15"/>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15"/>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15"/>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15"/>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15"/>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15"/>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15"/>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15"/>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15"/>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15"/>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15"/>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15"/>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15"/>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15"/>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15"/>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15"/>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15"/>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15"/>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15"/>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15"/>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15"/>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15"/>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15"/>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15"/>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15"/>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15"/>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15"/>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15"/>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15"/>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15"/>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15"/>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15"/>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15"/>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15"/>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15"/>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15"/>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15"/>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15"/>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15"/>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15"/>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15"/>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15"/>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15"/>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15"/>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15"/>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15"/>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15"/>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15"/>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15"/>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15"/>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15"/>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15"/>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15"/>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15"/>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15"/>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15"/>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15"/>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15"/>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15"/>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15"/>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15"/>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15"/>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15"/>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15"/>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15"/>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15"/>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15"/>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15"/>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15"/>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15"/>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15"/>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15"/>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15"/>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15"/>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15"/>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15"/>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15"/>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15"/>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15"/>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15"/>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15"/>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15"/>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15"/>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15"/>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15"/>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15"/>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15"/>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15"/>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15"/>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15"/>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15"/>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15"/>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15"/>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15"/>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15"/>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15"/>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15"/>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15"/>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15"/>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15"/>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15"/>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15"/>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15"/>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15"/>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15"/>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15"/>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15"/>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15"/>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15"/>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15"/>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15"/>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15"/>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15"/>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15"/>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15"/>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15"/>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15"/>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15"/>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15"/>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15"/>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15"/>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15"/>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15"/>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15"/>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15"/>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15"/>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15"/>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15"/>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15"/>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15"/>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15"/>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15"/>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15"/>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15"/>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15"/>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15"/>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15"/>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15"/>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15"/>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15"/>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15"/>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15"/>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15"/>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15"/>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15"/>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15"/>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15"/>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15"/>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15"/>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15"/>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15"/>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15"/>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15"/>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15"/>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15"/>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15"/>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15"/>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15"/>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15"/>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15"/>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15"/>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15"/>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15"/>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15"/>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15"/>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15"/>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15"/>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15"/>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15"/>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15"/>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15"/>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15"/>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15"/>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15"/>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15"/>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15"/>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15"/>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15"/>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15"/>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15"/>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15"/>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15"/>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15"/>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15"/>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15"/>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15"/>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15"/>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15"/>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15"/>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15"/>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15"/>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15"/>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15"/>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15"/>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15"/>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15"/>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15"/>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15"/>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15"/>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15"/>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15"/>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15"/>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15"/>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15"/>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15"/>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15"/>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15"/>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15"/>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15"/>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15"/>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15"/>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15"/>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15"/>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15"/>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15"/>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15"/>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15"/>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15"/>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15"/>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15"/>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15"/>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15"/>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15"/>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15"/>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15"/>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15"/>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15"/>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15"/>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15"/>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15"/>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15"/>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15"/>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15"/>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15"/>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15"/>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15"/>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15"/>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15"/>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15"/>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15"/>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15"/>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15"/>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15"/>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15"/>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15"/>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15"/>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15"/>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15"/>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15"/>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15"/>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15"/>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15"/>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15"/>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15"/>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15"/>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15"/>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15"/>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15"/>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15"/>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15"/>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15"/>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15"/>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15"/>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15"/>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15"/>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15"/>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15"/>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15"/>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15"/>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15"/>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15"/>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15"/>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15"/>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15"/>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15"/>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15"/>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15"/>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15"/>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15"/>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15"/>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15"/>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15"/>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15"/>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15"/>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15"/>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15"/>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15"/>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15"/>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15"/>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15"/>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15"/>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15"/>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15"/>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15"/>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15"/>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15"/>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15"/>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15"/>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15"/>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15"/>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15"/>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15"/>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15"/>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15"/>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15"/>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15"/>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15"/>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15"/>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15"/>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15"/>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15"/>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15"/>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15"/>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15"/>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15"/>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15"/>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15"/>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15"/>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15"/>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15"/>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15"/>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15"/>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15"/>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15"/>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15"/>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15"/>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15"/>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15"/>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15"/>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15"/>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15"/>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15"/>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15"/>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15"/>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15"/>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15"/>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15"/>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15"/>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15"/>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15"/>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15"/>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15"/>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15"/>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15"/>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15"/>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15"/>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15"/>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15"/>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15"/>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15"/>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15"/>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15"/>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15"/>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15"/>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15"/>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15"/>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15"/>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15"/>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15"/>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15"/>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15"/>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15"/>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15"/>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15"/>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15"/>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15"/>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15"/>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15"/>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15"/>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15"/>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15"/>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15"/>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15"/>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15"/>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15"/>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15"/>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15"/>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15"/>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15"/>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15"/>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15"/>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15"/>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15"/>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15"/>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15"/>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15"/>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15"/>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15"/>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15"/>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15"/>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15"/>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15"/>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15"/>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15"/>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15"/>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15"/>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15"/>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15"/>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15"/>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15"/>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15"/>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15"/>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15"/>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15"/>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15"/>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15"/>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15"/>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15"/>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15"/>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15"/>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15"/>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15"/>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15"/>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15"/>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15"/>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15"/>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15"/>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15"/>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15"/>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15"/>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15"/>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15"/>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15"/>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15"/>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15"/>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15"/>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15"/>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15"/>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15"/>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15"/>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15"/>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15"/>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15"/>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15"/>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15"/>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15"/>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15"/>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15"/>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15"/>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15"/>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15"/>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15"/>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15"/>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15"/>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15"/>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15"/>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15"/>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15"/>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15"/>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15"/>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15"/>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15"/>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15"/>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15"/>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15"/>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15"/>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15"/>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15"/>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15"/>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15"/>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15"/>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15"/>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15"/>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15"/>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15"/>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15"/>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15"/>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15"/>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15"/>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15"/>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15"/>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15"/>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15"/>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15"/>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15"/>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15"/>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15"/>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15"/>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15"/>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15"/>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15"/>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15"/>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15"/>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15"/>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15"/>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15"/>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15"/>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15"/>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15"/>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15"/>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15"/>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15"/>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15"/>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15"/>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15"/>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15"/>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15"/>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15"/>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15"/>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15"/>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15"/>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15"/>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15"/>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15"/>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15"/>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15"/>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15"/>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15"/>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15"/>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15"/>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15"/>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15"/>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15"/>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15"/>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15"/>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15"/>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15"/>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15"/>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15"/>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15"/>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15"/>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15"/>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15"/>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15"/>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15"/>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15"/>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15"/>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15"/>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15"/>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15"/>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15"/>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15"/>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15"/>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15"/>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15"/>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15"/>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15"/>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15"/>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15"/>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15"/>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15"/>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15"/>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15"/>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15"/>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15"/>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15"/>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15"/>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15"/>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15"/>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15"/>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15"/>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15"/>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15"/>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15"/>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15"/>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15"/>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15"/>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15"/>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15"/>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15"/>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15"/>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15"/>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15"/>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15"/>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15"/>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15"/>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15"/>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15"/>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15"/>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15"/>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15"/>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15"/>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15"/>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15"/>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15"/>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15"/>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15"/>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15"/>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15"/>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15"/>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15"/>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15"/>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15"/>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15"/>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15"/>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15"/>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15"/>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15"/>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15"/>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15"/>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15"/>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15"/>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15"/>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15"/>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15"/>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15"/>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15"/>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15"/>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15"/>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15"/>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15"/>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15"/>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15"/>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15"/>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15"/>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15"/>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15"/>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15"/>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15"/>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15"/>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15"/>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15"/>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15"/>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15"/>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15"/>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15"/>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15"/>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15"/>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15"/>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15"/>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15"/>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15"/>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15"/>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15"/>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15"/>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15"/>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15"/>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15"/>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15"/>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15"/>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15"/>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15"/>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15"/>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15"/>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15"/>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15"/>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15"/>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15"/>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15"/>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15"/>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15"/>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15"/>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15"/>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15"/>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15"/>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15"/>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15"/>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15"/>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15"/>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15"/>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15"/>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15"/>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15"/>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15"/>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15"/>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15"/>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15"/>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15"/>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15"/>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15"/>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15"/>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15"/>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15"/>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15"/>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15"/>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15"/>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15"/>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15"/>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15"/>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15"/>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15"/>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15"/>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15"/>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15"/>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15"/>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15"/>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15"/>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15"/>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15"/>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15"/>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15"/>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15"/>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15"/>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15"/>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15"/>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15"/>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15"/>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15"/>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15"/>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15"/>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15"/>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15"/>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15"/>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15"/>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15"/>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15"/>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15"/>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15"/>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15"/>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15"/>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15"/>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15"/>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15"/>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15"/>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15"/>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15"/>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15"/>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15"/>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15"/>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15"/>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15"/>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15"/>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15"/>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15"/>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15"/>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15"/>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15"/>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15"/>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15"/>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15"/>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15"/>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15"/>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15"/>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15"/>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15"/>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15"/>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15"/>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15"/>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15"/>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15"/>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15"/>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15"/>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15"/>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15"/>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15"/>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15"/>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15"/>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15"/>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15"/>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15"/>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15"/>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15"/>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15"/>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15"/>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15"/>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15"/>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15"/>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15"/>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15"/>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15"/>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15"/>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15"/>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15"/>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15"/>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15"/>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15"/>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15"/>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15"/>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15"/>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15"/>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15"/>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15"/>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15"/>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15"/>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15"/>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15"/>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15"/>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15"/>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15"/>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15"/>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15"/>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15"/>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15"/>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15"/>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15"/>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15"/>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15"/>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15"/>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15"/>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15"/>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15"/>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15"/>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15"/>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15"/>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15"/>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15"/>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15"/>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15"/>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15"/>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15"/>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15"/>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15"/>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15"/>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15"/>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15"/>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15"/>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15"/>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15"/>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15"/>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15"/>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15"/>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15"/>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15"/>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15"/>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15"/>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15"/>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15"/>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15"/>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15"/>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15"/>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15"/>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15"/>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15"/>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15"/>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15"/>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15"/>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15"/>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15"/>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15"/>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15"/>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15"/>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15"/>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15"/>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15"/>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15"/>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15"/>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15"/>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15"/>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15"/>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15"/>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15"/>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15"/>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15"/>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15"/>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15"/>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15"/>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15"/>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15"/>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15"/>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15"/>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15"/>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15"/>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15"/>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15"/>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15"/>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15"/>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15"/>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15"/>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15"/>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15"/>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15"/>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15"/>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15"/>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15"/>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15"/>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15"/>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15"/>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15"/>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15"/>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15"/>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15"/>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15"/>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15"/>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15"/>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15"/>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15"/>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15"/>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15"/>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15"/>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15"/>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15"/>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15"/>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15"/>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15"/>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15"/>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15"/>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15"/>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15"/>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15"/>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15"/>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15"/>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15"/>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15"/>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15"/>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15"/>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15"/>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15"/>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15"/>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15"/>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15"/>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15"/>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15"/>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15"/>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15"/>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15"/>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15"/>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15"/>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15"/>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15"/>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15"/>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15"/>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15"/>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15"/>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15"/>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15"/>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15"/>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15"/>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15"/>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15"/>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15"/>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15"/>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15"/>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15"/>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15"/>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15"/>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15"/>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15"/>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15"/>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15"/>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15"/>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15"/>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15"/>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15"/>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15"/>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15"/>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15"/>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15"/>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15"/>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15"/>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15"/>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15"/>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15"/>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15"/>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15"/>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15"/>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15"/>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15"/>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15"/>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15"/>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15"/>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15"/>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15"/>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15"/>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15"/>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15"/>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15"/>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15"/>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15"/>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15"/>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15"/>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15"/>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15"/>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15"/>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15"/>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15"/>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15"/>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15"/>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15"/>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15"/>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15"/>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15"/>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15"/>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15"/>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15"/>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15"/>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15"/>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15"/>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15"/>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15"/>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15"/>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15"/>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15"/>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15"/>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15"/>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15"/>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15"/>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15"/>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15"/>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15"/>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15"/>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15"/>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15"/>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15"/>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15"/>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15"/>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15"/>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15"/>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15"/>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15"/>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15"/>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15"/>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15"/>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15"/>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15"/>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15"/>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15"/>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15"/>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15"/>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15"/>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15"/>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15"/>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15"/>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15"/>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15"/>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15"/>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15"/>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15"/>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15"/>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15"/>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15"/>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15"/>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15"/>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15"/>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15"/>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15"/>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15"/>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15"/>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15"/>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15"/>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15"/>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15"/>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15"/>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15"/>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15"/>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15"/>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15"/>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15"/>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15"/>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15"/>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15"/>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15"/>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15"/>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15"/>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15"/>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15"/>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15"/>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15"/>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15"/>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15"/>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15"/>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15"/>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15"/>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15"/>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15"/>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15"/>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15"/>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15"/>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15"/>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15"/>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15"/>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15"/>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15"/>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15"/>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15"/>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15"/>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15"/>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15"/>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15"/>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15"/>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15"/>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15"/>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15"/>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15"/>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15"/>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15"/>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15"/>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15"/>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15"/>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15"/>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15"/>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15"/>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15"/>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15"/>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15"/>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15"/>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15"/>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15"/>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15"/>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15"/>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15"/>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15"/>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15"/>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15"/>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15"/>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15"/>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15"/>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15"/>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15"/>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15"/>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15"/>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15"/>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15"/>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15"/>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15"/>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15"/>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15"/>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15"/>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15"/>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15"/>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15"/>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15"/>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15"/>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15"/>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15"/>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15"/>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15"/>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15"/>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15"/>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15"/>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15"/>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15"/>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15"/>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15"/>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15"/>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15"/>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15"/>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15"/>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15"/>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15"/>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15"/>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15"/>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15"/>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15"/>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15"/>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15"/>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15"/>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15"/>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15"/>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15"/>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15"/>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15"/>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15"/>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15"/>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15"/>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15"/>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15"/>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15"/>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15"/>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15"/>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15"/>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15"/>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15"/>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15"/>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15"/>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15"/>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15"/>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15"/>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15"/>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15"/>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15"/>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15"/>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15"/>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15"/>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15"/>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15"/>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15"/>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15"/>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15"/>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15"/>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15"/>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15"/>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15"/>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15"/>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15"/>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15"/>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15"/>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15"/>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15"/>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15"/>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15"/>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15"/>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15"/>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15"/>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15"/>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15"/>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15"/>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15"/>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15"/>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15"/>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15"/>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15"/>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15"/>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15"/>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15"/>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15"/>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15"/>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15"/>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15"/>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15"/>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15"/>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15"/>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15"/>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15"/>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15"/>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15"/>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15"/>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15"/>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15"/>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15"/>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15"/>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15"/>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15"/>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15"/>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15"/>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15"/>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15"/>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15"/>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15"/>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15"/>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15"/>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15"/>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15"/>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15"/>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15"/>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15"/>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15"/>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15"/>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15"/>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15"/>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15"/>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15"/>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15"/>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15"/>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15"/>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15"/>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15"/>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15"/>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15"/>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15"/>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15"/>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15"/>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15"/>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15"/>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15"/>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15"/>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15"/>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15"/>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15"/>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15"/>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15"/>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15"/>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15"/>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15"/>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15"/>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15"/>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15"/>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15"/>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15"/>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15"/>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15"/>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15"/>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15"/>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15"/>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15"/>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15"/>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15"/>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15"/>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15"/>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15"/>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15"/>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15"/>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15"/>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15"/>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15"/>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15"/>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15"/>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15"/>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15"/>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15"/>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15"/>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15"/>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15"/>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15"/>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15"/>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15"/>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15"/>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15"/>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15"/>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15"/>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15"/>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15"/>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15"/>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15"/>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15"/>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15"/>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15"/>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15"/>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15"/>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15"/>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15"/>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15"/>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15"/>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15"/>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15"/>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15"/>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15"/>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15"/>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15"/>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15"/>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15"/>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15"/>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15"/>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15"/>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15"/>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15"/>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15"/>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15"/>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15"/>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15"/>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15"/>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15"/>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15"/>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15"/>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15"/>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15"/>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15"/>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15"/>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list" allowBlank="1" showInputMessage="1" showErrorMessage="1" prompt="Lookup validation - Not in the lookup list" sqref="G2:G5000">
      <formula1>cluster_name_lookup</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91</v>
      </c>
    </row>
    <row r="2">
      <c r="A2" s="5" t="s">
        <v>92</v>
      </c>
    </row>
    <row r="3">
      <c r="A3" s="5" t="s">
        <v>93</v>
      </c>
    </row>
    <row r="4">
      <c r="A4" s="5" t="s">
        <v>94</v>
      </c>
    </row>
    <row r="5">
      <c r="A5" s="5" t="s">
        <v>95</v>
      </c>
    </row>
    <row r="6">
      <c r="A6" s="5" t="s">
        <v>96</v>
      </c>
    </row>
    <row r="7">
      <c r="A7" s="5" t="s">
        <v>45</v>
      </c>
    </row>
    <row r="8">
      <c r="A8" s="5" t="s">
        <v>97</v>
      </c>
    </row>
    <row r="9">
      <c r="A9" s="5" t="s">
        <v>98</v>
      </c>
    </row>
    <row r="10">
      <c r="A10" s="5" t="s">
        <v>99</v>
      </c>
    </row>
    <row r="11">
      <c r="A11" s="5" t="s">
        <v>100</v>
      </c>
    </row>
    <row r="12">
      <c r="A12" s="5" t="s">
        <v>101</v>
      </c>
    </row>
    <row r="13">
      <c r="A13" s="5" t="s">
        <v>102</v>
      </c>
    </row>
    <row r="14">
      <c r="A14" s="5" t="s">
        <v>103</v>
      </c>
    </row>
    <row r="15">
      <c r="A15" s="5" t="s">
        <v>104</v>
      </c>
    </row>
    <row r="16">
      <c r="A16" s="5" t="s">
        <v>105</v>
      </c>
    </row>
    <row r="17">
      <c r="A17" s="5" t="s">
        <v>106</v>
      </c>
    </row>
    <row r="18">
      <c r="A18" s="5" t="s">
        <v>107</v>
      </c>
    </row>
    <row r="19">
      <c r="A19" s="5" t="s">
        <v>108</v>
      </c>
    </row>
    <row r="20">
      <c r="A20" s="5" t="s">
        <v>109</v>
      </c>
    </row>
    <row r="21" ht="15.75" customHeight="1">
      <c r="A21" s="5" t="s">
        <v>110</v>
      </c>
    </row>
    <row r="22" ht="15.75" customHeight="1">
      <c r="A22" s="5" t="s">
        <v>111</v>
      </c>
    </row>
    <row r="23" ht="15.75" customHeight="1">
      <c r="A23" s="5" t="s">
        <v>112</v>
      </c>
    </row>
    <row r="24" ht="15.75" customHeight="1">
      <c r="A24" s="5" t="s">
        <v>113</v>
      </c>
    </row>
    <row r="25" ht="15.75" customHeight="1">
      <c r="A25" s="5" t="s">
        <v>114</v>
      </c>
    </row>
    <row r="26" ht="15.75" customHeight="1">
      <c r="A26" s="5" t="s">
        <v>115</v>
      </c>
    </row>
    <row r="27" ht="15.75" customHeight="1">
      <c r="A27" s="5" t="s">
        <v>116</v>
      </c>
    </row>
    <row r="28" ht="15.75" customHeight="1">
      <c r="A28" s="5" t="s">
        <v>117</v>
      </c>
    </row>
    <row r="29" ht="15.75" customHeight="1">
      <c r="A29" s="5" t="s">
        <v>118</v>
      </c>
    </row>
    <row r="30" ht="15.75" customHeight="1">
      <c r="A30" s="5" t="s">
        <v>119</v>
      </c>
    </row>
    <row r="31" ht="15.75" customHeight="1">
      <c r="A31" s="5" t="s">
        <v>120</v>
      </c>
    </row>
    <row r="32" ht="15.75" customHeight="1">
      <c r="A32" s="5" t="s">
        <v>121</v>
      </c>
    </row>
    <row r="33" ht="15.75" customHeight="1">
      <c r="A33" s="5" t="s">
        <v>122</v>
      </c>
    </row>
    <row r="34" ht="15.75" customHeight="1">
      <c r="A34" s="5" t="s">
        <v>123</v>
      </c>
    </row>
    <row r="35" ht="15.75" customHeight="1">
      <c r="A35" s="5" t="s">
        <v>124</v>
      </c>
    </row>
    <row r="36" ht="15.75" customHeight="1">
      <c r="A36" s="5" t="s">
        <v>125</v>
      </c>
    </row>
    <row r="37" ht="15.75" customHeight="1">
      <c r="A37" s="5" t="s">
        <v>126</v>
      </c>
    </row>
    <row r="38" ht="15.75" customHeight="1">
      <c r="A38" s="5" t="s">
        <v>127</v>
      </c>
    </row>
    <row r="39" ht="15.75" customHeight="1">
      <c r="A39" s="5" t="s">
        <v>128</v>
      </c>
    </row>
    <row r="40" ht="15.75" customHeight="1">
      <c r="A40" s="5" t="s">
        <v>129</v>
      </c>
    </row>
    <row r="41" ht="15.75" customHeight="1">
      <c r="A41" s="5" t="s">
        <v>38</v>
      </c>
    </row>
    <row r="42" ht="15.75" customHeight="1">
      <c r="A42" s="5" t="s">
        <v>130</v>
      </c>
    </row>
    <row r="43" ht="15.75" customHeight="1">
      <c r="A43" s="5" t="s">
        <v>131</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132</v>
      </c>
      <c r="B1" s="5" t="s">
        <v>133</v>
      </c>
    </row>
    <row r="2">
      <c r="A2" s="5" t="s">
        <v>134</v>
      </c>
      <c r="B2" s="5" t="s">
        <v>135</v>
      </c>
    </row>
    <row r="3">
      <c r="A3" s="5" t="s">
        <v>136</v>
      </c>
      <c r="B3" s="5" t="s">
        <v>137</v>
      </c>
    </row>
    <row r="4">
      <c r="A4" s="5" t="s">
        <v>138</v>
      </c>
      <c r="B4" s="5" t="s">
        <v>139</v>
      </c>
    </row>
    <row r="5">
      <c r="A5" s="5" t="s">
        <v>140</v>
      </c>
      <c r="B5" s="5" t="s">
        <v>141</v>
      </c>
    </row>
    <row r="6">
      <c r="A6" s="5" t="s">
        <v>142</v>
      </c>
      <c r="B6" s="5" t="s">
        <v>143</v>
      </c>
    </row>
    <row r="7">
      <c r="A7" s="5" t="s">
        <v>144</v>
      </c>
      <c r="B7" s="5" t="s">
        <v>145</v>
      </c>
    </row>
    <row r="8">
      <c r="A8" s="5" t="s">
        <v>146</v>
      </c>
      <c r="B8" s="5" t="s">
        <v>147</v>
      </c>
    </row>
    <row r="9">
      <c r="A9" s="5" t="s">
        <v>148</v>
      </c>
      <c r="B9" s="5" t="s">
        <v>149</v>
      </c>
    </row>
    <row r="10">
      <c r="A10" s="5" t="s">
        <v>150</v>
      </c>
      <c r="B10" s="5" t="s">
        <v>151</v>
      </c>
    </row>
    <row r="11">
      <c r="A11" s="5" t="s">
        <v>152</v>
      </c>
      <c r="B11" s="5" t="s">
        <v>153</v>
      </c>
    </row>
    <row r="12">
      <c r="A12" s="5" t="s">
        <v>154</v>
      </c>
      <c r="B12" s="5" t="s">
        <v>155</v>
      </c>
    </row>
    <row r="13">
      <c r="A13" s="5" t="s">
        <v>156</v>
      </c>
      <c r="B13" s="5" t="s">
        <v>157</v>
      </c>
    </row>
    <row r="14">
      <c r="A14" s="5" t="s">
        <v>158</v>
      </c>
      <c r="B14" s="5" t="s">
        <v>159</v>
      </c>
    </row>
    <row r="15">
      <c r="A15" s="5" t="s">
        <v>160</v>
      </c>
      <c r="B15" s="5" t="s">
        <v>161</v>
      </c>
    </row>
    <row r="16">
      <c r="A16" s="5" t="s">
        <v>162</v>
      </c>
      <c r="B16" s="5" t="s">
        <v>163</v>
      </c>
    </row>
    <row r="17">
      <c r="A17" s="5" t="s">
        <v>164</v>
      </c>
      <c r="B17" s="5" t="s">
        <v>165</v>
      </c>
    </row>
    <row r="18">
      <c r="A18" s="5" t="s">
        <v>166</v>
      </c>
      <c r="B18" s="5" t="s">
        <v>167</v>
      </c>
    </row>
    <row r="19">
      <c r="A19" s="5" t="s">
        <v>168</v>
      </c>
      <c r="B19" s="5" t="s">
        <v>169</v>
      </c>
    </row>
    <row r="20">
      <c r="A20" s="5" t="s">
        <v>170</v>
      </c>
      <c r="B20" s="5" t="s">
        <v>171</v>
      </c>
    </row>
    <row r="21" ht="15.75" customHeight="1">
      <c r="A21" s="5" t="s">
        <v>172</v>
      </c>
      <c r="B21" s="5" t="s">
        <v>173</v>
      </c>
    </row>
    <row r="22" ht="15.75" customHeight="1">
      <c r="A22" s="5" t="s">
        <v>174</v>
      </c>
      <c r="B22" s="5" t="s">
        <v>175</v>
      </c>
    </row>
    <row r="23" ht="15.75" customHeight="1">
      <c r="A23" s="5" t="s">
        <v>176</v>
      </c>
      <c r="B23" s="5" t="s">
        <v>177</v>
      </c>
    </row>
    <row r="24" ht="15.75" customHeight="1">
      <c r="A24" s="5" t="s">
        <v>178</v>
      </c>
      <c r="B24" s="5" t="s">
        <v>179</v>
      </c>
    </row>
    <row r="25" ht="15.75" customHeight="1">
      <c r="A25" s="5" t="s">
        <v>180</v>
      </c>
      <c r="B25" s="5" t="s">
        <v>181</v>
      </c>
    </row>
    <row r="26" ht="15.75" customHeight="1">
      <c r="A26" s="5" t="s">
        <v>182</v>
      </c>
      <c r="B26" s="5" t="s">
        <v>183</v>
      </c>
    </row>
    <row r="27" ht="15.75" customHeight="1">
      <c r="A27" s="5" t="s">
        <v>184</v>
      </c>
      <c r="B27" s="5" t="s">
        <v>185</v>
      </c>
    </row>
    <row r="28" ht="15.75" customHeight="1">
      <c r="A28" s="5" t="s">
        <v>186</v>
      </c>
      <c r="B28" s="5" t="s">
        <v>187</v>
      </c>
    </row>
    <row r="29" ht="15.75" customHeight="1">
      <c r="A29" s="5" t="s">
        <v>188</v>
      </c>
      <c r="B29" s="5" t="s">
        <v>189</v>
      </c>
    </row>
    <row r="30" ht="15.75" customHeight="1">
      <c r="A30" s="5" t="s">
        <v>190</v>
      </c>
      <c r="B30" s="5" t="s">
        <v>191</v>
      </c>
    </row>
    <row r="31" ht="15.75" customHeight="1">
      <c r="A31" s="5" t="s">
        <v>192</v>
      </c>
      <c r="B31" s="5" t="s">
        <v>193</v>
      </c>
    </row>
    <row r="32" ht="15.75" customHeight="1">
      <c r="A32" s="5" t="s">
        <v>194</v>
      </c>
      <c r="B32" s="5" t="s">
        <v>195</v>
      </c>
    </row>
    <row r="33" ht="15.75" customHeight="1">
      <c r="A33" s="5" t="s">
        <v>196</v>
      </c>
      <c r="B33" s="5" t="s">
        <v>197</v>
      </c>
    </row>
    <row r="34" ht="15.75" customHeight="1">
      <c r="A34" s="5" t="s">
        <v>198</v>
      </c>
      <c r="B34" s="5" t="s">
        <v>199</v>
      </c>
    </row>
    <row r="35" ht="15.75" customHeight="1">
      <c r="A35" s="5" t="s">
        <v>200</v>
      </c>
      <c r="B35" s="5" t="s">
        <v>201</v>
      </c>
    </row>
    <row r="36" ht="15.75" customHeight="1">
      <c r="A36" s="5" t="s">
        <v>202</v>
      </c>
      <c r="B36" s="5" t="s">
        <v>203</v>
      </c>
    </row>
    <row r="37" ht="15.75" customHeight="1">
      <c r="A37" s="5" t="s">
        <v>204</v>
      </c>
      <c r="B37" s="5" t="s">
        <v>205</v>
      </c>
    </row>
    <row r="38" ht="15.75" customHeight="1">
      <c r="A38" s="5" t="s">
        <v>206</v>
      </c>
      <c r="B38" s="5" t="s">
        <v>207</v>
      </c>
    </row>
    <row r="39" ht="15.75" customHeight="1">
      <c r="A39" s="5" t="s">
        <v>208</v>
      </c>
      <c r="B39" s="5" t="s">
        <v>209</v>
      </c>
    </row>
    <row r="40" ht="15.75" customHeight="1">
      <c r="A40" s="5" t="s">
        <v>210</v>
      </c>
      <c r="B40" s="5" t="s">
        <v>211</v>
      </c>
    </row>
    <row r="41" ht="15.75" customHeight="1">
      <c r="A41" s="5" t="s">
        <v>212</v>
      </c>
      <c r="B41" s="5" t="s">
        <v>213</v>
      </c>
    </row>
    <row r="42" ht="15.75" customHeight="1">
      <c r="A42" s="5" t="s">
        <v>214</v>
      </c>
      <c r="B42" s="5" t="s">
        <v>215</v>
      </c>
    </row>
    <row r="43" ht="15.75" customHeight="1">
      <c r="A43" s="5" t="s">
        <v>216</v>
      </c>
      <c r="B43" s="5" t="s">
        <v>217</v>
      </c>
    </row>
    <row r="44" ht="15.75" customHeight="1">
      <c r="A44" s="5" t="s">
        <v>218</v>
      </c>
      <c r="B44" s="5" t="s">
        <v>219</v>
      </c>
    </row>
    <row r="45" ht="15.75" customHeight="1">
      <c r="A45" s="5" t="s">
        <v>220</v>
      </c>
      <c r="B45" s="5" t="s">
        <v>221</v>
      </c>
    </row>
    <row r="46" ht="15.75" customHeight="1">
      <c r="A46" s="5" t="s">
        <v>222</v>
      </c>
      <c r="B46" s="5" t="s">
        <v>223</v>
      </c>
    </row>
    <row r="47" ht="15.75" customHeight="1">
      <c r="A47" s="5" t="s">
        <v>224</v>
      </c>
      <c r="B47" s="5" t="s">
        <v>225</v>
      </c>
    </row>
    <row r="48" ht="15.75" customHeight="1">
      <c r="A48" s="5" t="s">
        <v>226</v>
      </c>
      <c r="B48" s="5" t="s">
        <v>227</v>
      </c>
    </row>
    <row r="49" ht="15.75" customHeight="1">
      <c r="A49" s="5" t="s">
        <v>228</v>
      </c>
      <c r="B49" s="5" t="s">
        <v>229</v>
      </c>
    </row>
    <row r="50" ht="15.75" customHeight="1">
      <c r="A50" s="5" t="s">
        <v>230</v>
      </c>
      <c r="B50" s="5" t="s">
        <v>231</v>
      </c>
    </row>
    <row r="51" ht="15.75" customHeight="1">
      <c r="A51" s="5" t="s">
        <v>232</v>
      </c>
      <c r="B51" s="5" t="s">
        <v>233</v>
      </c>
    </row>
    <row r="52" ht="15.75" customHeight="1">
      <c r="A52" s="5" t="s">
        <v>234</v>
      </c>
      <c r="B52" s="5" t="s">
        <v>235</v>
      </c>
    </row>
    <row r="53" ht="15.75" customHeight="1">
      <c r="A53" s="5" t="s">
        <v>236</v>
      </c>
      <c r="B53" s="5" t="s">
        <v>237</v>
      </c>
    </row>
    <row r="54" ht="15.75" customHeight="1">
      <c r="A54" s="5" t="s">
        <v>238</v>
      </c>
      <c r="B54" s="5" t="s">
        <v>239</v>
      </c>
    </row>
    <row r="55" ht="15.75" customHeight="1">
      <c r="A55" s="5" t="s">
        <v>240</v>
      </c>
      <c r="B55" s="5" t="s">
        <v>241</v>
      </c>
    </row>
    <row r="56" ht="15.75" customHeight="1">
      <c r="A56" s="5" t="s">
        <v>242</v>
      </c>
      <c r="B56" s="5" t="s">
        <v>243</v>
      </c>
    </row>
    <row r="57" ht="15.75" customHeight="1">
      <c r="A57" s="5" t="s">
        <v>244</v>
      </c>
      <c r="B57" s="5" t="s">
        <v>245</v>
      </c>
    </row>
    <row r="58" ht="15.75" customHeight="1">
      <c r="A58" s="5" t="s">
        <v>246</v>
      </c>
      <c r="B58" s="5" t="s">
        <v>247</v>
      </c>
    </row>
    <row r="59" ht="15.75" customHeight="1">
      <c r="A59" s="5" t="s">
        <v>248</v>
      </c>
      <c r="B59" s="5" t="s">
        <v>249</v>
      </c>
    </row>
    <row r="60" ht="15.75" customHeight="1">
      <c r="A60" s="5" t="s">
        <v>250</v>
      </c>
      <c r="B60" s="5" t="s">
        <v>251</v>
      </c>
    </row>
    <row r="61" ht="15.75" customHeight="1">
      <c r="A61" s="5" t="s">
        <v>252</v>
      </c>
      <c r="B61" s="5" t="s">
        <v>253</v>
      </c>
    </row>
    <row r="62" ht="15.75" customHeight="1">
      <c r="A62" s="5" t="s">
        <v>254</v>
      </c>
      <c r="B62" s="5" t="s">
        <v>255</v>
      </c>
    </row>
    <row r="63" ht="15.75" customHeight="1">
      <c r="A63" s="5" t="s">
        <v>256</v>
      </c>
      <c r="B63" s="5" t="s">
        <v>257</v>
      </c>
    </row>
    <row r="64" ht="15.75" customHeight="1">
      <c r="A64" s="5" t="s">
        <v>258</v>
      </c>
      <c r="B64" s="5" t="s">
        <v>259</v>
      </c>
    </row>
    <row r="65" ht="15.75" customHeight="1">
      <c r="A65" s="5" t="s">
        <v>260</v>
      </c>
      <c r="B65" s="5" t="s">
        <v>261</v>
      </c>
    </row>
    <row r="66" ht="15.75" customHeight="1">
      <c r="A66" s="5" t="s">
        <v>262</v>
      </c>
      <c r="B66" s="5" t="s">
        <v>263</v>
      </c>
    </row>
    <row r="67" ht="15.75" customHeight="1">
      <c r="A67" s="5" t="s">
        <v>264</v>
      </c>
      <c r="B67" s="5" t="s">
        <v>265</v>
      </c>
    </row>
    <row r="68" ht="15.75" customHeight="1">
      <c r="A68" s="5" t="s">
        <v>266</v>
      </c>
      <c r="B68" s="5" t="s">
        <v>267</v>
      </c>
    </row>
    <row r="69" ht="15.75" customHeight="1">
      <c r="A69" s="5" t="s">
        <v>268</v>
      </c>
      <c r="B69" s="5" t="s">
        <v>269</v>
      </c>
    </row>
    <row r="70" ht="15.75" customHeight="1">
      <c r="A70" s="5" t="s">
        <v>270</v>
      </c>
      <c r="B70" s="5" t="s">
        <v>271</v>
      </c>
    </row>
    <row r="71" ht="15.75" customHeight="1">
      <c r="A71" s="5" t="s">
        <v>272</v>
      </c>
      <c r="B71" s="5" t="s">
        <v>273</v>
      </c>
    </row>
    <row r="72" ht="15.75" customHeight="1">
      <c r="A72" s="5" t="s">
        <v>274</v>
      </c>
      <c r="B72" s="5" t="s">
        <v>275</v>
      </c>
    </row>
    <row r="73" ht="15.75" customHeight="1">
      <c r="A73" s="5" t="s">
        <v>276</v>
      </c>
      <c r="B73" s="5" t="s">
        <v>277</v>
      </c>
    </row>
    <row r="74" ht="15.75" customHeight="1">
      <c r="A74" s="5" t="s">
        <v>278</v>
      </c>
      <c r="B74" s="5" t="s">
        <v>279</v>
      </c>
    </row>
    <row r="75" ht="15.75" customHeight="1">
      <c r="A75" s="5" t="s">
        <v>280</v>
      </c>
      <c r="B75" s="5" t="s">
        <v>281</v>
      </c>
    </row>
    <row r="76" ht="15.75" customHeight="1">
      <c r="A76" s="5" t="s">
        <v>282</v>
      </c>
      <c r="B76" s="5" t="s">
        <v>283</v>
      </c>
    </row>
    <row r="77" ht="15.75" customHeight="1">
      <c r="A77" s="5" t="s">
        <v>284</v>
      </c>
      <c r="B77" s="5" t="s">
        <v>285</v>
      </c>
    </row>
    <row r="78" ht="15.75" customHeight="1">
      <c r="A78" s="5" t="s">
        <v>286</v>
      </c>
      <c r="B78" s="5" t="s">
        <v>287</v>
      </c>
    </row>
    <row r="79" ht="15.75" customHeight="1">
      <c r="A79" s="5" t="s">
        <v>288</v>
      </c>
      <c r="B79" s="5" t="s">
        <v>289</v>
      </c>
    </row>
    <row r="80" ht="15.75" customHeight="1">
      <c r="A80" s="5" t="s">
        <v>290</v>
      </c>
      <c r="B80" s="5" t="s">
        <v>291</v>
      </c>
    </row>
    <row r="81" ht="15.75" customHeight="1">
      <c r="A81" s="5" t="s">
        <v>292</v>
      </c>
      <c r="B81" s="5" t="s">
        <v>293</v>
      </c>
    </row>
    <row r="82" ht="15.75" customHeight="1">
      <c r="A82" s="5" t="s">
        <v>294</v>
      </c>
      <c r="B82" s="5" t="s">
        <v>295</v>
      </c>
    </row>
    <row r="83" ht="15.75" customHeight="1">
      <c r="A83" s="5" t="s">
        <v>296</v>
      </c>
      <c r="B83" s="5" t="s">
        <v>297</v>
      </c>
    </row>
    <row r="84" ht="15.75" customHeight="1">
      <c r="A84" s="5" t="s">
        <v>298</v>
      </c>
      <c r="B84" s="5" t="s">
        <v>299</v>
      </c>
    </row>
    <row r="85" ht="15.75" customHeight="1">
      <c r="A85" s="5" t="s">
        <v>300</v>
      </c>
      <c r="B85" s="5" t="s">
        <v>301</v>
      </c>
    </row>
    <row r="86" ht="15.75" customHeight="1">
      <c r="A86" s="5" t="s">
        <v>302</v>
      </c>
      <c r="B86" s="5" t="s">
        <v>303</v>
      </c>
    </row>
    <row r="87" ht="15.75" customHeight="1">
      <c r="A87" s="5" t="s">
        <v>304</v>
      </c>
      <c r="B87" s="5" t="s">
        <v>305</v>
      </c>
    </row>
    <row r="88" ht="15.75" customHeight="1">
      <c r="A88" s="5" t="s">
        <v>306</v>
      </c>
      <c r="B88" s="5" t="s">
        <v>307</v>
      </c>
    </row>
    <row r="89" ht="15.75" customHeight="1">
      <c r="A89" s="5" t="s">
        <v>308</v>
      </c>
      <c r="B89" s="5" t="s">
        <v>309</v>
      </c>
    </row>
    <row r="90" ht="15.75" customHeight="1">
      <c r="A90" s="5" t="s">
        <v>310</v>
      </c>
      <c r="B90" s="5" t="s">
        <v>311</v>
      </c>
    </row>
    <row r="91" ht="15.75" customHeight="1">
      <c r="A91" s="5" t="s">
        <v>312</v>
      </c>
      <c r="B91" s="5" t="s">
        <v>313</v>
      </c>
    </row>
    <row r="92" ht="15.75" customHeight="1">
      <c r="A92" s="5" t="s">
        <v>314</v>
      </c>
      <c r="B92" s="5" t="s">
        <v>315</v>
      </c>
    </row>
    <row r="93" ht="15.75" customHeight="1">
      <c r="A93" s="5" t="s">
        <v>316</v>
      </c>
      <c r="B93" s="5" t="s">
        <v>317</v>
      </c>
    </row>
    <row r="94" ht="15.75" customHeight="1">
      <c r="A94" s="5" t="s">
        <v>318</v>
      </c>
      <c r="B94" s="5" t="s">
        <v>319</v>
      </c>
    </row>
    <row r="95" ht="15.75" customHeight="1">
      <c r="A95" s="5" t="s">
        <v>320</v>
      </c>
      <c r="B95" s="5" t="s">
        <v>321</v>
      </c>
    </row>
    <row r="96" ht="15.75" customHeight="1">
      <c r="A96" s="5" t="s">
        <v>322</v>
      </c>
      <c r="B96" s="5" t="s">
        <v>323</v>
      </c>
    </row>
    <row r="97" ht="15.75" customHeight="1">
      <c r="A97" s="5" t="s">
        <v>324</v>
      </c>
      <c r="B97" s="5" t="s">
        <v>325</v>
      </c>
    </row>
    <row r="98" ht="15.75" customHeight="1">
      <c r="A98" s="5" t="s">
        <v>326</v>
      </c>
      <c r="B98" s="5" t="s">
        <v>327</v>
      </c>
    </row>
    <row r="99" ht="15.75" customHeight="1">
      <c r="A99" s="5" t="s">
        <v>328</v>
      </c>
      <c r="B99" s="5" t="s">
        <v>329</v>
      </c>
    </row>
    <row r="100" ht="15.75" customHeight="1">
      <c r="A100" s="5" t="s">
        <v>330</v>
      </c>
      <c r="B100" s="5" t="s">
        <v>331</v>
      </c>
    </row>
    <row r="101" ht="15.75" customHeight="1">
      <c r="A101" s="5" t="s">
        <v>332</v>
      </c>
      <c r="B101" s="5" t="s">
        <v>333</v>
      </c>
    </row>
    <row r="102" ht="15.75" customHeight="1">
      <c r="A102" s="5" t="s">
        <v>334</v>
      </c>
      <c r="B102" s="5" t="s">
        <v>335</v>
      </c>
    </row>
    <row r="103" ht="15.75" customHeight="1">
      <c r="A103" s="5" t="s">
        <v>336</v>
      </c>
      <c r="B103" s="5" t="s">
        <v>337</v>
      </c>
    </row>
    <row r="104" ht="15.75" customHeight="1">
      <c r="A104" s="5" t="s">
        <v>338</v>
      </c>
      <c r="B104" s="5" t="s">
        <v>339</v>
      </c>
    </row>
    <row r="105" ht="15.75" customHeight="1">
      <c r="A105" s="5" t="s">
        <v>340</v>
      </c>
      <c r="B105" s="5" t="s">
        <v>341</v>
      </c>
    </row>
    <row r="106" ht="15.75" customHeight="1">
      <c r="A106" s="5" t="s">
        <v>342</v>
      </c>
      <c r="B106" s="5" t="s">
        <v>343</v>
      </c>
    </row>
    <row r="107" ht="15.75" customHeight="1">
      <c r="A107" s="5" t="s">
        <v>344</v>
      </c>
      <c r="B107" s="5" t="s">
        <v>345</v>
      </c>
    </row>
    <row r="108" ht="15.75" customHeight="1">
      <c r="A108" s="5" t="s">
        <v>346</v>
      </c>
      <c r="B108" s="5" t="s">
        <v>347</v>
      </c>
    </row>
    <row r="109" ht="15.75" customHeight="1">
      <c r="A109" s="5" t="s">
        <v>348</v>
      </c>
      <c r="B109" s="5" t="s">
        <v>349</v>
      </c>
    </row>
    <row r="110" ht="15.75" customHeight="1">
      <c r="A110" s="5" t="s">
        <v>350</v>
      </c>
      <c r="B110" s="5" t="s">
        <v>351</v>
      </c>
    </row>
    <row r="111" ht="15.75" customHeight="1">
      <c r="A111" s="5" t="s">
        <v>352</v>
      </c>
      <c r="B111" s="5" t="s">
        <v>353</v>
      </c>
    </row>
    <row r="112" ht="15.75" customHeight="1">
      <c r="A112" s="5" t="s">
        <v>354</v>
      </c>
      <c r="B112" s="5" t="s">
        <v>355</v>
      </c>
    </row>
    <row r="113" ht="15.75" customHeight="1">
      <c r="A113" s="5" t="s">
        <v>356</v>
      </c>
      <c r="B113" s="5" t="s">
        <v>357</v>
      </c>
    </row>
    <row r="114" ht="15.75" customHeight="1">
      <c r="A114" s="5" t="s">
        <v>358</v>
      </c>
      <c r="B114" s="5" t="s">
        <v>359</v>
      </c>
    </row>
    <row r="115" ht="15.75" customHeight="1">
      <c r="A115" s="5" t="s">
        <v>360</v>
      </c>
      <c r="B115" s="5" t="s">
        <v>361</v>
      </c>
    </row>
    <row r="116" ht="15.75" customHeight="1">
      <c r="A116" s="5" t="s">
        <v>362</v>
      </c>
      <c r="B116" s="5" t="s">
        <v>363</v>
      </c>
    </row>
    <row r="117" ht="15.75" customHeight="1">
      <c r="A117" s="5" t="s">
        <v>364</v>
      </c>
      <c r="B117" s="5" t="s">
        <v>365</v>
      </c>
    </row>
    <row r="118" ht="15.75" customHeight="1">
      <c r="A118" s="5" t="s">
        <v>366</v>
      </c>
      <c r="B118" s="5" t="s">
        <v>367</v>
      </c>
    </row>
    <row r="119" ht="15.75" customHeight="1">
      <c r="A119" s="5" t="s">
        <v>368</v>
      </c>
      <c r="B119" s="5" t="s">
        <v>369</v>
      </c>
    </row>
    <row r="120" ht="15.75" customHeight="1">
      <c r="A120" s="5" t="s">
        <v>370</v>
      </c>
      <c r="B120" s="5" t="s">
        <v>371</v>
      </c>
    </row>
    <row r="121" ht="15.75" customHeight="1">
      <c r="A121" s="5" t="s">
        <v>372</v>
      </c>
      <c r="B121" s="5" t="s">
        <v>373</v>
      </c>
    </row>
    <row r="122" ht="15.75" customHeight="1">
      <c r="A122" s="5" t="s">
        <v>374</v>
      </c>
      <c r="B122" s="5" t="s">
        <v>375</v>
      </c>
    </row>
    <row r="123" ht="15.75" customHeight="1">
      <c r="A123" s="5" t="s">
        <v>376</v>
      </c>
      <c r="B123" s="5" t="s">
        <v>377</v>
      </c>
    </row>
    <row r="124" ht="15.75" customHeight="1">
      <c r="A124" s="5" t="s">
        <v>378</v>
      </c>
      <c r="B124" s="5" t="s">
        <v>379</v>
      </c>
    </row>
    <row r="125" ht="15.75" customHeight="1">
      <c r="A125" s="5" t="s">
        <v>380</v>
      </c>
      <c r="B125" s="5" t="s">
        <v>381</v>
      </c>
    </row>
    <row r="126" ht="15.75" customHeight="1">
      <c r="A126" s="5" t="s">
        <v>382</v>
      </c>
      <c r="B126" s="5" t="s">
        <v>383</v>
      </c>
    </row>
    <row r="127" ht="15.75" customHeight="1">
      <c r="A127" s="5" t="s">
        <v>384</v>
      </c>
      <c r="B127" s="5" t="s">
        <v>385</v>
      </c>
    </row>
    <row r="128" ht="15.75" customHeight="1">
      <c r="A128" s="5" t="s">
        <v>386</v>
      </c>
      <c r="B128" s="5" t="s">
        <v>387</v>
      </c>
    </row>
    <row r="129" ht="15.75" customHeight="1">
      <c r="A129" s="5" t="s">
        <v>388</v>
      </c>
      <c r="B129" s="5" t="s">
        <v>389</v>
      </c>
    </row>
    <row r="130" ht="15.75" customHeight="1">
      <c r="A130" s="5" t="s">
        <v>390</v>
      </c>
      <c r="B130" s="5" t="s">
        <v>391</v>
      </c>
    </row>
    <row r="131" ht="15.75" customHeight="1">
      <c r="A131" s="5" t="s">
        <v>392</v>
      </c>
      <c r="B131" s="5" t="s">
        <v>393</v>
      </c>
    </row>
    <row r="132" ht="15.75" customHeight="1">
      <c r="A132" s="5" t="s">
        <v>394</v>
      </c>
      <c r="B132" s="5" t="s">
        <v>395</v>
      </c>
    </row>
    <row r="133" ht="15.75" customHeight="1">
      <c r="A133" s="5" t="s">
        <v>396</v>
      </c>
      <c r="B133" s="5" t="s">
        <v>397</v>
      </c>
    </row>
    <row r="134" ht="15.75" customHeight="1">
      <c r="A134" s="5" t="s">
        <v>398</v>
      </c>
      <c r="B134" s="5" t="s">
        <v>399</v>
      </c>
    </row>
    <row r="135" ht="15.75" customHeight="1">
      <c r="A135" s="5" t="s">
        <v>400</v>
      </c>
      <c r="B135" s="5" t="s">
        <v>401</v>
      </c>
    </row>
    <row r="136" ht="15.75" customHeight="1">
      <c r="A136" s="5" t="s">
        <v>402</v>
      </c>
      <c r="B136" s="5" t="s">
        <v>403</v>
      </c>
    </row>
    <row r="137" ht="15.75" customHeight="1">
      <c r="A137" s="5" t="s">
        <v>404</v>
      </c>
      <c r="B137" s="5" t="s">
        <v>405</v>
      </c>
    </row>
    <row r="138" ht="15.75" customHeight="1">
      <c r="A138" s="5" t="s">
        <v>406</v>
      </c>
      <c r="B138" s="5" t="s">
        <v>407</v>
      </c>
    </row>
    <row r="139" ht="15.75" customHeight="1">
      <c r="A139" s="5" t="s">
        <v>408</v>
      </c>
      <c r="B139" s="5" t="s">
        <v>409</v>
      </c>
    </row>
    <row r="140" ht="15.75" customHeight="1">
      <c r="A140" s="5" t="s">
        <v>410</v>
      </c>
      <c r="B140" s="5" t="s">
        <v>411</v>
      </c>
    </row>
    <row r="141" ht="15.75" customHeight="1">
      <c r="A141" s="5" t="s">
        <v>412</v>
      </c>
      <c r="B141" s="5" t="s">
        <v>413</v>
      </c>
    </row>
    <row r="142" ht="15.75" customHeight="1">
      <c r="A142" s="5" t="s">
        <v>414</v>
      </c>
      <c r="B142" s="5" t="s">
        <v>415</v>
      </c>
    </row>
    <row r="143" ht="15.75" customHeight="1">
      <c r="A143" s="5" t="s">
        <v>416</v>
      </c>
      <c r="B143" s="5" t="s">
        <v>417</v>
      </c>
    </row>
    <row r="144" ht="15.75" customHeight="1">
      <c r="A144" s="5" t="s">
        <v>418</v>
      </c>
      <c r="B144" s="5" t="s">
        <v>419</v>
      </c>
    </row>
    <row r="145" ht="15.75" customHeight="1">
      <c r="A145" s="5" t="s">
        <v>420</v>
      </c>
      <c r="B145" s="5" t="s">
        <v>421</v>
      </c>
    </row>
    <row r="146" ht="15.75" customHeight="1">
      <c r="A146" s="5" t="s">
        <v>422</v>
      </c>
      <c r="B146" s="5" t="s">
        <v>423</v>
      </c>
    </row>
    <row r="147" ht="15.75" customHeight="1">
      <c r="A147" s="5" t="s">
        <v>424</v>
      </c>
      <c r="B147" s="5" t="s">
        <v>425</v>
      </c>
    </row>
    <row r="148" ht="15.75" customHeight="1">
      <c r="A148" s="5" t="s">
        <v>426</v>
      </c>
      <c r="B148" s="5" t="s">
        <v>427</v>
      </c>
    </row>
    <row r="149" ht="15.75" customHeight="1">
      <c r="A149" s="5" t="s">
        <v>428</v>
      </c>
      <c r="B149" s="5" t="s">
        <v>429</v>
      </c>
    </row>
    <row r="150" ht="15.75" customHeight="1">
      <c r="A150" s="5" t="s">
        <v>430</v>
      </c>
      <c r="B150" s="5" t="s">
        <v>431</v>
      </c>
    </row>
    <row r="151" ht="15.75" customHeight="1">
      <c r="A151" s="5" t="s">
        <v>432</v>
      </c>
      <c r="B151" s="5" t="s">
        <v>433</v>
      </c>
    </row>
    <row r="152" ht="15.75" customHeight="1">
      <c r="A152" s="5" t="s">
        <v>434</v>
      </c>
      <c r="B152" s="5" t="s">
        <v>435</v>
      </c>
    </row>
    <row r="153" ht="15.75" customHeight="1">
      <c r="A153" s="5" t="s">
        <v>436</v>
      </c>
      <c r="B153" s="5" t="s">
        <v>437</v>
      </c>
    </row>
    <row r="154" ht="15.75" customHeight="1">
      <c r="A154" s="5" t="s">
        <v>438</v>
      </c>
      <c r="B154" s="5" t="s">
        <v>439</v>
      </c>
    </row>
    <row r="155" ht="15.75" customHeight="1">
      <c r="A155" s="5" t="s">
        <v>440</v>
      </c>
      <c r="B155" s="5" t="s">
        <v>441</v>
      </c>
    </row>
    <row r="156" ht="15.75" customHeight="1">
      <c r="A156" s="5" t="s">
        <v>442</v>
      </c>
      <c r="B156" s="5" t="s">
        <v>443</v>
      </c>
    </row>
    <row r="157" ht="15.75" customHeight="1">
      <c r="A157" s="5" t="s">
        <v>444</v>
      </c>
      <c r="B157" s="5" t="s">
        <v>445</v>
      </c>
    </row>
    <row r="158" ht="15.75" customHeight="1">
      <c r="A158" s="5" t="s">
        <v>446</v>
      </c>
      <c r="B158" s="5" t="s">
        <v>447</v>
      </c>
    </row>
    <row r="159" ht="15.75" customHeight="1">
      <c r="A159" s="5" t="s">
        <v>448</v>
      </c>
      <c r="B159" s="5" t="s">
        <v>449</v>
      </c>
    </row>
    <row r="160" ht="15.75" customHeight="1">
      <c r="A160" s="5" t="s">
        <v>450</v>
      </c>
      <c r="B160" s="5" t="s">
        <v>451</v>
      </c>
    </row>
    <row r="161" ht="15.75" customHeight="1">
      <c r="A161" s="5" t="s">
        <v>452</v>
      </c>
      <c r="B161" s="5" t="s">
        <v>453</v>
      </c>
    </row>
    <row r="162" ht="15.75" customHeight="1">
      <c r="A162" s="5" t="s">
        <v>454</v>
      </c>
      <c r="B162" s="5" t="s">
        <v>455</v>
      </c>
    </row>
    <row r="163" ht="15.75" customHeight="1">
      <c r="A163" s="5" t="s">
        <v>456</v>
      </c>
      <c r="B163" s="5" t="s">
        <v>457</v>
      </c>
    </row>
    <row r="164" ht="15.75" customHeight="1">
      <c r="A164" s="5" t="s">
        <v>458</v>
      </c>
      <c r="B164" s="5" t="s">
        <v>459</v>
      </c>
    </row>
    <row r="165" ht="15.75" customHeight="1">
      <c r="A165" s="5" t="s">
        <v>460</v>
      </c>
      <c r="B165" s="5" t="s">
        <v>461</v>
      </c>
    </row>
    <row r="166" ht="15.75" customHeight="1">
      <c r="A166" s="5" t="s">
        <v>462</v>
      </c>
      <c r="B166" s="5" t="s">
        <v>463</v>
      </c>
    </row>
    <row r="167" ht="15.75" customHeight="1">
      <c r="A167" s="5" t="s">
        <v>464</v>
      </c>
      <c r="B167" s="5" t="s">
        <v>465</v>
      </c>
    </row>
    <row r="168" ht="15.75" customHeight="1">
      <c r="A168" s="5" t="s">
        <v>466</v>
      </c>
      <c r="B168" s="5" t="s">
        <v>467</v>
      </c>
    </row>
    <row r="169" ht="15.75" customHeight="1">
      <c r="A169" s="5" t="s">
        <v>468</v>
      </c>
      <c r="B169" s="5" t="s">
        <v>469</v>
      </c>
    </row>
    <row r="170" ht="15.75" customHeight="1">
      <c r="A170" s="5" t="s">
        <v>470</v>
      </c>
      <c r="B170" s="5" t="s">
        <v>471</v>
      </c>
    </row>
    <row r="171" ht="15.75" customHeight="1">
      <c r="A171" s="5" t="s">
        <v>472</v>
      </c>
      <c r="B171" s="5" t="s">
        <v>473</v>
      </c>
    </row>
    <row r="172" ht="15.75" customHeight="1">
      <c r="A172" s="5" t="s">
        <v>474</v>
      </c>
      <c r="B172" s="5" t="s">
        <v>475</v>
      </c>
    </row>
    <row r="173" ht="15.75" customHeight="1">
      <c r="A173" s="5" t="s">
        <v>476</v>
      </c>
      <c r="B173" s="5" t="s">
        <v>477</v>
      </c>
    </row>
    <row r="174" ht="15.75" customHeight="1">
      <c r="A174" s="5" t="s">
        <v>478</v>
      </c>
      <c r="B174" s="5" t="s">
        <v>479</v>
      </c>
    </row>
    <row r="175" ht="15.75" customHeight="1">
      <c r="A175" s="5" t="s">
        <v>52</v>
      </c>
      <c r="B175" s="5" t="s">
        <v>480</v>
      </c>
    </row>
    <row r="176" ht="15.75" customHeight="1">
      <c r="A176" s="5" t="s">
        <v>481</v>
      </c>
      <c r="B176" s="5" t="s">
        <v>482</v>
      </c>
    </row>
    <row r="177" ht="15.75" customHeight="1">
      <c r="A177" s="5" t="s">
        <v>483</v>
      </c>
      <c r="B177" s="5" t="s">
        <v>484</v>
      </c>
    </row>
    <row r="178" ht="15.75" customHeight="1">
      <c r="A178" s="5" t="s">
        <v>485</v>
      </c>
      <c r="B178" s="5" t="s">
        <v>486</v>
      </c>
    </row>
    <row r="179" ht="15.75" customHeight="1">
      <c r="A179" s="5" t="s">
        <v>487</v>
      </c>
      <c r="B179" s="5" t="s">
        <v>488</v>
      </c>
    </row>
    <row r="180" ht="15.75" customHeight="1">
      <c r="A180" s="5" t="s">
        <v>489</v>
      </c>
      <c r="B180" s="5" t="s">
        <v>490</v>
      </c>
    </row>
    <row r="181" ht="15.75" customHeight="1">
      <c r="A181" s="5" t="s">
        <v>491</v>
      </c>
      <c r="B181" s="5" t="s">
        <v>492</v>
      </c>
    </row>
    <row r="182" ht="15.75" customHeight="1">
      <c r="A182" s="5" t="s">
        <v>493</v>
      </c>
      <c r="B182" s="5" t="s">
        <v>494</v>
      </c>
    </row>
    <row r="183" ht="15.75" customHeight="1">
      <c r="A183" s="5" t="s">
        <v>495</v>
      </c>
      <c r="B183" s="5" t="s">
        <v>496</v>
      </c>
    </row>
    <row r="184" ht="15.75" customHeight="1">
      <c r="A184" s="5" t="s">
        <v>497</v>
      </c>
      <c r="B184" s="5" t="s">
        <v>498</v>
      </c>
    </row>
    <row r="185" ht="15.75" customHeight="1">
      <c r="A185" s="5" t="s">
        <v>499</v>
      </c>
      <c r="B185" s="5" t="s">
        <v>500</v>
      </c>
    </row>
    <row r="186" ht="15.75" customHeight="1">
      <c r="A186" s="5" t="s">
        <v>501</v>
      </c>
      <c r="B186" s="5" t="s">
        <v>502</v>
      </c>
    </row>
    <row r="187" ht="15.75" customHeight="1">
      <c r="A187" s="5" t="s">
        <v>503</v>
      </c>
      <c r="B187" s="5" t="s">
        <v>504</v>
      </c>
    </row>
    <row r="188" ht="15.75" customHeight="1">
      <c r="A188" s="5" t="s">
        <v>505</v>
      </c>
      <c r="B188" s="5" t="s">
        <v>506</v>
      </c>
    </row>
    <row r="189" ht="15.75" customHeight="1">
      <c r="A189" s="5" t="s">
        <v>507</v>
      </c>
      <c r="B189" s="5" t="s">
        <v>508</v>
      </c>
    </row>
    <row r="190" ht="15.75" customHeight="1">
      <c r="A190" s="5" t="s">
        <v>509</v>
      </c>
      <c r="B190" s="5" t="s">
        <v>510</v>
      </c>
    </row>
    <row r="191" ht="15.75" customHeight="1">
      <c r="A191" s="5" t="s">
        <v>511</v>
      </c>
      <c r="B191" s="5" t="s">
        <v>512</v>
      </c>
    </row>
    <row r="192" ht="15.75" customHeight="1">
      <c r="A192" s="5" t="s">
        <v>513</v>
      </c>
      <c r="B192" s="5" t="s">
        <v>514</v>
      </c>
    </row>
    <row r="193" ht="15.75" customHeight="1">
      <c r="A193" s="5" t="s">
        <v>515</v>
      </c>
      <c r="B193" s="5" t="s">
        <v>516</v>
      </c>
    </row>
    <row r="194" ht="15.75" customHeight="1">
      <c r="A194" s="5" t="s">
        <v>517</v>
      </c>
      <c r="B194" s="5" t="s">
        <v>518</v>
      </c>
    </row>
    <row r="195" ht="15.75" customHeight="1">
      <c r="A195" s="5" t="s">
        <v>519</v>
      </c>
      <c r="B195" s="5" t="s">
        <v>520</v>
      </c>
    </row>
    <row r="196" ht="15.75" customHeight="1">
      <c r="A196" s="5" t="s">
        <v>521</v>
      </c>
      <c r="B196" s="5" t="s">
        <v>522</v>
      </c>
    </row>
    <row r="197" ht="15.75" customHeight="1">
      <c r="A197" s="5" t="s">
        <v>523</v>
      </c>
      <c r="B197" s="5" t="s">
        <v>524</v>
      </c>
    </row>
    <row r="198" ht="15.75" customHeight="1">
      <c r="A198" s="5" t="s">
        <v>525</v>
      </c>
      <c r="B198" s="5" t="s">
        <v>526</v>
      </c>
    </row>
    <row r="199" ht="15.75" customHeight="1">
      <c r="A199" s="5" t="s">
        <v>527</v>
      </c>
      <c r="B199" s="5" t="s">
        <v>528</v>
      </c>
    </row>
    <row r="200" ht="15.75" customHeight="1">
      <c r="A200" s="5" t="s">
        <v>529</v>
      </c>
      <c r="B200" s="5" t="s">
        <v>530</v>
      </c>
    </row>
    <row r="201" ht="15.75" customHeight="1">
      <c r="A201" s="5" t="s">
        <v>531</v>
      </c>
      <c r="B201" s="5" t="s">
        <v>532</v>
      </c>
    </row>
    <row r="202" ht="15.75" customHeight="1">
      <c r="A202" s="5" t="s">
        <v>533</v>
      </c>
      <c r="B202" s="5" t="s">
        <v>534</v>
      </c>
    </row>
    <row r="203" ht="15.75" customHeight="1">
      <c r="A203" s="5" t="s">
        <v>535</v>
      </c>
      <c r="B203" s="5" t="s">
        <v>536</v>
      </c>
    </row>
    <row r="204" ht="15.75" customHeight="1">
      <c r="A204" s="5" t="s">
        <v>537</v>
      </c>
      <c r="B204" s="5" t="s">
        <v>538</v>
      </c>
    </row>
    <row r="205" ht="15.75" customHeight="1">
      <c r="A205" s="5" t="s">
        <v>539</v>
      </c>
      <c r="B205" s="5" t="s">
        <v>540</v>
      </c>
    </row>
    <row r="206" ht="15.75" customHeight="1">
      <c r="A206" s="5" t="s">
        <v>541</v>
      </c>
      <c r="B206" s="5" t="s">
        <v>542</v>
      </c>
    </row>
    <row r="207" ht="15.75" customHeight="1">
      <c r="A207" s="5" t="s">
        <v>543</v>
      </c>
      <c r="B207" s="5" t="s">
        <v>544</v>
      </c>
    </row>
    <row r="208" ht="15.75" customHeight="1">
      <c r="A208" s="5" t="s">
        <v>545</v>
      </c>
      <c r="B208" s="5" t="s">
        <v>546</v>
      </c>
    </row>
    <row r="209" ht="15.75" customHeight="1">
      <c r="A209" s="5" t="s">
        <v>547</v>
      </c>
      <c r="B209" s="5" t="s">
        <v>548</v>
      </c>
    </row>
    <row r="210" ht="15.75" customHeight="1">
      <c r="A210" s="5" t="s">
        <v>549</v>
      </c>
      <c r="B210" s="5" t="s">
        <v>550</v>
      </c>
    </row>
    <row r="211" ht="15.75" customHeight="1">
      <c r="A211" s="5" t="s">
        <v>551</v>
      </c>
      <c r="B211" s="5" t="s">
        <v>552</v>
      </c>
    </row>
    <row r="212" ht="15.75" customHeight="1">
      <c r="A212" s="5" t="s">
        <v>553</v>
      </c>
      <c r="B212" s="5" t="s">
        <v>554</v>
      </c>
    </row>
    <row r="213" ht="15.75" customHeight="1">
      <c r="A213" s="5" t="s">
        <v>555</v>
      </c>
      <c r="B213" s="5" t="s">
        <v>556</v>
      </c>
    </row>
    <row r="214" ht="15.75" customHeight="1">
      <c r="A214" s="5" t="s">
        <v>557</v>
      </c>
      <c r="B214" s="5" t="s">
        <v>558</v>
      </c>
    </row>
    <row r="215" ht="15.75" customHeight="1">
      <c r="A215" s="5" t="s">
        <v>559</v>
      </c>
      <c r="B215" s="5" t="s">
        <v>560</v>
      </c>
    </row>
    <row r="216" ht="15.75" customHeight="1">
      <c r="A216" s="5" t="s">
        <v>561</v>
      </c>
      <c r="B216" s="5" t="s">
        <v>562</v>
      </c>
    </row>
    <row r="217" ht="15.75" customHeight="1">
      <c r="A217" s="5" t="s">
        <v>563</v>
      </c>
      <c r="B217" s="5" t="s">
        <v>564</v>
      </c>
    </row>
    <row r="218" ht="15.75" customHeight="1">
      <c r="A218" s="5" t="s">
        <v>565</v>
      </c>
      <c r="B218" s="5" t="s">
        <v>566</v>
      </c>
    </row>
    <row r="219" ht="15.75" customHeight="1">
      <c r="A219" s="5" t="s">
        <v>567</v>
      </c>
      <c r="B219" s="5" t="s">
        <v>568</v>
      </c>
    </row>
    <row r="220" ht="15.75" customHeight="1">
      <c r="A220" s="5" t="s">
        <v>569</v>
      </c>
      <c r="B220" s="5" t="s">
        <v>570</v>
      </c>
    </row>
    <row r="221" ht="15.75" customHeight="1">
      <c r="A221" s="5" t="s">
        <v>571</v>
      </c>
      <c r="B221" s="5" t="s">
        <v>572</v>
      </c>
    </row>
    <row r="222" ht="15.75" customHeight="1">
      <c r="A222" s="5" t="s">
        <v>573</v>
      </c>
      <c r="B222" s="5" t="s">
        <v>574</v>
      </c>
    </row>
    <row r="223" ht="15.75" customHeight="1">
      <c r="A223" s="5" t="s">
        <v>575</v>
      </c>
      <c r="B223" s="5" t="s">
        <v>576</v>
      </c>
    </row>
    <row r="224" ht="15.75" customHeight="1">
      <c r="A224" s="5" t="s">
        <v>577</v>
      </c>
      <c r="B224" s="5" t="s">
        <v>578</v>
      </c>
    </row>
    <row r="225" ht="15.75" customHeight="1">
      <c r="A225" s="5" t="s">
        <v>579</v>
      </c>
      <c r="B225" s="5" t="s">
        <v>580</v>
      </c>
    </row>
    <row r="226" ht="15.75" customHeight="1">
      <c r="A226" s="5" t="s">
        <v>581</v>
      </c>
      <c r="B226" s="5" t="s">
        <v>582</v>
      </c>
    </row>
    <row r="227" ht="15.75" customHeight="1">
      <c r="A227" s="5" t="s">
        <v>583</v>
      </c>
      <c r="B227" s="5" t="s">
        <v>584</v>
      </c>
    </row>
    <row r="228" ht="15.75" customHeight="1">
      <c r="A228" s="5" t="s">
        <v>585</v>
      </c>
      <c r="B228" s="5" t="s">
        <v>586</v>
      </c>
    </row>
    <row r="229" ht="15.75" customHeight="1">
      <c r="A229" s="5" t="s">
        <v>587</v>
      </c>
      <c r="B229" s="5" t="s">
        <v>588</v>
      </c>
    </row>
    <row r="230" ht="15.75" customHeight="1">
      <c r="A230" s="5" t="s">
        <v>589</v>
      </c>
      <c r="B230" s="5" t="s">
        <v>590</v>
      </c>
    </row>
    <row r="231" ht="15.75" customHeight="1">
      <c r="A231" s="5" t="s">
        <v>591</v>
      </c>
      <c r="B231" s="5" t="s">
        <v>592</v>
      </c>
    </row>
    <row r="232" ht="15.75" customHeight="1">
      <c r="A232" s="5" t="s">
        <v>593</v>
      </c>
      <c r="B232" s="5" t="s">
        <v>594</v>
      </c>
    </row>
    <row r="233" ht="15.75" customHeight="1">
      <c r="A233" s="5" t="s">
        <v>595</v>
      </c>
      <c r="B233" s="5" t="s">
        <v>596</v>
      </c>
    </row>
    <row r="234" ht="15.75" customHeight="1">
      <c r="A234" s="5" t="s">
        <v>597</v>
      </c>
      <c r="B234" s="5" t="s">
        <v>598</v>
      </c>
    </row>
    <row r="235" ht="15.75" customHeight="1">
      <c r="A235" s="5" t="s">
        <v>599</v>
      </c>
      <c r="B235" s="5" t="s">
        <v>600</v>
      </c>
    </row>
    <row r="236" ht="15.75" customHeight="1">
      <c r="A236" s="5" t="s">
        <v>601</v>
      </c>
      <c r="B236" s="5" t="s">
        <v>602</v>
      </c>
    </row>
    <row r="237" ht="15.75" customHeight="1">
      <c r="A237" s="5" t="s">
        <v>603</v>
      </c>
      <c r="B237" s="5" t="s">
        <v>604</v>
      </c>
    </row>
    <row r="238" ht="15.75" customHeight="1">
      <c r="A238" s="5" t="s">
        <v>605</v>
      </c>
      <c r="B238" s="5" t="s">
        <v>606</v>
      </c>
    </row>
    <row r="239" ht="15.75" customHeight="1">
      <c r="A239" s="5" t="s">
        <v>607</v>
      </c>
      <c r="B239" s="5" t="s">
        <v>608</v>
      </c>
    </row>
    <row r="240" ht="15.75" customHeight="1">
      <c r="A240" s="5" t="s">
        <v>609</v>
      </c>
      <c r="B240" s="5" t="s">
        <v>610</v>
      </c>
    </row>
    <row r="241" ht="15.75" customHeight="1">
      <c r="A241" s="5" t="s">
        <v>611</v>
      </c>
      <c r="B241" s="5" t="s">
        <v>612</v>
      </c>
    </row>
    <row r="242" ht="15.75" customHeight="1">
      <c r="A242" s="5" t="s">
        <v>613</v>
      </c>
      <c r="B242" s="5" t="s">
        <v>614</v>
      </c>
    </row>
    <row r="243" ht="15.75" customHeight="1">
      <c r="A243" s="5" t="s">
        <v>615</v>
      </c>
      <c r="B243" s="5" t="s">
        <v>616</v>
      </c>
    </row>
    <row r="244" ht="15.75" customHeight="1">
      <c r="A244" s="5" t="s">
        <v>617</v>
      </c>
      <c r="B244" s="5" t="s">
        <v>618</v>
      </c>
    </row>
    <row r="245" ht="15.75" customHeight="1">
      <c r="A245" s="5" t="s">
        <v>619</v>
      </c>
      <c r="B245" s="5" t="s">
        <v>620</v>
      </c>
    </row>
    <row r="246" ht="15.75" customHeight="1">
      <c r="A246" s="5" t="s">
        <v>621</v>
      </c>
      <c r="B246" s="5" t="s">
        <v>622</v>
      </c>
    </row>
    <row r="247" ht="15.75" customHeight="1">
      <c r="A247" s="5" t="s">
        <v>623</v>
      </c>
      <c r="B247" s="5" t="s">
        <v>624</v>
      </c>
    </row>
    <row r="248" ht="15.75" customHeight="1">
      <c r="A248" s="5" t="s">
        <v>625</v>
      </c>
      <c r="B248" s="5" t="s">
        <v>626</v>
      </c>
    </row>
    <row r="249" ht="15.75" customHeight="1">
      <c r="A249" s="5" t="s">
        <v>627</v>
      </c>
      <c r="B249" s="5" t="s">
        <v>628</v>
      </c>
    </row>
    <row r="250" ht="15.75" customHeight="1">
      <c r="A250" s="5" t="s">
        <v>629</v>
      </c>
      <c r="B250" s="5" t="s">
        <v>630</v>
      </c>
    </row>
    <row r="251" ht="15.75" customHeight="1">
      <c r="A251" s="5" t="s">
        <v>631</v>
      </c>
      <c r="B251" s="5" t="s">
        <v>632</v>
      </c>
    </row>
    <row r="252" ht="15.75" customHeight="1">
      <c r="A252" s="5" t="s">
        <v>633</v>
      </c>
      <c r="B252" s="5" t="s">
        <v>634</v>
      </c>
    </row>
    <row r="253" ht="15.75" customHeight="1">
      <c r="A253" s="5" t="s">
        <v>635</v>
      </c>
      <c r="B253" s="5" t="s">
        <v>636</v>
      </c>
    </row>
    <row r="254" ht="15.75" customHeight="1">
      <c r="A254" s="5" t="s">
        <v>637</v>
      </c>
      <c r="B254" s="5" t="s">
        <v>638</v>
      </c>
    </row>
    <row r="255" ht="15.75" customHeight="1">
      <c r="A255" s="5" t="s">
        <v>639</v>
      </c>
      <c r="B255" s="5" t="s">
        <v>640</v>
      </c>
    </row>
    <row r="256" ht="15.75" customHeight="1">
      <c r="A256" s="5" t="s">
        <v>641</v>
      </c>
      <c r="B256" s="5" t="s">
        <v>642</v>
      </c>
    </row>
    <row r="257" ht="15.75" customHeight="1">
      <c r="A257" s="5" t="s">
        <v>643</v>
      </c>
      <c r="B257" s="5" t="s">
        <v>644</v>
      </c>
    </row>
    <row r="258" ht="15.75" customHeight="1">
      <c r="A258" s="5" t="s">
        <v>645</v>
      </c>
      <c r="B258" s="5" t="s">
        <v>646</v>
      </c>
    </row>
    <row r="259" ht="15.75" customHeight="1">
      <c r="A259" s="5" t="s">
        <v>647</v>
      </c>
      <c r="B259" s="5" t="s">
        <v>648</v>
      </c>
    </row>
    <row r="260" ht="15.75" customHeight="1">
      <c r="A260" s="5" t="s">
        <v>649</v>
      </c>
      <c r="B260" s="5" t="s">
        <v>650</v>
      </c>
    </row>
    <row r="261" ht="15.75" customHeight="1">
      <c r="A261" s="5" t="s">
        <v>651</v>
      </c>
      <c r="B261" s="5" t="s">
        <v>652</v>
      </c>
    </row>
    <row r="262" ht="15.75" customHeight="1">
      <c r="A262" s="5" t="s">
        <v>653</v>
      </c>
      <c r="B262" s="5" t="s">
        <v>654</v>
      </c>
    </row>
    <row r="263" ht="15.75" customHeight="1">
      <c r="A263" s="5" t="s">
        <v>655</v>
      </c>
      <c r="B263" s="5" t="s">
        <v>656</v>
      </c>
    </row>
    <row r="264" ht="15.75" customHeight="1">
      <c r="A264" s="5" t="s">
        <v>657</v>
      </c>
      <c r="B264" s="5" t="s">
        <v>658</v>
      </c>
    </row>
    <row r="265" ht="15.75" customHeight="1">
      <c r="A265" s="5" t="s">
        <v>659</v>
      </c>
      <c r="B265" s="5" t="s">
        <v>660</v>
      </c>
    </row>
    <row r="266" ht="15.75" customHeight="1">
      <c r="A266" s="5" t="s">
        <v>661</v>
      </c>
      <c r="B266" s="5" t="s">
        <v>662</v>
      </c>
    </row>
    <row r="267" ht="15.75" customHeight="1">
      <c r="A267" s="5" t="s">
        <v>663</v>
      </c>
      <c r="B267" s="5" t="s">
        <v>664</v>
      </c>
    </row>
    <row r="268" ht="15.75" customHeight="1">
      <c r="A268" s="5" t="s">
        <v>665</v>
      </c>
      <c r="B268" s="5" t="s">
        <v>666</v>
      </c>
    </row>
    <row r="269" ht="15.75" customHeight="1">
      <c r="A269" s="5" t="s">
        <v>667</v>
      </c>
      <c r="B269" s="5" t="s">
        <v>668</v>
      </c>
    </row>
    <row r="270" ht="15.75" customHeight="1">
      <c r="A270" s="5" t="s">
        <v>669</v>
      </c>
      <c r="B270" s="5" t="s">
        <v>670</v>
      </c>
    </row>
    <row r="271" ht="15.75" customHeight="1">
      <c r="A271" s="5" t="s">
        <v>671</v>
      </c>
      <c r="B271" s="5" t="s">
        <v>672</v>
      </c>
    </row>
    <row r="272" ht="15.75" customHeight="1">
      <c r="A272" s="5" t="s">
        <v>673</v>
      </c>
      <c r="B272" s="5" t="s">
        <v>674</v>
      </c>
    </row>
    <row r="273" ht="15.75" customHeight="1">
      <c r="A273" s="5" t="s">
        <v>675</v>
      </c>
      <c r="B273" s="5" t="s">
        <v>676</v>
      </c>
    </row>
    <row r="274" ht="15.75" customHeight="1">
      <c r="A274" s="5" t="s">
        <v>677</v>
      </c>
      <c r="B274" s="5" t="s">
        <v>678</v>
      </c>
    </row>
    <row r="275" ht="15.75" customHeight="1">
      <c r="A275" s="5" t="s">
        <v>679</v>
      </c>
      <c r="B275" s="5" t="s">
        <v>680</v>
      </c>
    </row>
    <row r="276" ht="15.75" customHeight="1">
      <c r="A276" s="5" t="s">
        <v>681</v>
      </c>
      <c r="B276" s="5" t="s">
        <v>682</v>
      </c>
    </row>
    <row r="277" ht="15.75" customHeight="1">
      <c r="A277" s="5" t="s">
        <v>683</v>
      </c>
      <c r="B277" s="5" t="s">
        <v>684</v>
      </c>
    </row>
    <row r="278" ht="15.75" customHeight="1">
      <c r="A278" s="5" t="s">
        <v>685</v>
      </c>
      <c r="B278" s="5" t="s">
        <v>686</v>
      </c>
    </row>
    <row r="279" ht="15.75" customHeight="1">
      <c r="A279" s="5" t="s">
        <v>687</v>
      </c>
      <c r="B279" s="5" t="s">
        <v>688</v>
      </c>
    </row>
    <row r="280" ht="15.75" customHeight="1">
      <c r="A280" s="5" t="s">
        <v>689</v>
      </c>
      <c r="B280" s="5" t="s">
        <v>690</v>
      </c>
    </row>
    <row r="281" ht="15.75" customHeight="1">
      <c r="A281" s="5" t="s">
        <v>691</v>
      </c>
      <c r="B281" s="5" t="s">
        <v>692</v>
      </c>
    </row>
    <row r="282" ht="15.75" customHeight="1">
      <c r="A282" s="5" t="s">
        <v>693</v>
      </c>
      <c r="B282" s="5" t="s">
        <v>694</v>
      </c>
    </row>
    <row r="283" ht="15.75" customHeight="1">
      <c r="A283" s="5" t="s">
        <v>695</v>
      </c>
      <c r="B283" s="5" t="s">
        <v>696</v>
      </c>
    </row>
    <row r="284" ht="15.75" customHeight="1">
      <c r="A284" s="5" t="s">
        <v>697</v>
      </c>
      <c r="B284" s="5" t="s">
        <v>698</v>
      </c>
    </row>
    <row r="285" ht="15.75" customHeight="1">
      <c r="A285" s="5" t="s">
        <v>699</v>
      </c>
      <c r="B285" s="5" t="s">
        <v>700</v>
      </c>
    </row>
    <row r="286" ht="15.75" customHeight="1">
      <c r="A286" s="5" t="s">
        <v>701</v>
      </c>
      <c r="B286" s="5" t="s">
        <v>702</v>
      </c>
    </row>
    <row r="287" ht="15.75" customHeight="1">
      <c r="A287" s="5" t="s">
        <v>703</v>
      </c>
      <c r="B287" s="5" t="s">
        <v>704</v>
      </c>
    </row>
    <row r="288" ht="15.75" customHeight="1">
      <c r="A288" s="5" t="s">
        <v>705</v>
      </c>
      <c r="B288" s="5" t="s">
        <v>706</v>
      </c>
    </row>
    <row r="289" ht="15.75" customHeight="1">
      <c r="A289" s="5" t="s">
        <v>707</v>
      </c>
      <c r="B289" s="5" t="s">
        <v>708</v>
      </c>
    </row>
    <row r="290" ht="15.75" customHeight="1">
      <c r="A290" s="5" t="s">
        <v>709</v>
      </c>
      <c r="B290" s="5" t="s">
        <v>710</v>
      </c>
    </row>
    <row r="291" ht="15.75" customHeight="1">
      <c r="A291" s="5" t="s">
        <v>711</v>
      </c>
      <c r="B291" s="5" t="s">
        <v>712</v>
      </c>
    </row>
    <row r="292" ht="15.75" customHeight="1">
      <c r="A292" s="5" t="s">
        <v>713</v>
      </c>
      <c r="B292" s="5" t="s">
        <v>714</v>
      </c>
    </row>
    <row r="293" ht="15.75" customHeight="1">
      <c r="A293" s="5" t="s">
        <v>715</v>
      </c>
      <c r="B293" s="5" t="s">
        <v>716</v>
      </c>
    </row>
    <row r="294" ht="15.75" customHeight="1">
      <c r="A294" s="5" t="s">
        <v>717</v>
      </c>
      <c r="B294" s="5" t="s">
        <v>718</v>
      </c>
    </row>
    <row r="295" ht="15.75" customHeight="1">
      <c r="A295" s="5" t="s">
        <v>719</v>
      </c>
      <c r="B295" s="5" t="s">
        <v>720</v>
      </c>
    </row>
    <row r="296" ht="15.75" customHeight="1">
      <c r="A296" s="5" t="s">
        <v>721</v>
      </c>
      <c r="B296" s="5" t="s">
        <v>722</v>
      </c>
    </row>
    <row r="297" ht="15.75" customHeight="1">
      <c r="A297" s="5" t="s">
        <v>723</v>
      </c>
      <c r="B297" s="5" t="s">
        <v>724</v>
      </c>
    </row>
    <row r="298" ht="15.75" customHeight="1">
      <c r="A298" s="5" t="s">
        <v>725</v>
      </c>
      <c r="B298" s="5" t="s">
        <v>726</v>
      </c>
    </row>
    <row r="299" ht="15.75" customHeight="1">
      <c r="A299" s="5" t="s">
        <v>727</v>
      </c>
      <c r="B299" s="5" t="s">
        <v>728</v>
      </c>
    </row>
    <row r="300" ht="15.75" customHeight="1">
      <c r="A300" s="5" t="s">
        <v>729</v>
      </c>
      <c r="B300" s="5" t="s">
        <v>730</v>
      </c>
    </row>
    <row r="301" ht="15.75" customHeight="1">
      <c r="A301" s="5" t="s">
        <v>731</v>
      </c>
      <c r="B301" s="5" t="s">
        <v>732</v>
      </c>
    </row>
    <row r="302" ht="15.75" customHeight="1">
      <c r="A302" s="5" t="s">
        <v>733</v>
      </c>
      <c r="B302" s="5" t="s">
        <v>734</v>
      </c>
    </row>
    <row r="303" ht="15.75" customHeight="1">
      <c r="A303" s="5" t="s">
        <v>735</v>
      </c>
      <c r="B303" s="5" t="s">
        <v>736</v>
      </c>
    </row>
    <row r="304" ht="15.75" customHeight="1">
      <c r="A304" s="5" t="s">
        <v>737</v>
      </c>
      <c r="B304" s="5" t="s">
        <v>738</v>
      </c>
    </row>
    <row r="305" ht="15.75" customHeight="1">
      <c r="A305" s="5" t="s">
        <v>739</v>
      </c>
      <c r="B305" s="5" t="s">
        <v>740</v>
      </c>
    </row>
    <row r="306" ht="15.75" customHeight="1">
      <c r="A306" s="5" t="s">
        <v>741</v>
      </c>
      <c r="B306" s="5" t="s">
        <v>742</v>
      </c>
    </row>
    <row r="307" ht="15.75" customHeight="1">
      <c r="A307" s="5" t="s">
        <v>743</v>
      </c>
      <c r="B307" s="5" t="s">
        <v>744</v>
      </c>
    </row>
    <row r="308" ht="15.75" customHeight="1">
      <c r="A308" s="5" t="s">
        <v>745</v>
      </c>
      <c r="B308" s="5" t="s">
        <v>746</v>
      </c>
    </row>
    <row r="309" ht="15.75" customHeight="1">
      <c r="A309" s="5" t="s">
        <v>747</v>
      </c>
      <c r="B309" s="5" t="s">
        <v>748</v>
      </c>
    </row>
    <row r="310" ht="15.75" customHeight="1">
      <c r="A310" s="5" t="s">
        <v>749</v>
      </c>
      <c r="B310" s="5" t="s">
        <v>750</v>
      </c>
    </row>
    <row r="311" ht="15.75" customHeight="1">
      <c r="A311" s="5" t="s">
        <v>751</v>
      </c>
      <c r="B311" s="5" t="s">
        <v>752</v>
      </c>
    </row>
    <row r="312" ht="15.75" customHeight="1">
      <c r="A312" s="5" t="s">
        <v>753</v>
      </c>
      <c r="B312" s="5" t="s">
        <v>754</v>
      </c>
    </row>
    <row r="313" ht="15.75" customHeight="1">
      <c r="A313" s="5" t="s">
        <v>755</v>
      </c>
      <c r="B313" s="5" t="s">
        <v>756</v>
      </c>
    </row>
    <row r="314" ht="15.75" customHeight="1">
      <c r="A314" s="5" t="s">
        <v>757</v>
      </c>
      <c r="B314" s="5" t="s">
        <v>758</v>
      </c>
    </row>
    <row r="315" ht="15.75" customHeight="1">
      <c r="A315" s="5" t="s">
        <v>759</v>
      </c>
      <c r="B315" s="5" t="s">
        <v>760</v>
      </c>
    </row>
    <row r="316" ht="15.75" customHeight="1">
      <c r="A316" s="5" t="s">
        <v>761</v>
      </c>
      <c r="B316" s="5" t="s">
        <v>762</v>
      </c>
    </row>
    <row r="317" ht="15.75" customHeight="1">
      <c r="A317" s="5" t="s">
        <v>763</v>
      </c>
      <c r="B317" s="5" t="s">
        <v>764</v>
      </c>
    </row>
    <row r="318" ht="15.75" customHeight="1">
      <c r="A318" s="5" t="s">
        <v>765</v>
      </c>
      <c r="B318" s="5" t="s">
        <v>766</v>
      </c>
    </row>
    <row r="319" ht="15.75" customHeight="1">
      <c r="A319" s="5" t="s">
        <v>767</v>
      </c>
      <c r="B319" s="5" t="s">
        <v>768</v>
      </c>
    </row>
    <row r="320" ht="15.75" customHeight="1">
      <c r="A320" s="5" t="s">
        <v>769</v>
      </c>
      <c r="B320" s="5" t="s">
        <v>770</v>
      </c>
    </row>
    <row r="321" ht="15.75" customHeight="1">
      <c r="A321" s="5" t="s">
        <v>771</v>
      </c>
      <c r="B321" s="5" t="s">
        <v>772</v>
      </c>
    </row>
    <row r="322" ht="15.75" customHeight="1">
      <c r="A322" s="5" t="s">
        <v>773</v>
      </c>
      <c r="B322" s="5" t="s">
        <v>774</v>
      </c>
    </row>
    <row r="323" ht="15.75" customHeight="1">
      <c r="A323" s="5" t="s">
        <v>775</v>
      </c>
      <c r="B323" s="5" t="s">
        <v>776</v>
      </c>
    </row>
    <row r="324" ht="15.75" customHeight="1">
      <c r="A324" s="5" t="s">
        <v>777</v>
      </c>
      <c r="B324" s="5" t="s">
        <v>778</v>
      </c>
    </row>
    <row r="325" ht="15.75" customHeight="1">
      <c r="A325" s="5" t="s">
        <v>779</v>
      </c>
      <c r="B325" s="5" t="s">
        <v>780</v>
      </c>
    </row>
    <row r="326" ht="15.75" customHeight="1">
      <c r="A326" s="5" t="s">
        <v>781</v>
      </c>
      <c r="B326" s="5" t="s">
        <v>782</v>
      </c>
    </row>
    <row r="327" ht="15.75" customHeight="1">
      <c r="A327" s="5" t="s">
        <v>783</v>
      </c>
      <c r="B327" s="5" t="s">
        <v>784</v>
      </c>
    </row>
    <row r="328" ht="15.75" customHeight="1">
      <c r="A328" s="5" t="s">
        <v>785</v>
      </c>
      <c r="B328" s="5" t="s">
        <v>786</v>
      </c>
    </row>
    <row r="329" ht="15.75" customHeight="1">
      <c r="A329" s="5" t="s">
        <v>787</v>
      </c>
      <c r="B329" s="5" t="s">
        <v>788</v>
      </c>
    </row>
    <row r="330" ht="15.75" customHeight="1">
      <c r="A330" s="5" t="s">
        <v>789</v>
      </c>
      <c r="B330" s="5" t="s">
        <v>790</v>
      </c>
    </row>
    <row r="331" ht="15.75" customHeight="1">
      <c r="A331" s="5" t="s">
        <v>791</v>
      </c>
      <c r="B331" s="5" t="s">
        <v>792</v>
      </c>
    </row>
    <row r="332" ht="15.75" customHeight="1">
      <c r="A332" s="5" t="s">
        <v>793</v>
      </c>
      <c r="B332" s="5" t="s">
        <v>794</v>
      </c>
    </row>
    <row r="333" ht="15.75" customHeight="1">
      <c r="A333" s="5" t="s">
        <v>795</v>
      </c>
      <c r="B333" s="5" t="s">
        <v>796</v>
      </c>
    </row>
    <row r="334" ht="15.75" customHeight="1">
      <c r="A334" s="5" t="s">
        <v>797</v>
      </c>
      <c r="B334" s="5" t="s">
        <v>798</v>
      </c>
    </row>
    <row r="335" ht="15.75" customHeight="1">
      <c r="A335" s="5" t="s">
        <v>799</v>
      </c>
      <c r="B335" s="5" t="s">
        <v>800</v>
      </c>
    </row>
    <row r="336" ht="15.75" customHeight="1">
      <c r="A336" s="5" t="s">
        <v>801</v>
      </c>
      <c r="B336" s="5" t="s">
        <v>802</v>
      </c>
    </row>
    <row r="337" ht="15.75" customHeight="1">
      <c r="A337" s="5" t="s">
        <v>803</v>
      </c>
      <c r="B337" s="5" t="s">
        <v>804</v>
      </c>
    </row>
    <row r="338" ht="15.75" customHeight="1">
      <c r="A338" s="5" t="s">
        <v>805</v>
      </c>
      <c r="B338" s="5" t="s">
        <v>806</v>
      </c>
    </row>
    <row r="339" ht="15.75" customHeight="1">
      <c r="A339" s="5" t="s">
        <v>807</v>
      </c>
      <c r="B339" s="5" t="s">
        <v>808</v>
      </c>
    </row>
    <row r="340" ht="15.75" customHeight="1">
      <c r="A340" s="5" t="s">
        <v>809</v>
      </c>
      <c r="B340" s="5" t="s">
        <v>810</v>
      </c>
    </row>
    <row r="341" ht="15.75" customHeight="1">
      <c r="A341" s="5" t="s">
        <v>811</v>
      </c>
      <c r="B341" s="5" t="s">
        <v>812</v>
      </c>
    </row>
    <row r="342" ht="15.75" customHeight="1">
      <c r="A342" s="5" t="s">
        <v>813</v>
      </c>
      <c r="B342" s="5" t="s">
        <v>814</v>
      </c>
    </row>
    <row r="343" ht="15.75" customHeight="1">
      <c r="A343" s="5" t="s">
        <v>815</v>
      </c>
      <c r="B343" s="5" t="s">
        <v>816</v>
      </c>
    </row>
    <row r="344" ht="15.75" customHeight="1">
      <c r="A344" s="5" t="s">
        <v>817</v>
      </c>
      <c r="B344" s="5" t="s">
        <v>818</v>
      </c>
    </row>
    <row r="345" ht="15.75" customHeight="1">
      <c r="A345" s="5" t="s">
        <v>819</v>
      </c>
      <c r="B345" s="5" t="s">
        <v>820</v>
      </c>
    </row>
    <row r="346" ht="15.75" customHeight="1">
      <c r="A346" s="5" t="s">
        <v>821</v>
      </c>
      <c r="B346" s="5" t="s">
        <v>822</v>
      </c>
    </row>
    <row r="347" ht="15.75" customHeight="1">
      <c r="A347" s="5" t="s">
        <v>823</v>
      </c>
      <c r="B347" s="5" t="s">
        <v>824</v>
      </c>
    </row>
    <row r="348" ht="15.75" customHeight="1">
      <c r="A348" s="5" t="s">
        <v>825</v>
      </c>
      <c r="B348" s="5" t="s">
        <v>826</v>
      </c>
    </row>
    <row r="349" ht="15.75" customHeight="1">
      <c r="A349" s="5" t="s">
        <v>827</v>
      </c>
      <c r="B349" s="5" t="s">
        <v>828</v>
      </c>
    </row>
    <row r="350" ht="15.75" customHeight="1">
      <c r="A350" s="5" t="s">
        <v>829</v>
      </c>
      <c r="B350" s="5" t="s">
        <v>830</v>
      </c>
    </row>
    <row r="351" ht="15.75" customHeight="1">
      <c r="A351" s="5" t="s">
        <v>831</v>
      </c>
      <c r="B351" s="5" t="s">
        <v>832</v>
      </c>
    </row>
    <row r="352" ht="15.75" customHeight="1">
      <c r="A352" s="5" t="s">
        <v>833</v>
      </c>
      <c r="B352" s="5" t="s">
        <v>834</v>
      </c>
    </row>
    <row r="353" ht="15.75" customHeight="1">
      <c r="A353" s="5" t="s">
        <v>835</v>
      </c>
      <c r="B353" s="5" t="s">
        <v>836</v>
      </c>
    </row>
    <row r="354" ht="15.75" customHeight="1">
      <c r="A354" s="5" t="s">
        <v>837</v>
      </c>
      <c r="B354" s="5" t="s">
        <v>838</v>
      </c>
    </row>
    <row r="355" ht="15.75" customHeight="1">
      <c r="A355" s="5" t="s">
        <v>839</v>
      </c>
      <c r="B355" s="5" t="s">
        <v>840</v>
      </c>
    </row>
    <row r="356" ht="15.75" customHeight="1">
      <c r="A356" s="5" t="s">
        <v>841</v>
      </c>
      <c r="B356" s="5" t="s">
        <v>842</v>
      </c>
    </row>
    <row r="357" ht="15.75" customHeight="1">
      <c r="A357" s="5" t="s">
        <v>843</v>
      </c>
      <c r="B357" s="5" t="s">
        <v>844</v>
      </c>
    </row>
    <row r="358" ht="15.75" customHeight="1">
      <c r="A358" s="5" t="s">
        <v>845</v>
      </c>
      <c r="B358" s="5" t="s">
        <v>846</v>
      </c>
    </row>
    <row r="359" ht="15.75" customHeight="1">
      <c r="A359" s="5" t="s">
        <v>847</v>
      </c>
      <c r="B359" s="5" t="s">
        <v>848</v>
      </c>
    </row>
    <row r="360" ht="15.75" customHeight="1">
      <c r="A360" s="5" t="s">
        <v>849</v>
      </c>
      <c r="B360" s="5" t="s">
        <v>850</v>
      </c>
    </row>
    <row r="361" ht="15.75" customHeight="1">
      <c r="A361" s="5" t="s">
        <v>851</v>
      </c>
      <c r="B361" s="5" t="s">
        <v>852</v>
      </c>
    </row>
    <row r="362" ht="15.75" customHeight="1">
      <c r="A362" s="5" t="s">
        <v>853</v>
      </c>
      <c r="B362" s="5" t="s">
        <v>854</v>
      </c>
    </row>
    <row r="363" ht="15.75" customHeight="1">
      <c r="A363" s="5" t="s">
        <v>855</v>
      </c>
      <c r="B363" s="5" t="s">
        <v>856</v>
      </c>
    </row>
    <row r="364" ht="15.75" customHeight="1">
      <c r="A364" s="5" t="s">
        <v>857</v>
      </c>
      <c r="B364" s="5" t="s">
        <v>858</v>
      </c>
    </row>
    <row r="365" ht="15.75" customHeight="1">
      <c r="A365" s="5" t="s">
        <v>859</v>
      </c>
      <c r="B365" s="5" t="s">
        <v>860</v>
      </c>
    </row>
    <row r="366" ht="15.75" customHeight="1">
      <c r="A366" s="5" t="s">
        <v>861</v>
      </c>
      <c r="B366" s="5" t="s">
        <v>862</v>
      </c>
    </row>
    <row r="367" ht="15.75" customHeight="1">
      <c r="A367" s="5" t="s">
        <v>863</v>
      </c>
      <c r="B367" s="5" t="s">
        <v>864</v>
      </c>
    </row>
    <row r="368" ht="15.75" customHeight="1">
      <c r="A368" s="5" t="s">
        <v>865</v>
      </c>
      <c r="B368" s="5" t="s">
        <v>866</v>
      </c>
    </row>
    <row r="369" ht="15.75" customHeight="1">
      <c r="A369" s="5" t="s">
        <v>867</v>
      </c>
      <c r="B369" s="5" t="s">
        <v>868</v>
      </c>
    </row>
    <row r="370" ht="15.75" customHeight="1">
      <c r="A370" s="5" t="s">
        <v>869</v>
      </c>
      <c r="B370" s="5" t="s">
        <v>870</v>
      </c>
    </row>
    <row r="371" ht="15.75" customHeight="1">
      <c r="A371" s="5" t="s">
        <v>871</v>
      </c>
      <c r="B371" s="5" t="s">
        <v>872</v>
      </c>
    </row>
    <row r="372" ht="15.75" customHeight="1">
      <c r="A372" s="5" t="s">
        <v>873</v>
      </c>
      <c r="B372" s="5" t="s">
        <v>874</v>
      </c>
    </row>
    <row r="373" ht="15.75" customHeight="1">
      <c r="A373" s="5" t="s">
        <v>875</v>
      </c>
      <c r="B373" s="5" t="s">
        <v>876</v>
      </c>
    </row>
    <row r="374" ht="15.75" customHeight="1">
      <c r="A374" s="5" t="s">
        <v>877</v>
      </c>
      <c r="B374" s="5" t="s">
        <v>878</v>
      </c>
    </row>
    <row r="375" ht="15.75" customHeight="1">
      <c r="A375" s="5" t="s">
        <v>879</v>
      </c>
      <c r="B375" s="5" t="s">
        <v>880</v>
      </c>
    </row>
    <row r="376" ht="15.75" customHeight="1">
      <c r="A376" s="5" t="s">
        <v>881</v>
      </c>
      <c r="B376" s="5" t="s">
        <v>882</v>
      </c>
    </row>
    <row r="377" ht="15.75" customHeight="1">
      <c r="A377" s="5" t="s">
        <v>883</v>
      </c>
      <c r="B377" s="5" t="s">
        <v>884</v>
      </c>
    </row>
    <row r="378" ht="15.75" customHeight="1">
      <c r="A378" s="5" t="s">
        <v>885</v>
      </c>
      <c r="B378" s="5" t="s">
        <v>886</v>
      </c>
    </row>
    <row r="379" ht="15.75" customHeight="1">
      <c r="A379" s="5" t="s">
        <v>887</v>
      </c>
      <c r="B379" s="5" t="s">
        <v>888</v>
      </c>
    </row>
    <row r="380" ht="15.75" customHeight="1">
      <c r="A380" s="5" t="s">
        <v>889</v>
      </c>
      <c r="B380" s="5" t="s">
        <v>890</v>
      </c>
    </row>
    <row r="381" ht="15.75" customHeight="1">
      <c r="A381" s="5" t="s">
        <v>891</v>
      </c>
      <c r="B381" s="5" t="s">
        <v>892</v>
      </c>
    </row>
    <row r="382" ht="15.75" customHeight="1">
      <c r="A382" s="5" t="s">
        <v>893</v>
      </c>
      <c r="B382" s="5" t="s">
        <v>894</v>
      </c>
    </row>
    <row r="383" ht="15.75" customHeight="1">
      <c r="A383" s="5" t="s">
        <v>895</v>
      </c>
      <c r="B383" s="5" t="s">
        <v>896</v>
      </c>
    </row>
    <row r="384" ht="15.75" customHeight="1">
      <c r="A384" s="5" t="s">
        <v>897</v>
      </c>
      <c r="B384" s="5" t="s">
        <v>898</v>
      </c>
    </row>
    <row r="385" ht="15.75" customHeight="1">
      <c r="A385" s="5" t="s">
        <v>899</v>
      </c>
      <c r="B385" s="5" t="s">
        <v>900</v>
      </c>
    </row>
    <row r="386" ht="15.75" customHeight="1">
      <c r="A386" s="5" t="s">
        <v>901</v>
      </c>
      <c r="B386" s="5" t="s">
        <v>902</v>
      </c>
    </row>
    <row r="387" ht="15.75" customHeight="1">
      <c r="A387" s="5" t="s">
        <v>903</v>
      </c>
      <c r="B387" s="5" t="s">
        <v>904</v>
      </c>
    </row>
    <row r="388" ht="15.75" customHeight="1">
      <c r="A388" s="5" t="s">
        <v>905</v>
      </c>
      <c r="B388" s="5" t="s">
        <v>906</v>
      </c>
    </row>
    <row r="389" ht="15.75" customHeight="1">
      <c r="A389" s="5" t="s">
        <v>907</v>
      </c>
      <c r="B389" s="5" t="s">
        <v>908</v>
      </c>
    </row>
    <row r="390" ht="15.75" customHeight="1">
      <c r="A390" s="5" t="s">
        <v>909</v>
      </c>
      <c r="B390" s="5" t="s">
        <v>910</v>
      </c>
    </row>
    <row r="391" ht="15.75" customHeight="1">
      <c r="A391" s="5" t="s">
        <v>911</v>
      </c>
      <c r="B391" s="5" t="s">
        <v>912</v>
      </c>
    </row>
    <row r="392" ht="15.75" customHeight="1">
      <c r="A392" s="5" t="s">
        <v>913</v>
      </c>
      <c r="B392" s="5" t="s">
        <v>914</v>
      </c>
    </row>
    <row r="393" ht="15.75" customHeight="1">
      <c r="A393" s="5" t="s">
        <v>915</v>
      </c>
      <c r="B393" s="5" t="s">
        <v>916</v>
      </c>
    </row>
    <row r="394" ht="15.75" customHeight="1">
      <c r="A394" s="5" t="s">
        <v>917</v>
      </c>
      <c r="B394" s="5" t="s">
        <v>918</v>
      </c>
    </row>
    <row r="395" ht="15.75" customHeight="1">
      <c r="A395" s="5" t="s">
        <v>919</v>
      </c>
      <c r="B395" s="5" t="s">
        <v>920</v>
      </c>
    </row>
    <row r="396" ht="15.75" customHeight="1">
      <c r="A396" s="5" t="s">
        <v>921</v>
      </c>
      <c r="B396" s="5" t="s">
        <v>922</v>
      </c>
    </row>
    <row r="397" ht="15.75" customHeight="1">
      <c r="A397" s="5" t="s">
        <v>923</v>
      </c>
      <c r="B397" s="5" t="s">
        <v>924</v>
      </c>
    </row>
    <row r="398" ht="15.75" customHeight="1">
      <c r="A398" s="5" t="s">
        <v>925</v>
      </c>
      <c r="B398" s="5" t="s">
        <v>926</v>
      </c>
    </row>
    <row r="399" ht="15.75" customHeight="1">
      <c r="A399" s="5" t="s">
        <v>927</v>
      </c>
      <c r="B399" s="5" t="s">
        <v>928</v>
      </c>
    </row>
    <row r="400" ht="15.75" customHeight="1">
      <c r="A400" s="5" t="s">
        <v>929</v>
      </c>
      <c r="B400" s="5" t="s">
        <v>930</v>
      </c>
    </row>
    <row r="401" ht="15.75" customHeight="1">
      <c r="A401" s="5" t="s">
        <v>931</v>
      </c>
      <c r="B401" s="5" t="s">
        <v>932</v>
      </c>
    </row>
    <row r="402" ht="15.75" customHeight="1">
      <c r="A402" s="5" t="s">
        <v>933</v>
      </c>
      <c r="B402" s="5" t="s">
        <v>934</v>
      </c>
    </row>
    <row r="403" ht="15.75" customHeight="1">
      <c r="A403" s="5" t="s">
        <v>935</v>
      </c>
      <c r="B403" s="5" t="s">
        <v>936</v>
      </c>
    </row>
    <row r="404" ht="15.75" customHeight="1">
      <c r="A404" s="5" t="s">
        <v>937</v>
      </c>
      <c r="B404" s="5" t="s">
        <v>938</v>
      </c>
    </row>
    <row r="405" ht="15.75" customHeight="1">
      <c r="A405" s="5" t="s">
        <v>939</v>
      </c>
      <c r="B405" s="5" t="s">
        <v>940</v>
      </c>
    </row>
    <row r="406" ht="15.75" customHeight="1">
      <c r="A406" s="5" t="s">
        <v>941</v>
      </c>
      <c r="B406" s="5" t="s">
        <v>942</v>
      </c>
    </row>
    <row r="407" ht="15.75" customHeight="1">
      <c r="A407" s="5" t="s">
        <v>943</v>
      </c>
      <c r="B407" s="5" t="s">
        <v>944</v>
      </c>
    </row>
    <row r="408" ht="15.75" customHeight="1">
      <c r="A408" s="5" t="s">
        <v>945</v>
      </c>
      <c r="B408" s="5" t="s">
        <v>946</v>
      </c>
    </row>
    <row r="409" ht="15.75" customHeight="1">
      <c r="A409" s="5" t="s">
        <v>947</v>
      </c>
      <c r="B409" s="5" t="s">
        <v>948</v>
      </c>
    </row>
    <row r="410" ht="15.75" customHeight="1">
      <c r="A410" s="5" t="s">
        <v>949</v>
      </c>
      <c r="B410" s="5" t="s">
        <v>950</v>
      </c>
    </row>
    <row r="411" ht="15.75" customHeight="1">
      <c r="A411" s="5" t="s">
        <v>951</v>
      </c>
      <c r="B411" s="5" t="s">
        <v>952</v>
      </c>
    </row>
    <row r="412" ht="15.75" customHeight="1">
      <c r="A412" s="5" t="s">
        <v>953</v>
      </c>
      <c r="B412" s="5" t="s">
        <v>954</v>
      </c>
    </row>
    <row r="413" ht="15.75" customHeight="1">
      <c r="A413" s="5" t="s">
        <v>955</v>
      </c>
      <c r="B413" s="5" t="s">
        <v>956</v>
      </c>
    </row>
    <row r="414" ht="15.75" customHeight="1">
      <c r="A414" s="5" t="s">
        <v>957</v>
      </c>
      <c r="B414" s="5" t="s">
        <v>958</v>
      </c>
    </row>
    <row r="415" ht="15.75" customHeight="1">
      <c r="A415" s="5" t="s">
        <v>959</v>
      </c>
      <c r="B415" s="5" t="s">
        <v>960</v>
      </c>
    </row>
    <row r="416" ht="15.75" customHeight="1">
      <c r="A416" s="5" t="s">
        <v>961</v>
      </c>
      <c r="B416" s="5" t="s">
        <v>962</v>
      </c>
    </row>
    <row r="417" ht="15.75" customHeight="1">
      <c r="A417" s="5" t="s">
        <v>963</v>
      </c>
      <c r="B417" s="5" t="s">
        <v>964</v>
      </c>
    </row>
    <row r="418" ht="15.75" customHeight="1">
      <c r="A418" s="5" t="s">
        <v>965</v>
      </c>
      <c r="B418" s="5" t="s">
        <v>966</v>
      </c>
    </row>
    <row r="419" ht="15.75" customHeight="1">
      <c r="A419" s="5" t="s">
        <v>967</v>
      </c>
      <c r="B419" s="5" t="s">
        <v>968</v>
      </c>
    </row>
    <row r="420" ht="15.75" customHeight="1">
      <c r="A420" s="5" t="s">
        <v>969</v>
      </c>
      <c r="B420" s="5" t="s">
        <v>970</v>
      </c>
    </row>
    <row r="421" ht="15.75" customHeight="1">
      <c r="A421" s="5" t="s">
        <v>971</v>
      </c>
      <c r="B421" s="5" t="s">
        <v>972</v>
      </c>
    </row>
    <row r="422" ht="15.75" customHeight="1">
      <c r="A422" s="5" t="s">
        <v>973</v>
      </c>
      <c r="B422" s="5" t="s">
        <v>974</v>
      </c>
    </row>
    <row r="423" ht="15.75" customHeight="1">
      <c r="A423" s="5" t="s">
        <v>975</v>
      </c>
      <c r="B423" s="5" t="s">
        <v>976</v>
      </c>
    </row>
    <row r="424" ht="15.75" customHeight="1">
      <c r="A424" s="5" t="s">
        <v>977</v>
      </c>
      <c r="B424" s="5" t="s">
        <v>978</v>
      </c>
    </row>
    <row r="425" ht="15.75" customHeight="1">
      <c r="A425" s="5" t="s">
        <v>979</v>
      </c>
      <c r="B425" s="5" t="s">
        <v>980</v>
      </c>
    </row>
    <row r="426" ht="15.75" customHeight="1">
      <c r="A426" s="5" t="s">
        <v>981</v>
      </c>
      <c r="B426" s="5" t="s">
        <v>982</v>
      </c>
    </row>
    <row r="427" ht="15.75" customHeight="1">
      <c r="A427" s="5" t="s">
        <v>983</v>
      </c>
      <c r="B427" s="5" t="s">
        <v>984</v>
      </c>
    </row>
    <row r="428" ht="15.75" customHeight="1">
      <c r="A428" s="5" t="s">
        <v>985</v>
      </c>
      <c r="B428" s="5" t="s">
        <v>986</v>
      </c>
    </row>
    <row r="429" ht="15.75" customHeight="1">
      <c r="A429" s="5" t="s">
        <v>987</v>
      </c>
      <c r="B429" s="5" t="s">
        <v>988</v>
      </c>
    </row>
    <row r="430" ht="15.75" customHeight="1">
      <c r="A430" s="5" t="s">
        <v>989</v>
      </c>
      <c r="B430" s="5" t="s">
        <v>990</v>
      </c>
    </row>
    <row r="431" ht="15.75" customHeight="1">
      <c r="A431" s="5" t="s">
        <v>991</v>
      </c>
      <c r="B431" s="5" t="s">
        <v>992</v>
      </c>
    </row>
    <row r="432" ht="15.75" customHeight="1">
      <c r="A432" s="5" t="s">
        <v>993</v>
      </c>
      <c r="B432" s="5" t="s">
        <v>994</v>
      </c>
    </row>
    <row r="433" ht="15.75" customHeight="1">
      <c r="A433" s="5" t="s">
        <v>995</v>
      </c>
      <c r="B433" s="5" t="s">
        <v>996</v>
      </c>
    </row>
    <row r="434" ht="15.75" customHeight="1">
      <c r="A434" s="5" t="s">
        <v>997</v>
      </c>
      <c r="B434" s="5" t="s">
        <v>998</v>
      </c>
    </row>
    <row r="435" ht="15.75" customHeight="1">
      <c r="A435" s="5" t="s">
        <v>999</v>
      </c>
      <c r="B435" s="5" t="s">
        <v>1000</v>
      </c>
    </row>
    <row r="436" ht="15.75" customHeight="1">
      <c r="A436" s="5" t="s">
        <v>1001</v>
      </c>
      <c r="B436" s="5" t="s">
        <v>1002</v>
      </c>
    </row>
    <row r="437" ht="15.75" customHeight="1">
      <c r="A437" s="5" t="s">
        <v>1003</v>
      </c>
      <c r="B437" s="5" t="s">
        <v>1004</v>
      </c>
    </row>
    <row r="438" ht="15.75" customHeight="1">
      <c r="A438" s="5" t="s">
        <v>1005</v>
      </c>
      <c r="B438" s="5" t="s">
        <v>1006</v>
      </c>
    </row>
    <row r="439" ht="15.75" customHeight="1">
      <c r="A439" s="5" t="s">
        <v>1007</v>
      </c>
      <c r="B439" s="5" t="s">
        <v>1008</v>
      </c>
    </row>
    <row r="440" ht="15.75" customHeight="1">
      <c r="A440" s="5" t="s">
        <v>1009</v>
      </c>
      <c r="B440" s="5" t="s">
        <v>1010</v>
      </c>
    </row>
    <row r="441" ht="15.75" customHeight="1">
      <c r="A441" s="5" t="s">
        <v>1011</v>
      </c>
      <c r="B441" s="5" t="s">
        <v>1012</v>
      </c>
    </row>
    <row r="442" ht="15.75" customHeight="1">
      <c r="A442" s="5" t="s">
        <v>1013</v>
      </c>
      <c r="B442" s="5" t="s">
        <v>1014</v>
      </c>
    </row>
    <row r="443" ht="15.75" customHeight="1">
      <c r="A443" s="5" t="s">
        <v>1015</v>
      </c>
      <c r="B443" s="5" t="s">
        <v>1016</v>
      </c>
    </row>
    <row r="444" ht="15.75" customHeight="1">
      <c r="A444" s="5" t="s">
        <v>1017</v>
      </c>
      <c r="B444" s="5" t="s">
        <v>1018</v>
      </c>
    </row>
    <row r="445" ht="15.75" customHeight="1">
      <c r="A445" s="5" t="s">
        <v>1019</v>
      </c>
      <c r="B445" s="5" t="s">
        <v>1020</v>
      </c>
    </row>
    <row r="446" ht="15.75" customHeight="1">
      <c r="A446" s="5" t="s">
        <v>1021</v>
      </c>
      <c r="B446" s="5" t="s">
        <v>1022</v>
      </c>
    </row>
    <row r="447" ht="15.75" customHeight="1">
      <c r="A447" s="5" t="s">
        <v>1023</v>
      </c>
      <c r="B447" s="5" t="s">
        <v>1024</v>
      </c>
    </row>
    <row r="448" ht="15.75" customHeight="1">
      <c r="A448" s="5" t="s">
        <v>1025</v>
      </c>
      <c r="B448" s="5" t="s">
        <v>1026</v>
      </c>
    </row>
    <row r="449" ht="15.75" customHeight="1">
      <c r="A449" s="5" t="s">
        <v>1027</v>
      </c>
      <c r="B449" s="5" t="s">
        <v>1028</v>
      </c>
    </row>
    <row r="450" ht="15.75" customHeight="1">
      <c r="A450" s="5" t="s">
        <v>1029</v>
      </c>
      <c r="B450" s="5" t="s">
        <v>1030</v>
      </c>
    </row>
    <row r="451" ht="15.75" customHeight="1">
      <c r="A451" s="5" t="s">
        <v>1031</v>
      </c>
      <c r="B451" s="5" t="s">
        <v>1032</v>
      </c>
    </row>
    <row r="452" ht="15.75" customHeight="1">
      <c r="A452" s="5" t="s">
        <v>1033</v>
      </c>
      <c r="B452" s="5" t="s">
        <v>1034</v>
      </c>
    </row>
    <row r="453" ht="15.75" customHeight="1">
      <c r="A453" s="5" t="s">
        <v>1035</v>
      </c>
      <c r="B453" s="5" t="s">
        <v>1036</v>
      </c>
    </row>
    <row r="454" ht="15.75" customHeight="1">
      <c r="A454" s="5" t="s">
        <v>1037</v>
      </c>
      <c r="B454" s="5" t="s">
        <v>1038</v>
      </c>
    </row>
    <row r="455" ht="15.75" customHeight="1">
      <c r="A455" s="5" t="s">
        <v>1039</v>
      </c>
      <c r="B455" s="5" t="s">
        <v>1040</v>
      </c>
    </row>
    <row r="456" ht="15.75" customHeight="1">
      <c r="A456" s="5" t="s">
        <v>1041</v>
      </c>
      <c r="B456" s="5" t="s">
        <v>1042</v>
      </c>
    </row>
    <row r="457" ht="15.75" customHeight="1">
      <c r="A457" s="5" t="s">
        <v>1043</v>
      </c>
      <c r="B457" s="5" t="s">
        <v>1044</v>
      </c>
    </row>
    <row r="458" ht="15.75" customHeight="1">
      <c r="A458" s="5" t="s">
        <v>1045</v>
      </c>
      <c r="B458" s="5" t="s">
        <v>1046</v>
      </c>
    </row>
    <row r="459" ht="15.75" customHeight="1">
      <c r="A459" s="5" t="s">
        <v>1047</v>
      </c>
      <c r="B459" s="5" t="s">
        <v>1048</v>
      </c>
    </row>
    <row r="460" ht="15.75" customHeight="1">
      <c r="A460" s="5" t="s">
        <v>1049</v>
      </c>
      <c r="B460" s="5" t="s">
        <v>1050</v>
      </c>
    </row>
    <row r="461" ht="15.75" customHeight="1">
      <c r="A461" s="5" t="s">
        <v>1051</v>
      </c>
      <c r="B461" s="5" t="s">
        <v>1052</v>
      </c>
    </row>
    <row r="462" ht="15.75" customHeight="1">
      <c r="A462" s="5" t="s">
        <v>1053</v>
      </c>
      <c r="B462" s="5" t="s">
        <v>1054</v>
      </c>
    </row>
    <row r="463" ht="15.75" customHeight="1">
      <c r="A463" s="5" t="s">
        <v>1055</v>
      </c>
      <c r="B463" s="5" t="s">
        <v>1056</v>
      </c>
    </row>
    <row r="464" ht="15.75" customHeight="1">
      <c r="A464" s="5" t="s">
        <v>1057</v>
      </c>
      <c r="B464" s="5" t="s">
        <v>1058</v>
      </c>
    </row>
    <row r="465" ht="15.75" customHeight="1">
      <c r="A465" s="5" t="s">
        <v>1059</v>
      </c>
      <c r="B465" s="5" t="s">
        <v>1060</v>
      </c>
    </row>
    <row r="466" ht="15.75" customHeight="1">
      <c r="A466" s="5" t="s">
        <v>1061</v>
      </c>
      <c r="B466" s="5" t="s">
        <v>1062</v>
      </c>
    </row>
    <row r="467" ht="15.75" customHeight="1">
      <c r="A467" s="5" t="s">
        <v>1063</v>
      </c>
      <c r="B467" s="5" t="s">
        <v>1064</v>
      </c>
    </row>
    <row r="468" ht="15.75" customHeight="1">
      <c r="A468" s="5" t="s">
        <v>1065</v>
      </c>
      <c r="B468" s="5" t="s">
        <v>1066</v>
      </c>
    </row>
    <row r="469" ht="15.75" customHeight="1">
      <c r="A469" s="5" t="s">
        <v>1067</v>
      </c>
      <c r="B469" s="5" t="s">
        <v>1068</v>
      </c>
    </row>
    <row r="470" ht="15.75" customHeight="1">
      <c r="A470" s="5" t="s">
        <v>1069</v>
      </c>
      <c r="B470" s="5" t="s">
        <v>1070</v>
      </c>
    </row>
    <row r="471" ht="15.75" customHeight="1">
      <c r="A471" s="5" t="s">
        <v>1071</v>
      </c>
      <c r="B471" s="5" t="s">
        <v>1072</v>
      </c>
    </row>
    <row r="472" ht="15.75" customHeight="1">
      <c r="A472" s="5" t="s">
        <v>1073</v>
      </c>
      <c r="B472" s="5" t="s">
        <v>1074</v>
      </c>
    </row>
    <row r="473" ht="15.75" customHeight="1">
      <c r="A473" s="5" t="s">
        <v>1075</v>
      </c>
      <c r="B473" s="5" t="s">
        <v>1076</v>
      </c>
    </row>
    <row r="474" ht="15.75" customHeight="1">
      <c r="A474" s="5" t="s">
        <v>1077</v>
      </c>
      <c r="B474" s="5" t="s">
        <v>1078</v>
      </c>
    </row>
    <row r="475" ht="15.75" customHeight="1">
      <c r="A475" s="5" t="s">
        <v>1079</v>
      </c>
      <c r="B475" s="5" t="s">
        <v>1080</v>
      </c>
    </row>
    <row r="476" ht="15.75" customHeight="1">
      <c r="A476" s="5" t="s">
        <v>1081</v>
      </c>
      <c r="B476" s="5" t="s">
        <v>1082</v>
      </c>
    </row>
    <row r="477" ht="15.75" customHeight="1">
      <c r="A477" s="5" t="s">
        <v>1083</v>
      </c>
      <c r="B477" s="5" t="s">
        <v>1084</v>
      </c>
    </row>
    <row r="478" ht="15.75" customHeight="1">
      <c r="A478" s="5" t="s">
        <v>1085</v>
      </c>
      <c r="B478" s="5" t="s">
        <v>1086</v>
      </c>
    </row>
    <row r="479" ht="15.75" customHeight="1">
      <c r="A479" s="5" t="s">
        <v>1087</v>
      </c>
      <c r="B479" s="5" t="s">
        <v>1088</v>
      </c>
    </row>
    <row r="480" ht="15.75" customHeight="1">
      <c r="A480" s="5" t="s">
        <v>1089</v>
      </c>
      <c r="B480" s="5" t="s">
        <v>1090</v>
      </c>
    </row>
    <row r="481" ht="15.75" customHeight="1">
      <c r="A481" s="5" t="s">
        <v>1091</v>
      </c>
      <c r="B481" s="5" t="s">
        <v>1092</v>
      </c>
    </row>
    <row r="482" ht="15.75" customHeight="1">
      <c r="A482" s="5" t="s">
        <v>1093</v>
      </c>
      <c r="B482" s="5" t="s">
        <v>1094</v>
      </c>
    </row>
    <row r="483" ht="15.75" customHeight="1">
      <c r="A483" s="5" t="s">
        <v>1095</v>
      </c>
      <c r="B483" s="5" t="s">
        <v>1096</v>
      </c>
    </row>
    <row r="484" ht="15.75" customHeight="1">
      <c r="A484" s="5" t="s">
        <v>1097</v>
      </c>
      <c r="B484" s="5" t="s">
        <v>1098</v>
      </c>
    </row>
    <row r="485" ht="15.75" customHeight="1">
      <c r="A485" s="5" t="s">
        <v>1099</v>
      </c>
      <c r="B485" s="5" t="s">
        <v>1100</v>
      </c>
    </row>
    <row r="486" ht="15.75" customHeight="1">
      <c r="A486" s="5" t="s">
        <v>1101</v>
      </c>
      <c r="B486" s="5" t="s">
        <v>1102</v>
      </c>
    </row>
    <row r="487" ht="15.75" customHeight="1">
      <c r="A487" s="5" t="s">
        <v>1103</v>
      </c>
      <c r="B487" s="5" t="s">
        <v>1104</v>
      </c>
    </row>
    <row r="488" ht="15.75" customHeight="1">
      <c r="A488" s="5" t="s">
        <v>1105</v>
      </c>
      <c r="B488" s="5" t="s">
        <v>1106</v>
      </c>
    </row>
    <row r="489" ht="15.75" customHeight="1">
      <c r="A489" s="5" t="s">
        <v>1107</v>
      </c>
      <c r="B489" s="5" t="s">
        <v>1108</v>
      </c>
    </row>
    <row r="490" ht="15.75" customHeight="1">
      <c r="A490" s="5" t="s">
        <v>1109</v>
      </c>
      <c r="B490" s="5" t="s">
        <v>1110</v>
      </c>
    </row>
    <row r="491" ht="15.75" customHeight="1">
      <c r="A491" s="5" t="s">
        <v>1111</v>
      </c>
      <c r="B491" s="5" t="s">
        <v>1112</v>
      </c>
    </row>
    <row r="492" ht="15.75" customHeight="1">
      <c r="A492" s="5" t="s">
        <v>1113</v>
      </c>
      <c r="B492" s="5" t="s">
        <v>1114</v>
      </c>
    </row>
    <row r="493" ht="15.75" customHeight="1">
      <c r="A493" s="5" t="s">
        <v>1115</v>
      </c>
      <c r="B493" s="5" t="s">
        <v>1116</v>
      </c>
    </row>
    <row r="494" ht="15.75" customHeight="1">
      <c r="A494" s="5" t="s">
        <v>1117</v>
      </c>
      <c r="B494" s="5" t="s">
        <v>1118</v>
      </c>
    </row>
    <row r="495" ht="15.75" customHeight="1">
      <c r="A495" s="5" t="s">
        <v>1119</v>
      </c>
      <c r="B495" s="5" t="s">
        <v>1120</v>
      </c>
    </row>
    <row r="496" ht="15.75" customHeight="1">
      <c r="A496" s="5" t="s">
        <v>1121</v>
      </c>
      <c r="B496" s="5" t="s">
        <v>1122</v>
      </c>
    </row>
    <row r="497" ht="15.75" customHeight="1">
      <c r="A497" s="5" t="s">
        <v>1123</v>
      </c>
      <c r="B497" s="5" t="s">
        <v>1124</v>
      </c>
    </row>
    <row r="498" ht="15.75" customHeight="1">
      <c r="A498" s="5" t="s">
        <v>1125</v>
      </c>
      <c r="B498" s="5" t="s">
        <v>1126</v>
      </c>
    </row>
    <row r="499" ht="15.75" customHeight="1">
      <c r="A499" s="5" t="s">
        <v>1127</v>
      </c>
      <c r="B499" s="5" t="s">
        <v>1128</v>
      </c>
    </row>
    <row r="500" ht="15.75" customHeight="1">
      <c r="A500" s="5" t="s">
        <v>1129</v>
      </c>
      <c r="B500" s="5" t="s">
        <v>1130</v>
      </c>
    </row>
    <row r="501" ht="15.75" customHeight="1">
      <c r="A501" s="5" t="s">
        <v>1131</v>
      </c>
      <c r="B501" s="5" t="s">
        <v>1132</v>
      </c>
    </row>
    <row r="502" ht="15.75" customHeight="1">
      <c r="A502" s="5" t="s">
        <v>1133</v>
      </c>
      <c r="B502" s="5" t="s">
        <v>1134</v>
      </c>
    </row>
    <row r="503" ht="15.75" customHeight="1">
      <c r="A503" s="5" t="s">
        <v>1135</v>
      </c>
      <c r="B503" s="5" t="s">
        <v>1136</v>
      </c>
    </row>
    <row r="504" ht="15.75" customHeight="1">
      <c r="A504" s="5" t="s">
        <v>1137</v>
      </c>
      <c r="B504" s="5" t="s">
        <v>1138</v>
      </c>
    </row>
    <row r="505" ht="15.75" customHeight="1">
      <c r="A505" s="5" t="s">
        <v>1139</v>
      </c>
      <c r="B505" s="5" t="s">
        <v>1140</v>
      </c>
    </row>
    <row r="506" ht="15.75" customHeight="1">
      <c r="A506" s="5" t="s">
        <v>1141</v>
      </c>
      <c r="B506" s="5" t="s">
        <v>1142</v>
      </c>
    </row>
    <row r="507" ht="15.75" customHeight="1">
      <c r="A507" s="5" t="s">
        <v>1143</v>
      </c>
      <c r="B507" s="5" t="s">
        <v>1144</v>
      </c>
    </row>
    <row r="508" ht="15.75" customHeight="1">
      <c r="A508" s="5" t="s">
        <v>1145</v>
      </c>
      <c r="B508" s="5" t="s">
        <v>1146</v>
      </c>
    </row>
    <row r="509" ht="15.75" customHeight="1">
      <c r="A509" s="5" t="s">
        <v>1147</v>
      </c>
      <c r="B509" s="5" t="s">
        <v>1148</v>
      </c>
    </row>
    <row r="510" ht="15.75" customHeight="1">
      <c r="A510" s="5" t="s">
        <v>1149</v>
      </c>
      <c r="B510" s="5" t="s">
        <v>1150</v>
      </c>
    </row>
    <row r="511" ht="15.75" customHeight="1">
      <c r="A511" s="5" t="s">
        <v>1151</v>
      </c>
      <c r="B511" s="5" t="s">
        <v>1152</v>
      </c>
    </row>
    <row r="512" ht="15.75" customHeight="1">
      <c r="A512" s="5" t="s">
        <v>1153</v>
      </c>
      <c r="B512" s="5" t="s">
        <v>1154</v>
      </c>
    </row>
    <row r="513" ht="15.75" customHeight="1">
      <c r="A513" s="5" t="s">
        <v>1155</v>
      </c>
      <c r="B513" s="5" t="s">
        <v>1156</v>
      </c>
    </row>
    <row r="514" ht="15.75" customHeight="1">
      <c r="A514" s="5" t="s">
        <v>1157</v>
      </c>
      <c r="B514" s="5" t="s">
        <v>1158</v>
      </c>
    </row>
    <row r="515" ht="15.75" customHeight="1">
      <c r="A515" s="5" t="s">
        <v>1159</v>
      </c>
      <c r="B515" s="5" t="s">
        <v>1160</v>
      </c>
    </row>
    <row r="516" ht="15.75" customHeight="1">
      <c r="A516" s="5" t="s">
        <v>1161</v>
      </c>
      <c r="B516" s="5" t="s">
        <v>1162</v>
      </c>
    </row>
    <row r="517" ht="15.75" customHeight="1">
      <c r="A517" s="5" t="s">
        <v>1163</v>
      </c>
      <c r="B517" s="5" t="s">
        <v>1164</v>
      </c>
    </row>
    <row r="518" ht="15.75" customHeight="1">
      <c r="A518" s="5" t="s">
        <v>1165</v>
      </c>
      <c r="B518" s="5" t="s">
        <v>1166</v>
      </c>
    </row>
    <row r="519" ht="15.75" customHeight="1">
      <c r="A519" s="5" t="s">
        <v>1167</v>
      </c>
      <c r="B519" s="5" t="s">
        <v>1168</v>
      </c>
    </row>
    <row r="520" ht="15.75" customHeight="1">
      <c r="A520" s="5" t="s">
        <v>1169</v>
      </c>
      <c r="B520" s="5" t="s">
        <v>1170</v>
      </c>
    </row>
    <row r="521" ht="15.75" customHeight="1">
      <c r="A521" s="5" t="s">
        <v>1171</v>
      </c>
      <c r="B521" s="5" t="s">
        <v>1172</v>
      </c>
    </row>
    <row r="522" ht="15.75" customHeight="1">
      <c r="A522" s="5" t="s">
        <v>1173</v>
      </c>
      <c r="B522" s="5" t="s">
        <v>1174</v>
      </c>
    </row>
    <row r="523" ht="15.75" customHeight="1">
      <c r="A523" s="5" t="s">
        <v>1175</v>
      </c>
      <c r="B523" s="5" t="s">
        <v>1176</v>
      </c>
    </row>
    <row r="524" ht="15.75" customHeight="1">
      <c r="A524" s="5" t="s">
        <v>1177</v>
      </c>
      <c r="B524" s="5" t="s">
        <v>1178</v>
      </c>
    </row>
    <row r="525" ht="15.75" customHeight="1">
      <c r="A525" s="5" t="s">
        <v>1179</v>
      </c>
      <c r="B525" s="5" t="s">
        <v>1180</v>
      </c>
    </row>
    <row r="526" ht="15.75" customHeight="1">
      <c r="A526" s="5" t="s">
        <v>1181</v>
      </c>
      <c r="B526" s="5" t="s">
        <v>1182</v>
      </c>
    </row>
    <row r="527" ht="15.75" customHeight="1">
      <c r="A527" s="5" t="s">
        <v>1183</v>
      </c>
      <c r="B527" s="5" t="s">
        <v>1184</v>
      </c>
    </row>
    <row r="528" ht="15.75" customHeight="1">
      <c r="A528" s="5" t="s">
        <v>1185</v>
      </c>
      <c r="B528" s="5" t="s">
        <v>1186</v>
      </c>
    </row>
    <row r="529" ht="15.75" customHeight="1">
      <c r="A529" s="5" t="s">
        <v>1187</v>
      </c>
      <c r="B529" s="5" t="s">
        <v>1188</v>
      </c>
    </row>
    <row r="530" ht="15.75" customHeight="1">
      <c r="A530" s="5" t="s">
        <v>1189</v>
      </c>
      <c r="B530" s="5" t="s">
        <v>1190</v>
      </c>
    </row>
    <row r="531" ht="15.75" customHeight="1">
      <c r="A531" s="5" t="s">
        <v>1191</v>
      </c>
      <c r="B531" s="5" t="s">
        <v>1192</v>
      </c>
    </row>
    <row r="532" ht="15.75" customHeight="1">
      <c r="A532" s="5" t="s">
        <v>1193</v>
      </c>
      <c r="B532" s="5" t="s">
        <v>1194</v>
      </c>
    </row>
    <row r="533" ht="15.75" customHeight="1">
      <c r="A533" s="5" t="s">
        <v>1195</v>
      </c>
      <c r="B533" s="5" t="s">
        <v>1196</v>
      </c>
    </row>
    <row r="534" ht="15.75" customHeight="1">
      <c r="A534" s="5" t="s">
        <v>1197</v>
      </c>
      <c r="B534" s="5" t="s">
        <v>1198</v>
      </c>
    </row>
    <row r="535" ht="15.75" customHeight="1">
      <c r="A535" s="5" t="s">
        <v>1199</v>
      </c>
      <c r="B535" s="5" t="s">
        <v>1200</v>
      </c>
    </row>
    <row r="536" ht="15.75" customHeight="1">
      <c r="A536" s="5" t="s">
        <v>1201</v>
      </c>
      <c r="B536" s="5" t="s">
        <v>1202</v>
      </c>
    </row>
    <row r="537" ht="15.75" customHeight="1">
      <c r="A537" s="5" t="s">
        <v>1203</v>
      </c>
      <c r="B537" s="5" t="s">
        <v>1204</v>
      </c>
    </row>
    <row r="538" ht="15.75" customHeight="1">
      <c r="A538" s="5" t="s">
        <v>1205</v>
      </c>
      <c r="B538" s="5" t="s">
        <v>1206</v>
      </c>
    </row>
    <row r="539" ht="15.75" customHeight="1">
      <c r="A539" s="5" t="s">
        <v>1207</v>
      </c>
      <c r="B539" s="5" t="s">
        <v>1208</v>
      </c>
    </row>
    <row r="540" ht="15.75" customHeight="1">
      <c r="A540" s="5" t="s">
        <v>1209</v>
      </c>
      <c r="B540" s="5" t="s">
        <v>1210</v>
      </c>
    </row>
    <row r="541" ht="15.75" customHeight="1">
      <c r="A541" s="5" t="s">
        <v>1211</v>
      </c>
      <c r="B541" s="5" t="s">
        <v>1212</v>
      </c>
    </row>
    <row r="542" ht="15.75" customHeight="1">
      <c r="A542" s="5" t="s">
        <v>1213</v>
      </c>
      <c r="B542" s="5" t="s">
        <v>1214</v>
      </c>
    </row>
    <row r="543" ht="15.75" customHeight="1">
      <c r="A543" s="5" t="s">
        <v>1215</v>
      </c>
      <c r="B543" s="5" t="s">
        <v>1216</v>
      </c>
    </row>
    <row r="544" ht="15.75" customHeight="1">
      <c r="A544" s="5" t="s">
        <v>37</v>
      </c>
      <c r="B544" s="5" t="s">
        <v>1217</v>
      </c>
    </row>
    <row r="545" ht="15.75" customHeight="1">
      <c r="A545" s="5" t="s">
        <v>1218</v>
      </c>
      <c r="B545" s="5" t="s">
        <v>1219</v>
      </c>
    </row>
    <row r="546" ht="15.75" customHeight="1">
      <c r="A546" s="5" t="s">
        <v>1220</v>
      </c>
      <c r="B546" s="5" t="s">
        <v>1221</v>
      </c>
    </row>
    <row r="547" ht="15.75" customHeight="1">
      <c r="A547" s="5" t="s">
        <v>1222</v>
      </c>
      <c r="B547" s="5" t="s">
        <v>1223</v>
      </c>
    </row>
    <row r="548" ht="15.75" customHeight="1">
      <c r="A548" s="5" t="s">
        <v>1224</v>
      </c>
      <c r="B548" s="5" t="s">
        <v>1225</v>
      </c>
    </row>
    <row r="549" ht="15.75" customHeight="1">
      <c r="A549" s="5" t="s">
        <v>1226</v>
      </c>
      <c r="B549" s="5" t="s">
        <v>1227</v>
      </c>
    </row>
    <row r="550" ht="15.75" customHeight="1">
      <c r="A550" s="5" t="s">
        <v>1228</v>
      </c>
      <c r="B550" s="5" t="s">
        <v>1229</v>
      </c>
    </row>
    <row r="551" ht="15.75" customHeight="1">
      <c r="A551" s="5" t="s">
        <v>1230</v>
      </c>
      <c r="B551" s="5" t="s">
        <v>1231</v>
      </c>
    </row>
    <row r="552" ht="15.75" customHeight="1">
      <c r="A552" s="5" t="s">
        <v>1232</v>
      </c>
      <c r="B552" s="5" t="s">
        <v>1233</v>
      </c>
    </row>
    <row r="553" ht="15.75" customHeight="1">
      <c r="A553" s="5" t="s">
        <v>1234</v>
      </c>
      <c r="B553" s="5" t="s">
        <v>1235</v>
      </c>
    </row>
    <row r="554" ht="15.75" customHeight="1">
      <c r="A554" s="5" t="s">
        <v>1236</v>
      </c>
      <c r="B554" s="5" t="s">
        <v>1237</v>
      </c>
    </row>
    <row r="555" ht="15.75" customHeight="1">
      <c r="A555" s="5" t="s">
        <v>1238</v>
      </c>
      <c r="B555" s="5" t="s">
        <v>1239</v>
      </c>
    </row>
    <row r="556" ht="15.75" customHeight="1">
      <c r="A556" s="5" t="s">
        <v>1240</v>
      </c>
      <c r="B556" s="5" t="s">
        <v>1241</v>
      </c>
    </row>
    <row r="557" ht="15.75" customHeight="1">
      <c r="A557" s="5" t="s">
        <v>1242</v>
      </c>
      <c r="B557" s="5" t="s">
        <v>1243</v>
      </c>
    </row>
    <row r="558" ht="15.75" customHeight="1">
      <c r="A558" s="5" t="s">
        <v>1244</v>
      </c>
      <c r="B558" s="5" t="s">
        <v>1245</v>
      </c>
    </row>
    <row r="559" ht="15.75" customHeight="1">
      <c r="A559" s="5" t="s">
        <v>1246</v>
      </c>
      <c r="B559" s="5" t="s">
        <v>1247</v>
      </c>
    </row>
    <row r="560" ht="15.75" customHeight="1">
      <c r="A560" s="5" t="s">
        <v>1248</v>
      </c>
      <c r="B560" s="5" t="s">
        <v>1249</v>
      </c>
    </row>
    <row r="561" ht="15.75" customHeight="1">
      <c r="A561" s="5" t="s">
        <v>1250</v>
      </c>
      <c r="B561" s="5" t="s">
        <v>1251</v>
      </c>
    </row>
    <row r="562" ht="15.75" customHeight="1">
      <c r="A562" s="5" t="s">
        <v>1252</v>
      </c>
      <c r="B562" s="5" t="s">
        <v>1253</v>
      </c>
    </row>
    <row r="563" ht="15.75" customHeight="1">
      <c r="A563" s="5" t="s">
        <v>1254</v>
      </c>
      <c r="B563" s="5" t="s">
        <v>1255</v>
      </c>
    </row>
    <row r="564" ht="15.75" customHeight="1">
      <c r="A564" s="5" t="s">
        <v>1256</v>
      </c>
      <c r="B564" s="5" t="s">
        <v>1257</v>
      </c>
    </row>
    <row r="565" ht="15.75" customHeight="1">
      <c r="A565" s="5" t="s">
        <v>1258</v>
      </c>
      <c r="B565" s="5" t="s">
        <v>1259</v>
      </c>
    </row>
    <row r="566" ht="15.75" customHeight="1">
      <c r="A566" s="5" t="s">
        <v>1260</v>
      </c>
      <c r="B566" s="5" t="s">
        <v>1261</v>
      </c>
    </row>
    <row r="567" ht="15.75" customHeight="1">
      <c r="A567" s="5" t="s">
        <v>1262</v>
      </c>
      <c r="B567" s="5" t="s">
        <v>1263</v>
      </c>
    </row>
    <row r="568" ht="15.75" customHeight="1">
      <c r="A568" s="5" t="s">
        <v>1264</v>
      </c>
      <c r="B568" s="5" t="s">
        <v>1265</v>
      </c>
    </row>
    <row r="569" ht="15.75" customHeight="1">
      <c r="A569" s="5" t="s">
        <v>1266</v>
      </c>
      <c r="B569" s="5" t="s">
        <v>1267</v>
      </c>
    </row>
    <row r="570" ht="15.75" customHeight="1">
      <c r="A570" s="5" t="s">
        <v>1268</v>
      </c>
      <c r="B570" s="5" t="s">
        <v>1269</v>
      </c>
    </row>
    <row r="571" ht="15.75" customHeight="1">
      <c r="A571" s="5" t="s">
        <v>1270</v>
      </c>
      <c r="B571" s="5" t="s">
        <v>1271</v>
      </c>
    </row>
    <row r="572" ht="15.75" customHeight="1">
      <c r="A572" s="5" t="s">
        <v>1272</v>
      </c>
      <c r="B572" s="5" t="s">
        <v>1273</v>
      </c>
    </row>
    <row r="573" ht="15.75" customHeight="1">
      <c r="A573" s="5" t="s">
        <v>1274</v>
      </c>
      <c r="B573" s="5" t="s">
        <v>1275</v>
      </c>
    </row>
    <row r="574" ht="15.75" customHeight="1">
      <c r="A574" s="5" t="s">
        <v>1276</v>
      </c>
      <c r="B574" s="5" t="s">
        <v>1277</v>
      </c>
    </row>
    <row r="575" ht="15.75" customHeight="1">
      <c r="A575" s="5" t="s">
        <v>1278</v>
      </c>
      <c r="B575" s="5" t="s">
        <v>1279</v>
      </c>
    </row>
    <row r="576" ht="15.75" customHeight="1">
      <c r="A576" s="5" t="s">
        <v>1280</v>
      </c>
      <c r="B576" s="5" t="s">
        <v>1281</v>
      </c>
    </row>
    <row r="577" ht="15.75" customHeight="1">
      <c r="A577" s="5" t="s">
        <v>1282</v>
      </c>
      <c r="B577" s="5" t="s">
        <v>1283</v>
      </c>
    </row>
    <row r="578" ht="15.75" customHeight="1">
      <c r="A578" s="5" t="s">
        <v>1284</v>
      </c>
      <c r="B578" s="5" t="s">
        <v>1285</v>
      </c>
    </row>
    <row r="579" ht="15.75" customHeight="1">
      <c r="A579" s="5" t="s">
        <v>1286</v>
      </c>
      <c r="B579" s="5" t="s">
        <v>1287</v>
      </c>
    </row>
    <row r="580" ht="15.75" customHeight="1">
      <c r="A580" s="5" t="s">
        <v>1288</v>
      </c>
      <c r="B580" s="5" t="s">
        <v>1289</v>
      </c>
    </row>
    <row r="581" ht="15.75" customHeight="1">
      <c r="A581" s="5" t="s">
        <v>1290</v>
      </c>
      <c r="B581" s="5" t="s">
        <v>1291</v>
      </c>
    </row>
    <row r="582" ht="15.75" customHeight="1">
      <c r="A582" s="5" t="s">
        <v>1292</v>
      </c>
      <c r="B582" s="5" t="s">
        <v>1293</v>
      </c>
    </row>
    <row r="583" ht="15.75" customHeight="1">
      <c r="A583" s="5" t="s">
        <v>1294</v>
      </c>
      <c r="B583" s="5" t="s">
        <v>1295</v>
      </c>
    </row>
    <row r="584" ht="15.75" customHeight="1">
      <c r="A584" s="5" t="s">
        <v>1296</v>
      </c>
      <c r="B584" s="5" t="s">
        <v>1297</v>
      </c>
    </row>
    <row r="585" ht="15.75" customHeight="1">
      <c r="A585" s="5" t="s">
        <v>1298</v>
      </c>
      <c r="B585" s="5" t="s">
        <v>1299</v>
      </c>
    </row>
    <row r="586" ht="15.75" customHeight="1">
      <c r="A586" s="5" t="s">
        <v>1300</v>
      </c>
      <c r="B586" s="5" t="s">
        <v>1301</v>
      </c>
    </row>
    <row r="587" ht="15.75" customHeight="1">
      <c r="A587" s="5" t="s">
        <v>1302</v>
      </c>
      <c r="B587" s="5" t="s">
        <v>1303</v>
      </c>
    </row>
    <row r="588" ht="15.75" customHeight="1">
      <c r="A588" s="5" t="s">
        <v>1304</v>
      </c>
      <c r="B588" s="5" t="s">
        <v>1305</v>
      </c>
    </row>
    <row r="589" ht="15.75" customHeight="1">
      <c r="A589" s="5" t="s">
        <v>1306</v>
      </c>
      <c r="B589" s="5" t="s">
        <v>1307</v>
      </c>
    </row>
    <row r="590" ht="15.75" customHeight="1">
      <c r="A590" s="5" t="s">
        <v>1308</v>
      </c>
      <c r="B590" s="5" t="s">
        <v>1309</v>
      </c>
    </row>
    <row r="591" ht="15.75" customHeight="1">
      <c r="A591" s="5" t="s">
        <v>1310</v>
      </c>
      <c r="B591" s="5" t="s">
        <v>1311</v>
      </c>
    </row>
    <row r="592" ht="15.75" customHeight="1">
      <c r="A592" s="5" t="s">
        <v>1312</v>
      </c>
      <c r="B592" s="5" t="s">
        <v>1313</v>
      </c>
    </row>
    <row r="593" ht="15.75" customHeight="1">
      <c r="A593" s="5" t="s">
        <v>1314</v>
      </c>
      <c r="B593" s="5" t="s">
        <v>1315</v>
      </c>
    </row>
    <row r="594" ht="15.75" customHeight="1">
      <c r="A594" s="5" t="s">
        <v>1316</v>
      </c>
      <c r="B594" s="5" t="s">
        <v>1317</v>
      </c>
    </row>
    <row r="595" ht="15.75" customHeight="1">
      <c r="A595" s="5" t="s">
        <v>1318</v>
      </c>
      <c r="B595" s="5" t="s">
        <v>1319</v>
      </c>
    </row>
    <row r="596" ht="15.75" customHeight="1">
      <c r="A596" s="5" t="s">
        <v>1320</v>
      </c>
      <c r="B596" s="5" t="s">
        <v>1321</v>
      </c>
    </row>
    <row r="597" ht="15.75" customHeight="1">
      <c r="A597" s="5" t="s">
        <v>1322</v>
      </c>
      <c r="B597" s="5" t="s">
        <v>1323</v>
      </c>
    </row>
    <row r="598" ht="15.75" customHeight="1">
      <c r="A598" s="5" t="s">
        <v>1324</v>
      </c>
      <c r="B598" s="5" t="s">
        <v>1325</v>
      </c>
    </row>
    <row r="599" ht="15.75" customHeight="1">
      <c r="A599" s="5" t="s">
        <v>1326</v>
      </c>
      <c r="B599" s="5" t="s">
        <v>1327</v>
      </c>
    </row>
    <row r="600" ht="15.75" customHeight="1">
      <c r="A600" s="5" t="s">
        <v>1328</v>
      </c>
      <c r="B600" s="5" t="s">
        <v>1329</v>
      </c>
    </row>
    <row r="601" ht="15.75" customHeight="1">
      <c r="A601" s="5" t="s">
        <v>1330</v>
      </c>
      <c r="B601" s="5" t="s">
        <v>1331</v>
      </c>
    </row>
    <row r="602" ht="15.75" customHeight="1">
      <c r="A602" s="5" t="s">
        <v>1332</v>
      </c>
      <c r="B602" s="5" t="s">
        <v>1333</v>
      </c>
    </row>
    <row r="603" ht="15.75" customHeight="1">
      <c r="A603" s="5" t="s">
        <v>1334</v>
      </c>
      <c r="B603" s="5" t="s">
        <v>1335</v>
      </c>
    </row>
    <row r="604" ht="15.75" customHeight="1">
      <c r="A604" s="5" t="s">
        <v>1336</v>
      </c>
      <c r="B604" s="5" t="s">
        <v>1337</v>
      </c>
    </row>
    <row r="605" ht="15.75" customHeight="1">
      <c r="A605" s="5" t="s">
        <v>1338</v>
      </c>
      <c r="B605" s="5" t="s">
        <v>1339</v>
      </c>
    </row>
    <row r="606" ht="15.75" customHeight="1">
      <c r="A606" s="5" t="s">
        <v>1340</v>
      </c>
      <c r="B606" s="5" t="s">
        <v>1341</v>
      </c>
    </row>
    <row r="607" ht="15.75" customHeight="1">
      <c r="A607" s="5" t="s">
        <v>1342</v>
      </c>
      <c r="B607" s="5" t="s">
        <v>1343</v>
      </c>
    </row>
    <row r="608" ht="15.75" customHeight="1">
      <c r="A608" s="5" t="s">
        <v>1344</v>
      </c>
      <c r="B608" s="5" t="s">
        <v>1345</v>
      </c>
    </row>
    <row r="609" ht="15.75" customHeight="1">
      <c r="A609" s="5" t="s">
        <v>1346</v>
      </c>
      <c r="B609" s="5" t="s">
        <v>1347</v>
      </c>
    </row>
    <row r="610" ht="15.75" customHeight="1">
      <c r="A610" s="5" t="s">
        <v>1348</v>
      </c>
      <c r="B610" s="5" t="s">
        <v>1349</v>
      </c>
    </row>
    <row r="611" ht="15.75" customHeight="1">
      <c r="A611" s="5" t="s">
        <v>1350</v>
      </c>
      <c r="B611" s="5" t="s">
        <v>1351</v>
      </c>
    </row>
    <row r="612" ht="15.75" customHeight="1">
      <c r="A612" s="5" t="s">
        <v>1352</v>
      </c>
      <c r="B612" s="5" t="s">
        <v>1353</v>
      </c>
    </row>
    <row r="613" ht="15.75" customHeight="1">
      <c r="A613" s="5" t="s">
        <v>1354</v>
      </c>
      <c r="B613" s="5" t="s">
        <v>1355</v>
      </c>
    </row>
    <row r="614" ht="15.75" customHeight="1">
      <c r="A614" s="5" t="s">
        <v>1356</v>
      </c>
      <c r="B614" s="5" t="s">
        <v>1357</v>
      </c>
    </row>
    <row r="615" ht="15.75" customHeight="1">
      <c r="A615" s="5" t="s">
        <v>1358</v>
      </c>
      <c r="B615" s="5" t="s">
        <v>1359</v>
      </c>
    </row>
    <row r="616" ht="15.75" customHeight="1">
      <c r="A616" s="5" t="s">
        <v>1360</v>
      </c>
      <c r="B616" s="5" t="s">
        <v>1361</v>
      </c>
    </row>
    <row r="617" ht="15.75" customHeight="1">
      <c r="A617" s="5" t="s">
        <v>1362</v>
      </c>
      <c r="B617" s="5" t="s">
        <v>1363</v>
      </c>
    </row>
    <row r="618" ht="15.75" customHeight="1">
      <c r="A618" s="5" t="s">
        <v>1364</v>
      </c>
      <c r="B618" s="5" t="s">
        <v>1365</v>
      </c>
    </row>
    <row r="619" ht="15.75" customHeight="1">
      <c r="A619" s="5" t="s">
        <v>1366</v>
      </c>
      <c r="B619" s="5" t="s">
        <v>1367</v>
      </c>
    </row>
    <row r="620" ht="15.75" customHeight="1">
      <c r="A620" s="5" t="s">
        <v>1368</v>
      </c>
      <c r="B620" s="5" t="s">
        <v>1369</v>
      </c>
    </row>
    <row r="621" ht="15.75" customHeight="1">
      <c r="A621" s="5" t="s">
        <v>1370</v>
      </c>
      <c r="B621" s="5" t="s">
        <v>1371</v>
      </c>
    </row>
    <row r="622" ht="15.75" customHeight="1">
      <c r="A622" s="5" t="s">
        <v>1372</v>
      </c>
      <c r="B622" s="5" t="s">
        <v>1373</v>
      </c>
    </row>
    <row r="623" ht="15.75" customHeight="1">
      <c r="A623" s="5" t="s">
        <v>1374</v>
      </c>
      <c r="B623" s="5" t="s">
        <v>1375</v>
      </c>
    </row>
    <row r="624" ht="15.75" customHeight="1">
      <c r="A624" s="5" t="s">
        <v>1376</v>
      </c>
      <c r="B624" s="5" t="s">
        <v>1377</v>
      </c>
    </row>
    <row r="625" ht="15.75" customHeight="1">
      <c r="A625" s="5" t="s">
        <v>1378</v>
      </c>
      <c r="B625" s="5" t="s">
        <v>1379</v>
      </c>
    </row>
    <row r="626" ht="15.75" customHeight="1">
      <c r="A626" s="5" t="s">
        <v>1380</v>
      </c>
      <c r="B626" s="5" t="s">
        <v>1381</v>
      </c>
    </row>
    <row r="627" ht="15.75" customHeight="1">
      <c r="A627" s="5" t="s">
        <v>1382</v>
      </c>
      <c r="B627" s="5" t="s">
        <v>1383</v>
      </c>
    </row>
    <row r="628" ht="15.75" customHeight="1">
      <c r="A628" s="5" t="s">
        <v>1384</v>
      </c>
      <c r="B628" s="5" t="s">
        <v>1385</v>
      </c>
    </row>
    <row r="629" ht="15.75" customHeight="1">
      <c r="A629" s="5" t="s">
        <v>1386</v>
      </c>
      <c r="B629" s="5" t="s">
        <v>1387</v>
      </c>
    </row>
    <row r="630" ht="15.75" customHeight="1">
      <c r="A630" s="5" t="s">
        <v>1388</v>
      </c>
      <c r="B630" s="5" t="s">
        <v>1389</v>
      </c>
    </row>
    <row r="631" ht="15.75" customHeight="1">
      <c r="A631" s="5" t="s">
        <v>1390</v>
      </c>
      <c r="B631" s="5" t="s">
        <v>1391</v>
      </c>
    </row>
    <row r="632" ht="15.75" customHeight="1">
      <c r="A632" s="5" t="s">
        <v>1392</v>
      </c>
      <c r="B632" s="5" t="s">
        <v>1393</v>
      </c>
    </row>
    <row r="633" ht="15.75" customHeight="1">
      <c r="A633" s="5" t="s">
        <v>1394</v>
      </c>
      <c r="B633" s="5" t="s">
        <v>1395</v>
      </c>
    </row>
    <row r="634" ht="15.75" customHeight="1">
      <c r="A634" s="5" t="s">
        <v>1396</v>
      </c>
      <c r="B634" s="5" t="s">
        <v>1397</v>
      </c>
    </row>
    <row r="635" ht="15.75" customHeight="1">
      <c r="A635" s="5" t="s">
        <v>1398</v>
      </c>
      <c r="B635" s="5" t="s">
        <v>1399</v>
      </c>
    </row>
    <row r="636" ht="15.75" customHeight="1">
      <c r="A636" s="5" t="s">
        <v>1400</v>
      </c>
      <c r="B636" s="5" t="s">
        <v>1401</v>
      </c>
    </row>
    <row r="637" ht="15.75" customHeight="1">
      <c r="A637" s="5" t="s">
        <v>1402</v>
      </c>
      <c r="B637" s="5" t="s">
        <v>1403</v>
      </c>
    </row>
    <row r="638" ht="15.75" customHeight="1">
      <c r="A638" s="5" t="s">
        <v>1404</v>
      </c>
      <c r="B638" s="5" t="s">
        <v>1405</v>
      </c>
    </row>
    <row r="639" ht="15.75" customHeight="1">
      <c r="A639" s="5" t="s">
        <v>1406</v>
      </c>
      <c r="B639" s="5" t="s">
        <v>1407</v>
      </c>
    </row>
    <row r="640" ht="15.75" customHeight="1">
      <c r="A640" s="5" t="s">
        <v>1408</v>
      </c>
      <c r="B640" s="5" t="s">
        <v>1409</v>
      </c>
    </row>
    <row r="641" ht="15.75" customHeight="1">
      <c r="A641" s="5" t="s">
        <v>1410</v>
      </c>
      <c r="B641" s="5" t="s">
        <v>1411</v>
      </c>
    </row>
    <row r="642" ht="15.75" customHeight="1">
      <c r="A642" s="5" t="s">
        <v>1412</v>
      </c>
      <c r="B642" s="5" t="s">
        <v>1413</v>
      </c>
    </row>
    <row r="643" ht="15.75" customHeight="1">
      <c r="A643" s="5" t="s">
        <v>1414</v>
      </c>
      <c r="B643" s="5" t="s">
        <v>1415</v>
      </c>
    </row>
    <row r="644" ht="15.75" customHeight="1">
      <c r="A644" s="5" t="s">
        <v>1416</v>
      </c>
      <c r="B644" s="5" t="s">
        <v>1417</v>
      </c>
    </row>
    <row r="645" ht="15.75" customHeight="1">
      <c r="A645" s="5" t="s">
        <v>1418</v>
      </c>
      <c r="B645" s="5" t="s">
        <v>1419</v>
      </c>
    </row>
    <row r="646" ht="15.75" customHeight="1">
      <c r="A646" s="5" t="s">
        <v>1420</v>
      </c>
      <c r="B646" s="5" t="s">
        <v>1421</v>
      </c>
    </row>
    <row r="647" ht="15.75" customHeight="1">
      <c r="A647" s="5" t="s">
        <v>1422</v>
      </c>
      <c r="B647" s="5" t="s">
        <v>1423</v>
      </c>
    </row>
    <row r="648" ht="15.75" customHeight="1">
      <c r="A648" s="5" t="s">
        <v>1424</v>
      </c>
      <c r="B648" s="5" t="s">
        <v>1425</v>
      </c>
    </row>
    <row r="649" ht="15.75" customHeight="1">
      <c r="A649" s="5" t="s">
        <v>1426</v>
      </c>
      <c r="B649" s="5" t="s">
        <v>1427</v>
      </c>
    </row>
    <row r="650" ht="15.75" customHeight="1">
      <c r="A650" s="5" t="s">
        <v>1428</v>
      </c>
      <c r="B650" s="5" t="s">
        <v>1429</v>
      </c>
    </row>
    <row r="651" ht="15.75" customHeight="1">
      <c r="A651" s="5" t="s">
        <v>1430</v>
      </c>
      <c r="B651" s="5" t="s">
        <v>1431</v>
      </c>
    </row>
    <row r="652" ht="15.75" customHeight="1">
      <c r="A652" s="5" t="s">
        <v>1432</v>
      </c>
      <c r="B652" s="5" t="s">
        <v>1433</v>
      </c>
    </row>
    <row r="653" ht="15.75" customHeight="1">
      <c r="A653" s="5" t="s">
        <v>1434</v>
      </c>
      <c r="B653" s="5" t="s">
        <v>1435</v>
      </c>
    </row>
    <row r="654" ht="15.75" customHeight="1">
      <c r="A654" s="5" t="s">
        <v>1436</v>
      </c>
      <c r="B654" s="5" t="s">
        <v>1437</v>
      </c>
    </row>
    <row r="655" ht="15.75" customHeight="1">
      <c r="A655" s="5" t="s">
        <v>1438</v>
      </c>
      <c r="B655" s="5" t="s">
        <v>1439</v>
      </c>
    </row>
    <row r="656" ht="15.75" customHeight="1">
      <c r="A656" s="5" t="s">
        <v>1440</v>
      </c>
      <c r="B656" s="5" t="s">
        <v>1441</v>
      </c>
    </row>
    <row r="657" ht="15.75" customHeight="1">
      <c r="A657" s="5" t="s">
        <v>1442</v>
      </c>
      <c r="B657" s="5" t="s">
        <v>1443</v>
      </c>
    </row>
    <row r="658" ht="15.75" customHeight="1">
      <c r="A658" s="5" t="s">
        <v>1444</v>
      </c>
      <c r="B658" s="5" t="s">
        <v>1445</v>
      </c>
    </row>
    <row r="659" ht="15.75" customHeight="1">
      <c r="A659" s="5" t="s">
        <v>1446</v>
      </c>
      <c r="B659" s="5" t="s">
        <v>1447</v>
      </c>
    </row>
    <row r="660" ht="15.75" customHeight="1">
      <c r="A660" s="5" t="s">
        <v>1448</v>
      </c>
      <c r="B660" s="5" t="s">
        <v>1449</v>
      </c>
    </row>
    <row r="661" ht="15.75" customHeight="1">
      <c r="A661" s="5" t="s">
        <v>1450</v>
      </c>
      <c r="B661" s="5" t="s">
        <v>1451</v>
      </c>
    </row>
    <row r="662" ht="15.75" customHeight="1">
      <c r="A662" s="5" t="s">
        <v>1452</v>
      </c>
      <c r="B662" s="5" t="s">
        <v>1453</v>
      </c>
    </row>
    <row r="663" ht="15.75" customHeight="1">
      <c r="A663" s="5" t="s">
        <v>1454</v>
      </c>
      <c r="B663" s="5" t="s">
        <v>1455</v>
      </c>
    </row>
    <row r="664" ht="15.75" customHeight="1">
      <c r="A664" s="5" t="s">
        <v>1456</v>
      </c>
      <c r="B664" s="5" t="s">
        <v>1457</v>
      </c>
    </row>
    <row r="665" ht="15.75" customHeight="1">
      <c r="A665" s="5" t="s">
        <v>1458</v>
      </c>
      <c r="B665" s="5" t="s">
        <v>1459</v>
      </c>
    </row>
    <row r="666" ht="15.75" customHeight="1">
      <c r="A666" s="5" t="s">
        <v>1460</v>
      </c>
      <c r="B666" s="5" t="s">
        <v>1461</v>
      </c>
    </row>
    <row r="667" ht="15.75" customHeight="1">
      <c r="A667" s="5" t="s">
        <v>1462</v>
      </c>
      <c r="B667" s="5" t="s">
        <v>1463</v>
      </c>
    </row>
    <row r="668" ht="15.75" customHeight="1">
      <c r="A668" s="5" t="s">
        <v>1464</v>
      </c>
      <c r="B668" s="5" t="s">
        <v>1465</v>
      </c>
    </row>
    <row r="669" ht="15.75" customHeight="1">
      <c r="A669" s="5" t="s">
        <v>1466</v>
      </c>
      <c r="B669" s="5" t="s">
        <v>1467</v>
      </c>
    </row>
    <row r="670" ht="15.75" customHeight="1">
      <c r="A670" s="5" t="s">
        <v>1468</v>
      </c>
      <c r="B670" s="5" t="s">
        <v>1469</v>
      </c>
    </row>
    <row r="671" ht="15.75" customHeight="1">
      <c r="A671" s="5" t="s">
        <v>1470</v>
      </c>
      <c r="B671" s="5" t="s">
        <v>1471</v>
      </c>
    </row>
    <row r="672" ht="15.75" customHeight="1">
      <c r="A672" s="5" t="s">
        <v>1472</v>
      </c>
      <c r="B672" s="5" t="s">
        <v>1473</v>
      </c>
    </row>
    <row r="673" ht="15.75" customHeight="1">
      <c r="A673" s="5" t="s">
        <v>1474</v>
      </c>
      <c r="B673" s="5" t="s">
        <v>1475</v>
      </c>
    </row>
    <row r="674" ht="15.75" customHeight="1">
      <c r="A674" s="5" t="s">
        <v>1476</v>
      </c>
      <c r="B674" s="5" t="s">
        <v>1477</v>
      </c>
    </row>
    <row r="675" ht="15.75" customHeight="1">
      <c r="A675" s="5" t="s">
        <v>1478</v>
      </c>
      <c r="B675" s="5" t="s">
        <v>1479</v>
      </c>
    </row>
    <row r="676" ht="15.75" customHeight="1">
      <c r="A676" s="5" t="s">
        <v>1480</v>
      </c>
      <c r="B676" s="5" t="s">
        <v>1481</v>
      </c>
    </row>
    <row r="677" ht="15.75" customHeight="1">
      <c r="A677" s="5" t="s">
        <v>1482</v>
      </c>
      <c r="B677" s="5" t="s">
        <v>1483</v>
      </c>
    </row>
    <row r="678" ht="15.75" customHeight="1">
      <c r="A678" s="5" t="s">
        <v>1484</v>
      </c>
      <c r="B678" s="5" t="s">
        <v>1485</v>
      </c>
    </row>
    <row r="679" ht="15.75" customHeight="1">
      <c r="A679" s="5" t="s">
        <v>1486</v>
      </c>
      <c r="B679" s="5" t="s">
        <v>1487</v>
      </c>
    </row>
    <row r="680" ht="15.75" customHeight="1">
      <c r="A680" s="5" t="s">
        <v>1488</v>
      </c>
      <c r="B680" s="5" t="s">
        <v>1489</v>
      </c>
    </row>
    <row r="681" ht="15.75" customHeight="1">
      <c r="A681" s="5" t="s">
        <v>1490</v>
      </c>
      <c r="B681" s="5" t="s">
        <v>1491</v>
      </c>
    </row>
    <row r="682" ht="15.75" customHeight="1">
      <c r="A682" s="5" t="s">
        <v>1492</v>
      </c>
      <c r="B682" s="5" t="s">
        <v>1493</v>
      </c>
    </row>
    <row r="683" ht="15.75" customHeight="1">
      <c r="A683" s="5" t="s">
        <v>1494</v>
      </c>
      <c r="B683" s="5" t="s">
        <v>1495</v>
      </c>
    </row>
    <row r="684" ht="15.75" customHeight="1">
      <c r="A684" s="5" t="s">
        <v>1496</v>
      </c>
      <c r="B684" s="5" t="s">
        <v>1497</v>
      </c>
    </row>
    <row r="685" ht="15.75" customHeight="1">
      <c r="A685" s="5" t="s">
        <v>1498</v>
      </c>
      <c r="B685" s="5" t="s">
        <v>1499</v>
      </c>
    </row>
    <row r="686" ht="15.75" customHeight="1">
      <c r="A686" s="5" t="s">
        <v>1500</v>
      </c>
      <c r="B686" s="5" t="s">
        <v>1501</v>
      </c>
    </row>
    <row r="687" ht="15.75" customHeight="1">
      <c r="A687" s="5" t="s">
        <v>1502</v>
      </c>
      <c r="B687" s="5" t="s">
        <v>1503</v>
      </c>
    </row>
    <row r="688" ht="15.75" customHeight="1">
      <c r="A688" s="5" t="s">
        <v>1504</v>
      </c>
      <c r="B688" s="5" t="s">
        <v>1505</v>
      </c>
    </row>
    <row r="689" ht="15.75" customHeight="1">
      <c r="A689" s="5" t="s">
        <v>1506</v>
      </c>
      <c r="B689" s="5" t="s">
        <v>1507</v>
      </c>
    </row>
    <row r="690" ht="15.75" customHeight="1">
      <c r="A690" s="5" t="s">
        <v>1508</v>
      </c>
      <c r="B690" s="5" t="s">
        <v>1509</v>
      </c>
    </row>
    <row r="691" ht="15.75" customHeight="1">
      <c r="A691" s="5" t="s">
        <v>1510</v>
      </c>
      <c r="B691" s="5" t="s">
        <v>1511</v>
      </c>
    </row>
    <row r="692" ht="15.75" customHeight="1">
      <c r="A692" s="5" t="s">
        <v>1512</v>
      </c>
      <c r="B692" s="5" t="s">
        <v>1513</v>
      </c>
    </row>
    <row r="693" ht="15.75" customHeight="1">
      <c r="A693" s="5" t="s">
        <v>1514</v>
      </c>
      <c r="B693" s="5" t="s">
        <v>1515</v>
      </c>
    </row>
    <row r="694" ht="15.75" customHeight="1">
      <c r="A694" s="5" t="s">
        <v>1516</v>
      </c>
      <c r="B694" s="5" t="s">
        <v>1517</v>
      </c>
    </row>
    <row r="695" ht="15.75" customHeight="1">
      <c r="A695" s="5" t="s">
        <v>1518</v>
      </c>
      <c r="B695" s="5" t="s">
        <v>1519</v>
      </c>
    </row>
    <row r="696" ht="15.75" customHeight="1">
      <c r="A696" s="5" t="s">
        <v>1520</v>
      </c>
      <c r="B696" s="5" t="s">
        <v>1521</v>
      </c>
    </row>
    <row r="697" ht="15.75" customHeight="1">
      <c r="A697" s="5" t="s">
        <v>1522</v>
      </c>
      <c r="B697" s="5" t="s">
        <v>1523</v>
      </c>
    </row>
    <row r="698" ht="15.75" customHeight="1">
      <c r="A698" s="5" t="s">
        <v>1524</v>
      </c>
      <c r="B698" s="5" t="s">
        <v>1525</v>
      </c>
    </row>
    <row r="699" ht="15.75" customHeight="1">
      <c r="A699" s="5" t="s">
        <v>1526</v>
      </c>
      <c r="B699" s="5" t="s">
        <v>1527</v>
      </c>
    </row>
    <row r="700" ht="15.75" customHeight="1">
      <c r="A700" s="5" t="s">
        <v>1528</v>
      </c>
      <c r="B700" s="5" t="s">
        <v>1529</v>
      </c>
    </row>
    <row r="701" ht="15.75" customHeight="1">
      <c r="A701" s="5" t="s">
        <v>1530</v>
      </c>
      <c r="B701" s="5" t="s">
        <v>1531</v>
      </c>
    </row>
    <row r="702" ht="15.75" customHeight="1">
      <c r="A702" s="5" t="s">
        <v>1532</v>
      </c>
      <c r="B702" s="5" t="s">
        <v>1533</v>
      </c>
    </row>
    <row r="703" ht="15.75" customHeight="1">
      <c r="A703" s="5" t="s">
        <v>1534</v>
      </c>
      <c r="B703" s="5" t="s">
        <v>1535</v>
      </c>
    </row>
    <row r="704" ht="15.75" customHeight="1">
      <c r="A704" s="5" t="s">
        <v>1536</v>
      </c>
      <c r="B704" s="5" t="s">
        <v>1537</v>
      </c>
    </row>
    <row r="705" ht="15.75" customHeight="1">
      <c r="A705" s="5" t="s">
        <v>1538</v>
      </c>
      <c r="B705" s="5" t="s">
        <v>1539</v>
      </c>
    </row>
    <row r="706" ht="15.75" customHeight="1">
      <c r="A706" s="5" t="s">
        <v>1540</v>
      </c>
      <c r="B706" s="5" t="s">
        <v>1541</v>
      </c>
    </row>
    <row r="707" ht="15.75" customHeight="1">
      <c r="A707" s="5" t="s">
        <v>1542</v>
      </c>
      <c r="B707" s="5" t="s">
        <v>1543</v>
      </c>
    </row>
    <row r="708" ht="15.75" customHeight="1">
      <c r="A708" s="5" t="s">
        <v>1544</v>
      </c>
      <c r="B708" s="5" t="s">
        <v>1545</v>
      </c>
    </row>
    <row r="709" ht="15.75" customHeight="1">
      <c r="A709" s="5" t="s">
        <v>1546</v>
      </c>
      <c r="B709" s="5" t="s">
        <v>1547</v>
      </c>
    </row>
    <row r="710" ht="15.75" customHeight="1">
      <c r="A710" s="5" t="s">
        <v>1548</v>
      </c>
      <c r="B710" s="5" t="s">
        <v>1549</v>
      </c>
    </row>
    <row r="711" ht="15.75" customHeight="1">
      <c r="A711" s="5" t="s">
        <v>1550</v>
      </c>
      <c r="B711" s="5" t="s">
        <v>1551</v>
      </c>
    </row>
    <row r="712" ht="15.75" customHeight="1">
      <c r="A712" s="5" t="s">
        <v>1552</v>
      </c>
      <c r="B712" s="5" t="s">
        <v>1553</v>
      </c>
    </row>
    <row r="713" ht="15.75" customHeight="1">
      <c r="A713" s="5" t="s">
        <v>1554</v>
      </c>
      <c r="B713" s="5" t="s">
        <v>1555</v>
      </c>
    </row>
    <row r="714" ht="15.75" customHeight="1">
      <c r="A714" s="5" t="s">
        <v>1556</v>
      </c>
      <c r="B714" s="5" t="s">
        <v>1557</v>
      </c>
    </row>
    <row r="715" ht="15.75" customHeight="1">
      <c r="A715" s="5" t="s">
        <v>1558</v>
      </c>
      <c r="B715" s="5" t="s">
        <v>1559</v>
      </c>
    </row>
    <row r="716" ht="15.75" customHeight="1">
      <c r="A716" s="5" t="s">
        <v>1560</v>
      </c>
      <c r="B716" s="5" t="s">
        <v>1561</v>
      </c>
    </row>
    <row r="717" ht="15.75" customHeight="1">
      <c r="A717" s="5" t="s">
        <v>1562</v>
      </c>
      <c r="B717" s="5" t="s">
        <v>1563</v>
      </c>
    </row>
    <row r="718" ht="15.75" customHeight="1">
      <c r="A718" s="5" t="s">
        <v>1564</v>
      </c>
      <c r="B718" s="5" t="s">
        <v>1565</v>
      </c>
    </row>
    <row r="719" ht="15.75" customHeight="1">
      <c r="A719" s="5" t="s">
        <v>1566</v>
      </c>
      <c r="B719" s="5" t="s">
        <v>1567</v>
      </c>
    </row>
    <row r="720" ht="15.75" customHeight="1">
      <c r="A720" s="5" t="s">
        <v>1568</v>
      </c>
      <c r="B720" s="5" t="s">
        <v>1569</v>
      </c>
    </row>
    <row r="721" ht="15.75" customHeight="1">
      <c r="A721" s="5" t="s">
        <v>1570</v>
      </c>
      <c r="B721" s="5" t="s">
        <v>1571</v>
      </c>
    </row>
    <row r="722" ht="15.75" customHeight="1">
      <c r="A722" s="5" t="s">
        <v>1572</v>
      </c>
      <c r="B722" s="5" t="s">
        <v>1573</v>
      </c>
    </row>
    <row r="723" ht="15.75" customHeight="1">
      <c r="A723" s="5" t="s">
        <v>1574</v>
      </c>
      <c r="B723" s="5" t="s">
        <v>1575</v>
      </c>
    </row>
    <row r="724" ht="15.75" customHeight="1">
      <c r="A724" s="5" t="s">
        <v>1576</v>
      </c>
      <c r="B724" s="5" t="s">
        <v>1577</v>
      </c>
    </row>
    <row r="725" ht="15.75" customHeight="1">
      <c r="A725" s="5" t="s">
        <v>1578</v>
      </c>
      <c r="B725" s="5" t="s">
        <v>1579</v>
      </c>
    </row>
    <row r="726" ht="15.75" customHeight="1">
      <c r="A726" s="5" t="s">
        <v>1580</v>
      </c>
      <c r="B726" s="5" t="s">
        <v>1581</v>
      </c>
    </row>
    <row r="727" ht="15.75" customHeight="1">
      <c r="A727" s="5" t="s">
        <v>1582</v>
      </c>
      <c r="B727" s="5" t="s">
        <v>1583</v>
      </c>
    </row>
    <row r="728" ht="15.75" customHeight="1">
      <c r="A728" s="5" t="s">
        <v>1584</v>
      </c>
      <c r="B728" s="5" t="s">
        <v>1585</v>
      </c>
    </row>
    <row r="729" ht="15.75" customHeight="1">
      <c r="A729" s="5" t="s">
        <v>1586</v>
      </c>
      <c r="B729" s="5" t="s">
        <v>1587</v>
      </c>
    </row>
    <row r="730" ht="15.75" customHeight="1">
      <c r="A730" s="5" t="s">
        <v>1588</v>
      </c>
      <c r="B730" s="5" t="s">
        <v>1589</v>
      </c>
    </row>
    <row r="731" ht="15.75" customHeight="1">
      <c r="A731" s="5" t="s">
        <v>1590</v>
      </c>
      <c r="B731" s="5" t="s">
        <v>1591</v>
      </c>
    </row>
    <row r="732" ht="15.75" customHeight="1">
      <c r="A732" s="5" t="s">
        <v>1592</v>
      </c>
      <c r="B732" s="5" t="s">
        <v>1593</v>
      </c>
    </row>
    <row r="733" ht="15.75" customHeight="1">
      <c r="A733" s="5" t="s">
        <v>1594</v>
      </c>
      <c r="B733" s="5" t="s">
        <v>1595</v>
      </c>
    </row>
    <row r="734" ht="15.75" customHeight="1">
      <c r="A734" s="5" t="s">
        <v>1596</v>
      </c>
      <c r="B734" s="5" t="s">
        <v>1597</v>
      </c>
    </row>
    <row r="735" ht="15.75" customHeight="1">
      <c r="A735" s="5" t="s">
        <v>1598</v>
      </c>
      <c r="B735" s="5" t="s">
        <v>1599</v>
      </c>
    </row>
    <row r="736" ht="15.75" customHeight="1">
      <c r="A736" s="5" t="s">
        <v>1600</v>
      </c>
      <c r="B736" s="5" t="s">
        <v>1601</v>
      </c>
    </row>
    <row r="737" ht="15.75" customHeight="1">
      <c r="A737" s="5" t="s">
        <v>1602</v>
      </c>
      <c r="B737" s="5" t="s">
        <v>1603</v>
      </c>
    </row>
    <row r="738" ht="15.75" customHeight="1">
      <c r="A738" s="5" t="s">
        <v>1604</v>
      </c>
      <c r="B738" s="5" t="s">
        <v>1605</v>
      </c>
    </row>
    <row r="739" ht="15.75" customHeight="1">
      <c r="A739" s="5" t="s">
        <v>1606</v>
      </c>
      <c r="B739" s="5" t="s">
        <v>1607</v>
      </c>
    </row>
    <row r="740" ht="15.75" customHeight="1">
      <c r="A740" s="5" t="s">
        <v>1608</v>
      </c>
      <c r="B740" s="5" t="s">
        <v>1609</v>
      </c>
    </row>
    <row r="741" ht="15.75" customHeight="1">
      <c r="A741" s="5" t="s">
        <v>1610</v>
      </c>
      <c r="B741" s="5" t="s">
        <v>1611</v>
      </c>
    </row>
    <row r="742" ht="15.75" customHeight="1">
      <c r="A742" s="5" t="s">
        <v>1612</v>
      </c>
      <c r="B742" s="5" t="s">
        <v>1613</v>
      </c>
    </row>
    <row r="743" ht="15.75" customHeight="1">
      <c r="A743" s="5" t="s">
        <v>1614</v>
      </c>
      <c r="B743" s="5" t="s">
        <v>1615</v>
      </c>
    </row>
    <row r="744" ht="15.75" customHeight="1">
      <c r="A744" s="5" t="s">
        <v>1616</v>
      </c>
      <c r="B744" s="5" t="s">
        <v>1617</v>
      </c>
    </row>
    <row r="745" ht="15.75" customHeight="1">
      <c r="A745" s="5" t="s">
        <v>1618</v>
      </c>
      <c r="B745" s="5" t="s">
        <v>1619</v>
      </c>
    </row>
    <row r="746" ht="15.75" customHeight="1">
      <c r="A746" s="5" t="s">
        <v>1620</v>
      </c>
      <c r="B746" s="5" t="s">
        <v>1621</v>
      </c>
    </row>
    <row r="747" ht="15.75" customHeight="1">
      <c r="A747" s="5" t="s">
        <v>1622</v>
      </c>
      <c r="B747" s="5" t="s">
        <v>1623</v>
      </c>
    </row>
    <row r="748" ht="15.75" customHeight="1">
      <c r="A748" s="5" t="s">
        <v>1624</v>
      </c>
      <c r="B748" s="5" t="s">
        <v>1625</v>
      </c>
    </row>
    <row r="749" ht="15.75" customHeight="1">
      <c r="A749" s="5" t="s">
        <v>1626</v>
      </c>
      <c r="B749" s="5" t="s">
        <v>1627</v>
      </c>
    </row>
    <row r="750" ht="15.75" customHeight="1">
      <c r="A750" s="5" t="s">
        <v>1628</v>
      </c>
      <c r="B750" s="5" t="s">
        <v>1629</v>
      </c>
    </row>
    <row r="751" ht="15.75" customHeight="1">
      <c r="A751" s="5" t="s">
        <v>1630</v>
      </c>
      <c r="B751" s="5" t="s">
        <v>1631</v>
      </c>
    </row>
    <row r="752" ht="15.75" customHeight="1">
      <c r="A752" s="5" t="s">
        <v>1632</v>
      </c>
      <c r="B752" s="5" t="s">
        <v>1633</v>
      </c>
    </row>
    <row r="753" ht="15.75" customHeight="1">
      <c r="A753" s="5" t="s">
        <v>1634</v>
      </c>
      <c r="B753" s="5" t="s">
        <v>1635</v>
      </c>
    </row>
    <row r="754" ht="15.75" customHeight="1">
      <c r="A754" s="5" t="s">
        <v>1636</v>
      </c>
      <c r="B754" s="5" t="s">
        <v>1637</v>
      </c>
    </row>
    <row r="755" ht="15.75" customHeight="1">
      <c r="A755" s="5" t="s">
        <v>1638</v>
      </c>
      <c r="B755" s="5" t="s">
        <v>1639</v>
      </c>
    </row>
    <row r="756" ht="15.75" customHeight="1">
      <c r="A756" s="5" t="s">
        <v>1640</v>
      </c>
      <c r="B756" s="5" t="s">
        <v>1641</v>
      </c>
    </row>
    <row r="757" ht="15.75" customHeight="1">
      <c r="A757" s="5" t="s">
        <v>1642</v>
      </c>
      <c r="B757" s="5" t="s">
        <v>1643</v>
      </c>
    </row>
    <row r="758" ht="15.75" customHeight="1">
      <c r="A758" s="5" t="s">
        <v>1644</v>
      </c>
      <c r="B758" s="5" t="s">
        <v>1645</v>
      </c>
    </row>
    <row r="759" ht="15.75" customHeight="1">
      <c r="A759" s="5" t="s">
        <v>1646</v>
      </c>
      <c r="B759" s="5" t="s">
        <v>1647</v>
      </c>
    </row>
    <row r="760" ht="15.75" customHeight="1">
      <c r="A760" s="5" t="s">
        <v>1648</v>
      </c>
      <c r="B760" s="5" t="s">
        <v>1649</v>
      </c>
    </row>
    <row r="761" ht="15.75" customHeight="1">
      <c r="A761" s="5" t="s">
        <v>1648</v>
      </c>
      <c r="B761" s="5" t="s">
        <v>1650</v>
      </c>
    </row>
    <row r="762" ht="15.75" customHeight="1">
      <c r="A762" s="5" t="s">
        <v>1651</v>
      </c>
      <c r="B762" s="5" t="s">
        <v>1652</v>
      </c>
    </row>
    <row r="763" ht="15.75" customHeight="1">
      <c r="A763" s="5" t="s">
        <v>1653</v>
      </c>
      <c r="B763" s="5" t="s">
        <v>1654</v>
      </c>
    </row>
    <row r="764" ht="15.75" customHeight="1">
      <c r="A764" s="5" t="s">
        <v>1655</v>
      </c>
      <c r="B764" s="5" t="s">
        <v>1656</v>
      </c>
    </row>
    <row r="765" ht="15.75" customHeight="1">
      <c r="A765" s="5" t="s">
        <v>1657</v>
      </c>
      <c r="B765" s="5" t="s">
        <v>1658</v>
      </c>
    </row>
    <row r="766" ht="15.75" customHeight="1">
      <c r="A766" s="5" t="s">
        <v>1659</v>
      </c>
      <c r="B766" s="5" t="s">
        <v>1660</v>
      </c>
    </row>
    <row r="767" ht="15.75" customHeight="1">
      <c r="A767" s="5" t="s">
        <v>1661</v>
      </c>
      <c r="B767" s="5" t="s">
        <v>1662</v>
      </c>
    </row>
    <row r="768" ht="15.75" customHeight="1">
      <c r="A768" s="5" t="s">
        <v>1663</v>
      </c>
      <c r="B768" s="5" t="s">
        <v>1664</v>
      </c>
    </row>
    <row r="769" ht="15.75" customHeight="1">
      <c r="A769" s="5" t="s">
        <v>1665</v>
      </c>
      <c r="B769" s="5" t="s">
        <v>1666</v>
      </c>
    </row>
    <row r="770" ht="15.75" customHeight="1">
      <c r="A770" s="5" t="s">
        <v>1667</v>
      </c>
      <c r="B770" s="5" t="s">
        <v>1668</v>
      </c>
    </row>
    <row r="771" ht="15.75" customHeight="1">
      <c r="A771" s="5" t="s">
        <v>1669</v>
      </c>
      <c r="B771" s="5" t="s">
        <v>1670</v>
      </c>
    </row>
    <row r="772" ht="15.75" customHeight="1">
      <c r="A772" s="5" t="s">
        <v>1671</v>
      </c>
      <c r="B772" s="5" t="s">
        <v>1672</v>
      </c>
    </row>
    <row r="773" ht="15.75" customHeight="1">
      <c r="A773" s="5" t="s">
        <v>1673</v>
      </c>
      <c r="B773" s="5" t="s">
        <v>1674</v>
      </c>
    </row>
    <row r="774" ht="15.75" customHeight="1">
      <c r="A774" s="5" t="s">
        <v>1675</v>
      </c>
      <c r="B774" s="5" t="s">
        <v>1676</v>
      </c>
    </row>
    <row r="775" ht="15.75" customHeight="1">
      <c r="A775" s="5" t="s">
        <v>1677</v>
      </c>
      <c r="B775" s="5" t="s">
        <v>1678</v>
      </c>
    </row>
    <row r="776" ht="15.75" customHeight="1">
      <c r="A776" s="5" t="s">
        <v>1679</v>
      </c>
      <c r="B776" s="5" t="s">
        <v>1680</v>
      </c>
    </row>
    <row r="777" ht="15.75" customHeight="1">
      <c r="A777" s="5" t="s">
        <v>1681</v>
      </c>
      <c r="B777" s="5" t="s">
        <v>1682</v>
      </c>
    </row>
    <row r="778" ht="15.75" customHeight="1">
      <c r="A778" s="5" t="s">
        <v>1683</v>
      </c>
      <c r="B778" s="5" t="s">
        <v>1684</v>
      </c>
    </row>
    <row r="779" ht="15.75" customHeight="1">
      <c r="A779" s="5" t="s">
        <v>1685</v>
      </c>
      <c r="B779" s="5" t="s">
        <v>1686</v>
      </c>
    </row>
    <row r="780" ht="15.75" customHeight="1">
      <c r="A780" s="5" t="s">
        <v>1687</v>
      </c>
      <c r="B780" s="5" t="s">
        <v>1688</v>
      </c>
    </row>
    <row r="781" ht="15.75" customHeight="1">
      <c r="A781" s="5" t="s">
        <v>1689</v>
      </c>
      <c r="B781" s="5" t="s">
        <v>1690</v>
      </c>
    </row>
    <row r="782" ht="15.75" customHeight="1">
      <c r="A782" s="5" t="s">
        <v>1691</v>
      </c>
      <c r="B782" s="5" t="s">
        <v>1692</v>
      </c>
    </row>
    <row r="783" ht="15.75" customHeight="1">
      <c r="A783" s="5" t="s">
        <v>1693</v>
      </c>
      <c r="B783" s="5" t="s">
        <v>1694</v>
      </c>
    </row>
    <row r="784" ht="15.75" customHeight="1">
      <c r="A784" s="5" t="s">
        <v>1695</v>
      </c>
      <c r="B784" s="5" t="s">
        <v>1696</v>
      </c>
    </row>
    <row r="785" ht="15.75" customHeight="1">
      <c r="A785" s="5" t="s">
        <v>1697</v>
      </c>
      <c r="B785" s="5" t="s">
        <v>1698</v>
      </c>
    </row>
    <row r="786" ht="15.75" customHeight="1">
      <c r="A786" s="5" t="s">
        <v>1699</v>
      </c>
      <c r="B786" s="5" t="s">
        <v>1700</v>
      </c>
    </row>
    <row r="787" ht="15.75" customHeight="1">
      <c r="A787" s="5" t="s">
        <v>1701</v>
      </c>
      <c r="B787" s="5" t="s">
        <v>1702</v>
      </c>
    </row>
    <row r="788" ht="15.75" customHeight="1">
      <c r="A788" s="5" t="s">
        <v>1703</v>
      </c>
      <c r="B788" s="5" t="s">
        <v>1704</v>
      </c>
    </row>
    <row r="789" ht="15.75" customHeight="1">
      <c r="A789" s="5" t="s">
        <v>1705</v>
      </c>
      <c r="B789" s="5" t="s">
        <v>1706</v>
      </c>
    </row>
    <row r="790" ht="15.75" customHeight="1">
      <c r="A790" s="5" t="s">
        <v>1707</v>
      </c>
      <c r="B790" s="5" t="s">
        <v>1708</v>
      </c>
    </row>
    <row r="791" ht="15.75" customHeight="1">
      <c r="A791" s="5" t="s">
        <v>1709</v>
      </c>
      <c r="B791" s="5" t="s">
        <v>1710</v>
      </c>
    </row>
    <row r="792" ht="15.75" customHeight="1">
      <c r="A792" s="5" t="s">
        <v>1711</v>
      </c>
      <c r="B792" s="5" t="s">
        <v>1712</v>
      </c>
    </row>
    <row r="793" ht="15.75" customHeight="1">
      <c r="A793" s="5" t="s">
        <v>1713</v>
      </c>
      <c r="B793" s="5" t="s">
        <v>1714</v>
      </c>
    </row>
    <row r="794" ht="15.75" customHeight="1">
      <c r="A794" s="5" t="s">
        <v>1715</v>
      </c>
      <c r="B794" s="5" t="s">
        <v>1716</v>
      </c>
    </row>
    <row r="795" ht="15.75" customHeight="1">
      <c r="A795" s="5" t="s">
        <v>1717</v>
      </c>
      <c r="B795" s="5" t="s">
        <v>1718</v>
      </c>
    </row>
    <row r="796" ht="15.75" customHeight="1">
      <c r="A796" s="5" t="s">
        <v>1719</v>
      </c>
      <c r="B796" s="5" t="s">
        <v>1720</v>
      </c>
    </row>
    <row r="797" ht="15.75" customHeight="1">
      <c r="A797" s="5" t="s">
        <v>1721</v>
      </c>
      <c r="B797" s="5" t="s">
        <v>1722</v>
      </c>
    </row>
    <row r="798" ht="15.75" customHeight="1">
      <c r="A798" s="5" t="s">
        <v>1723</v>
      </c>
      <c r="B798" s="5" t="s">
        <v>1724</v>
      </c>
    </row>
    <row r="799" ht="15.75" customHeight="1">
      <c r="A799" s="5" t="s">
        <v>1725</v>
      </c>
      <c r="B799" s="5" t="s">
        <v>1726</v>
      </c>
    </row>
    <row r="800" ht="15.75" customHeight="1">
      <c r="A800" s="5" t="s">
        <v>1727</v>
      </c>
      <c r="B800" s="5" t="s">
        <v>1728</v>
      </c>
    </row>
    <row r="801" ht="15.75" customHeight="1">
      <c r="A801" s="5" t="s">
        <v>1729</v>
      </c>
      <c r="B801" s="5" t="s">
        <v>1730</v>
      </c>
    </row>
    <row r="802" ht="15.75" customHeight="1">
      <c r="A802" s="5" t="s">
        <v>1731</v>
      </c>
      <c r="B802" s="5" t="s">
        <v>1732</v>
      </c>
    </row>
    <row r="803" ht="15.75" customHeight="1">
      <c r="A803" s="5" t="s">
        <v>1733</v>
      </c>
      <c r="B803" s="5" t="s">
        <v>1734</v>
      </c>
    </row>
    <row r="804" ht="15.75" customHeight="1">
      <c r="A804" s="5" t="s">
        <v>1735</v>
      </c>
      <c r="B804" s="5" t="s">
        <v>1736</v>
      </c>
    </row>
    <row r="805" ht="15.75" customHeight="1">
      <c r="A805" s="5" t="s">
        <v>1737</v>
      </c>
      <c r="B805" s="5" t="s">
        <v>1738</v>
      </c>
    </row>
    <row r="806" ht="15.75" customHeight="1">
      <c r="A806" s="5" t="s">
        <v>1739</v>
      </c>
      <c r="B806" s="5" t="s">
        <v>1740</v>
      </c>
    </row>
    <row r="807" ht="15.75" customHeight="1">
      <c r="A807" s="5" t="s">
        <v>1741</v>
      </c>
      <c r="B807" s="5" t="s">
        <v>1742</v>
      </c>
    </row>
    <row r="808" ht="15.75" customHeight="1">
      <c r="A808" s="5" t="s">
        <v>1743</v>
      </c>
      <c r="B808" s="5" t="s">
        <v>1744</v>
      </c>
    </row>
    <row r="809" ht="15.75" customHeight="1">
      <c r="A809" s="5" t="s">
        <v>1745</v>
      </c>
      <c r="B809" s="5" t="s">
        <v>1746</v>
      </c>
    </row>
    <row r="810" ht="15.75" customHeight="1">
      <c r="A810" s="5" t="s">
        <v>1747</v>
      </c>
      <c r="B810" s="5" t="s">
        <v>1748</v>
      </c>
    </row>
    <row r="811" ht="15.75" customHeight="1">
      <c r="A811" s="5" t="s">
        <v>1749</v>
      </c>
      <c r="B811" s="5" t="s">
        <v>1750</v>
      </c>
    </row>
    <row r="812" ht="15.75" customHeight="1">
      <c r="A812" s="5" t="s">
        <v>1751</v>
      </c>
      <c r="B812" s="5" t="s">
        <v>1752</v>
      </c>
    </row>
    <row r="813" ht="15.75" customHeight="1">
      <c r="A813" s="5" t="s">
        <v>1753</v>
      </c>
      <c r="B813" s="5" t="s">
        <v>1754</v>
      </c>
    </row>
    <row r="814" ht="15.75" customHeight="1">
      <c r="A814" s="5" t="s">
        <v>1755</v>
      </c>
      <c r="B814" s="5" t="s">
        <v>1756</v>
      </c>
    </row>
    <row r="815" ht="15.75" customHeight="1">
      <c r="A815" s="5" t="s">
        <v>1757</v>
      </c>
      <c r="B815" s="5" t="s">
        <v>1758</v>
      </c>
    </row>
    <row r="816" ht="15.75" customHeight="1">
      <c r="A816" s="5" t="s">
        <v>1759</v>
      </c>
      <c r="B816" s="5" t="s">
        <v>1760</v>
      </c>
    </row>
    <row r="817" ht="15.75" customHeight="1">
      <c r="A817" s="5" t="s">
        <v>1761</v>
      </c>
      <c r="B817" s="5" t="s">
        <v>1762</v>
      </c>
    </row>
    <row r="818" ht="15.75" customHeight="1">
      <c r="A818" s="5" t="s">
        <v>1763</v>
      </c>
      <c r="B818" s="5" t="s">
        <v>1764</v>
      </c>
    </row>
    <row r="819" ht="15.75" customHeight="1">
      <c r="A819" s="5" t="s">
        <v>1765</v>
      </c>
      <c r="B819" s="5" t="s">
        <v>1766</v>
      </c>
    </row>
    <row r="820" ht="15.75" customHeight="1">
      <c r="A820" s="5" t="s">
        <v>1767</v>
      </c>
      <c r="B820" s="5" t="s">
        <v>1768</v>
      </c>
    </row>
    <row r="821" ht="15.75" customHeight="1">
      <c r="A821" s="5" t="s">
        <v>1769</v>
      </c>
      <c r="B821" s="5" t="s">
        <v>1770</v>
      </c>
    </row>
    <row r="822" ht="15.75" customHeight="1">
      <c r="A822" s="5" t="s">
        <v>1771</v>
      </c>
      <c r="B822" s="5" t="s">
        <v>1772</v>
      </c>
    </row>
    <row r="823" ht="15.75" customHeight="1">
      <c r="A823" s="5" t="s">
        <v>1773</v>
      </c>
      <c r="B823" s="5" t="s">
        <v>1774</v>
      </c>
    </row>
    <row r="824" ht="15.75" customHeight="1">
      <c r="A824" s="5" t="s">
        <v>1775</v>
      </c>
      <c r="B824" s="5" t="s">
        <v>1776</v>
      </c>
    </row>
    <row r="825" ht="15.75" customHeight="1">
      <c r="A825" s="5" t="s">
        <v>1777</v>
      </c>
      <c r="B825" s="5" t="s">
        <v>1778</v>
      </c>
    </row>
    <row r="826" ht="15.75" customHeight="1">
      <c r="A826" s="5" t="s">
        <v>1779</v>
      </c>
      <c r="B826" s="5" t="s">
        <v>1780</v>
      </c>
    </row>
    <row r="827" ht="15.75" customHeight="1">
      <c r="A827" s="5" t="s">
        <v>1781</v>
      </c>
      <c r="B827" s="5" t="s">
        <v>1782</v>
      </c>
    </row>
    <row r="828" ht="15.75" customHeight="1">
      <c r="A828" s="5" t="s">
        <v>1783</v>
      </c>
      <c r="B828" s="5" t="s">
        <v>1784</v>
      </c>
    </row>
    <row r="829" ht="15.75" customHeight="1">
      <c r="A829" s="5" t="s">
        <v>1785</v>
      </c>
      <c r="B829" s="5" t="s">
        <v>1786</v>
      </c>
    </row>
    <row r="830" ht="15.75" customHeight="1">
      <c r="A830" s="5" t="s">
        <v>1787</v>
      </c>
      <c r="B830" s="5" t="s">
        <v>1788</v>
      </c>
    </row>
    <row r="831" ht="15.75" customHeight="1">
      <c r="A831" s="5" t="s">
        <v>1789</v>
      </c>
      <c r="B831" s="5" t="s">
        <v>1790</v>
      </c>
    </row>
    <row r="832" ht="15.75" customHeight="1">
      <c r="A832" s="5" t="s">
        <v>1791</v>
      </c>
      <c r="B832" s="5" t="s">
        <v>1792</v>
      </c>
    </row>
    <row r="833" ht="15.75" customHeight="1">
      <c r="A833" s="5" t="s">
        <v>1793</v>
      </c>
      <c r="B833" s="5" t="s">
        <v>1794</v>
      </c>
    </row>
    <row r="834" ht="15.75" customHeight="1">
      <c r="A834" s="5" t="s">
        <v>1795</v>
      </c>
      <c r="B834" s="5" t="s">
        <v>1796</v>
      </c>
    </row>
    <row r="835" ht="15.75" customHeight="1">
      <c r="A835" s="5" t="s">
        <v>1797</v>
      </c>
      <c r="B835" s="5" t="s">
        <v>1798</v>
      </c>
    </row>
    <row r="836" ht="15.75" customHeight="1">
      <c r="A836" s="5" t="s">
        <v>1799</v>
      </c>
      <c r="B836" s="5" t="s">
        <v>1800</v>
      </c>
    </row>
    <row r="837" ht="15.75" customHeight="1">
      <c r="A837" s="5" t="s">
        <v>1801</v>
      </c>
      <c r="B837" s="5" t="s">
        <v>1802</v>
      </c>
    </row>
    <row r="838" ht="15.75" customHeight="1">
      <c r="A838" s="5" t="s">
        <v>1803</v>
      </c>
      <c r="B838" s="5" t="s">
        <v>1804</v>
      </c>
    </row>
    <row r="839" ht="15.75" customHeight="1">
      <c r="A839" s="5" t="s">
        <v>1805</v>
      </c>
      <c r="B839" s="5" t="s">
        <v>1806</v>
      </c>
    </row>
    <row r="840" ht="15.75" customHeight="1">
      <c r="A840" s="5" t="s">
        <v>1807</v>
      </c>
      <c r="B840" s="5" t="s">
        <v>1808</v>
      </c>
    </row>
    <row r="841" ht="15.75" customHeight="1">
      <c r="A841" s="5" t="s">
        <v>1809</v>
      </c>
      <c r="B841" s="5" t="s">
        <v>1810</v>
      </c>
    </row>
    <row r="842" ht="15.75" customHeight="1">
      <c r="A842" s="5" t="s">
        <v>1811</v>
      </c>
      <c r="B842" s="5" t="s">
        <v>1812</v>
      </c>
    </row>
    <row r="843" ht="15.75" customHeight="1">
      <c r="A843" s="5" t="s">
        <v>1813</v>
      </c>
      <c r="B843" s="5" t="s">
        <v>1814</v>
      </c>
    </row>
    <row r="844" ht="15.75" customHeight="1">
      <c r="A844" s="5" t="s">
        <v>1815</v>
      </c>
      <c r="B844" s="5" t="s">
        <v>1816</v>
      </c>
    </row>
    <row r="845" ht="15.75" customHeight="1">
      <c r="A845" s="5" t="s">
        <v>1817</v>
      </c>
      <c r="B845" s="5" t="s">
        <v>1818</v>
      </c>
    </row>
    <row r="846" ht="15.75" customHeight="1">
      <c r="A846" s="5" t="s">
        <v>1819</v>
      </c>
      <c r="B846" s="5" t="s">
        <v>1820</v>
      </c>
    </row>
    <row r="847" ht="15.75" customHeight="1">
      <c r="A847" s="5" t="s">
        <v>1821</v>
      </c>
      <c r="B847" s="5" t="s">
        <v>1822</v>
      </c>
    </row>
    <row r="848" ht="15.75" customHeight="1">
      <c r="A848" s="5" t="s">
        <v>1823</v>
      </c>
      <c r="B848" s="5" t="s">
        <v>1824</v>
      </c>
    </row>
    <row r="849" ht="15.75" customHeight="1">
      <c r="A849" s="5" t="s">
        <v>1825</v>
      </c>
      <c r="B849" s="5" t="s">
        <v>1826</v>
      </c>
    </row>
    <row r="850" ht="15.75" customHeight="1">
      <c r="A850" s="5" t="s">
        <v>1827</v>
      </c>
      <c r="B850" s="5" t="s">
        <v>1828</v>
      </c>
    </row>
    <row r="851" ht="15.75" customHeight="1">
      <c r="A851" s="5" t="s">
        <v>1829</v>
      </c>
      <c r="B851" s="5" t="s">
        <v>1830</v>
      </c>
    </row>
    <row r="852" ht="15.75" customHeight="1">
      <c r="A852" s="5" t="s">
        <v>1831</v>
      </c>
      <c r="B852" s="5" t="s">
        <v>1832</v>
      </c>
    </row>
    <row r="853" ht="15.75" customHeight="1">
      <c r="A853" s="5" t="s">
        <v>1833</v>
      </c>
      <c r="B853" s="5" t="s">
        <v>1834</v>
      </c>
    </row>
    <row r="854" ht="15.75" customHeight="1">
      <c r="A854" s="5" t="s">
        <v>1835</v>
      </c>
      <c r="B854" s="5" t="s">
        <v>1836</v>
      </c>
    </row>
    <row r="855" ht="15.75" customHeight="1">
      <c r="A855" s="5" t="s">
        <v>1837</v>
      </c>
      <c r="B855" s="5" t="s">
        <v>1838</v>
      </c>
    </row>
    <row r="856" ht="15.75" customHeight="1">
      <c r="A856" s="5" t="s">
        <v>1839</v>
      </c>
      <c r="B856" s="5" t="s">
        <v>1840</v>
      </c>
    </row>
    <row r="857" ht="15.75" customHeight="1">
      <c r="A857" s="5" t="s">
        <v>1841</v>
      </c>
      <c r="B857" s="5" t="s">
        <v>1842</v>
      </c>
    </row>
    <row r="858" ht="15.75" customHeight="1">
      <c r="A858" s="5" t="s">
        <v>1843</v>
      </c>
      <c r="B858" s="5" t="s">
        <v>1844</v>
      </c>
    </row>
    <row r="859" ht="15.75" customHeight="1">
      <c r="A859" s="5" t="s">
        <v>1845</v>
      </c>
      <c r="B859" s="5" t="s">
        <v>1846</v>
      </c>
    </row>
    <row r="860" ht="15.75" customHeight="1">
      <c r="A860" s="5" t="s">
        <v>1847</v>
      </c>
      <c r="B860" s="5" t="s">
        <v>1848</v>
      </c>
    </row>
    <row r="861" ht="15.75" customHeight="1">
      <c r="A861" s="5" t="s">
        <v>1849</v>
      </c>
      <c r="B861" s="5" t="s">
        <v>1850</v>
      </c>
    </row>
    <row r="862" ht="15.75" customHeight="1">
      <c r="A862" s="5" t="s">
        <v>1851</v>
      </c>
      <c r="B862" s="5" t="s">
        <v>1852</v>
      </c>
    </row>
    <row r="863" ht="15.75" customHeight="1">
      <c r="A863" s="5" t="s">
        <v>1853</v>
      </c>
      <c r="B863" s="5" t="s">
        <v>1854</v>
      </c>
    </row>
    <row r="864" ht="15.75" customHeight="1">
      <c r="A864" s="5" t="s">
        <v>1855</v>
      </c>
      <c r="B864" s="5" t="s">
        <v>1856</v>
      </c>
    </row>
    <row r="865" ht="15.75" customHeight="1">
      <c r="A865" s="5" t="s">
        <v>1857</v>
      </c>
      <c r="B865" s="5" t="s">
        <v>1858</v>
      </c>
    </row>
    <row r="866" ht="15.75" customHeight="1">
      <c r="A866" s="5" t="s">
        <v>1859</v>
      </c>
      <c r="B866" s="5" t="s">
        <v>1860</v>
      </c>
    </row>
    <row r="867" ht="15.75" customHeight="1">
      <c r="A867" s="5" t="s">
        <v>1861</v>
      </c>
      <c r="B867" s="5" t="s">
        <v>1862</v>
      </c>
    </row>
    <row r="868" ht="15.75" customHeight="1">
      <c r="A868" s="5" t="s">
        <v>1863</v>
      </c>
      <c r="B868" s="5" t="s">
        <v>1864</v>
      </c>
    </row>
    <row r="869" ht="15.75" customHeight="1">
      <c r="A869" s="5" t="s">
        <v>1865</v>
      </c>
      <c r="B869" s="5" t="s">
        <v>1866</v>
      </c>
    </row>
    <row r="870" ht="15.75" customHeight="1">
      <c r="A870" s="5" t="s">
        <v>1867</v>
      </c>
      <c r="B870" s="5" t="s">
        <v>1868</v>
      </c>
    </row>
    <row r="871" ht="15.75" customHeight="1">
      <c r="A871" s="5" t="s">
        <v>1869</v>
      </c>
      <c r="B871" s="5" t="s">
        <v>1870</v>
      </c>
    </row>
    <row r="872" ht="15.75" customHeight="1">
      <c r="A872" s="5" t="s">
        <v>1871</v>
      </c>
      <c r="B872" s="5" t="s">
        <v>1872</v>
      </c>
    </row>
    <row r="873" ht="15.75" customHeight="1">
      <c r="A873" s="5" t="s">
        <v>1873</v>
      </c>
      <c r="B873" s="5" t="s">
        <v>1874</v>
      </c>
    </row>
    <row r="874" ht="15.75" customHeight="1">
      <c r="A874" s="5" t="s">
        <v>1875</v>
      </c>
      <c r="B874" s="5" t="s">
        <v>1876</v>
      </c>
    </row>
    <row r="875" ht="15.75" customHeight="1">
      <c r="A875" s="5" t="s">
        <v>1877</v>
      </c>
      <c r="B875" s="5" t="s">
        <v>1878</v>
      </c>
    </row>
    <row r="876" ht="15.75" customHeight="1">
      <c r="A876" s="5" t="s">
        <v>1879</v>
      </c>
      <c r="B876" s="5" t="s">
        <v>1880</v>
      </c>
    </row>
    <row r="877" ht="15.75" customHeight="1">
      <c r="A877" s="5" t="s">
        <v>1881</v>
      </c>
      <c r="B877" s="5" t="s">
        <v>1882</v>
      </c>
    </row>
    <row r="878" ht="15.75" customHeight="1">
      <c r="A878" s="5" t="s">
        <v>1883</v>
      </c>
      <c r="B878" s="5" t="s">
        <v>1884</v>
      </c>
    </row>
    <row r="879" ht="15.75" customHeight="1">
      <c r="A879" s="5" t="s">
        <v>1885</v>
      </c>
      <c r="B879" s="5" t="s">
        <v>1886</v>
      </c>
    </row>
    <row r="880" ht="15.75" customHeight="1">
      <c r="A880" s="5" t="s">
        <v>1887</v>
      </c>
      <c r="B880" s="5" t="s">
        <v>1888</v>
      </c>
    </row>
    <row r="881" ht="15.75" customHeight="1">
      <c r="A881" s="5" t="s">
        <v>1889</v>
      </c>
      <c r="B881" s="5" t="s">
        <v>1890</v>
      </c>
    </row>
    <row r="882" ht="15.75" customHeight="1">
      <c r="A882" s="5" t="s">
        <v>1891</v>
      </c>
      <c r="B882" s="5" t="s">
        <v>1892</v>
      </c>
    </row>
    <row r="883" ht="15.75" customHeight="1">
      <c r="A883" s="5" t="s">
        <v>1893</v>
      </c>
      <c r="B883" s="5" t="s">
        <v>1894</v>
      </c>
    </row>
    <row r="884" ht="15.75" customHeight="1">
      <c r="A884" s="5" t="s">
        <v>1895</v>
      </c>
      <c r="B884" s="5" t="s">
        <v>1896</v>
      </c>
    </row>
    <row r="885" ht="15.75" customHeight="1">
      <c r="A885" s="5" t="s">
        <v>1897</v>
      </c>
      <c r="B885" s="5" t="s">
        <v>1898</v>
      </c>
    </row>
    <row r="886" ht="15.75" customHeight="1">
      <c r="A886" s="5" t="s">
        <v>1899</v>
      </c>
      <c r="B886" s="5" t="s">
        <v>1900</v>
      </c>
    </row>
    <row r="887" ht="15.75" customHeight="1">
      <c r="A887" s="5" t="s">
        <v>1901</v>
      </c>
      <c r="B887" s="5" t="s">
        <v>1902</v>
      </c>
    </row>
    <row r="888" ht="15.75" customHeight="1">
      <c r="A888" s="5" t="s">
        <v>1903</v>
      </c>
      <c r="B888" s="5" t="s">
        <v>1904</v>
      </c>
    </row>
    <row r="889" ht="15.75" customHeight="1">
      <c r="A889" s="5" t="s">
        <v>1905</v>
      </c>
      <c r="B889" s="5" t="s">
        <v>1906</v>
      </c>
    </row>
    <row r="890" ht="15.75" customHeight="1">
      <c r="A890" s="5" t="s">
        <v>1907</v>
      </c>
      <c r="B890" s="5" t="s">
        <v>1908</v>
      </c>
    </row>
    <row r="891" ht="15.75" customHeight="1">
      <c r="A891" s="5" t="s">
        <v>1909</v>
      </c>
      <c r="B891" s="5" t="s">
        <v>1910</v>
      </c>
    </row>
    <row r="892" ht="15.75" customHeight="1">
      <c r="A892" s="5" t="s">
        <v>1911</v>
      </c>
      <c r="B892" s="5" t="s">
        <v>1912</v>
      </c>
    </row>
    <row r="893" ht="15.75" customHeight="1">
      <c r="A893" s="5" t="s">
        <v>1913</v>
      </c>
      <c r="B893" s="5" t="s">
        <v>1914</v>
      </c>
    </row>
    <row r="894" ht="15.75" customHeight="1">
      <c r="A894" s="5" t="s">
        <v>1915</v>
      </c>
      <c r="B894" s="5" t="s">
        <v>1916</v>
      </c>
    </row>
    <row r="895" ht="15.75" customHeight="1">
      <c r="A895" s="5" t="s">
        <v>1917</v>
      </c>
      <c r="B895" s="5" t="s">
        <v>1918</v>
      </c>
    </row>
    <row r="896" ht="15.75" customHeight="1">
      <c r="A896" s="5" t="s">
        <v>1919</v>
      </c>
      <c r="B896" s="5" t="s">
        <v>1920</v>
      </c>
    </row>
    <row r="897" ht="15.75" customHeight="1">
      <c r="A897" s="5" t="s">
        <v>1921</v>
      </c>
      <c r="B897" s="5" t="s">
        <v>1922</v>
      </c>
    </row>
    <row r="898" ht="15.75" customHeight="1">
      <c r="A898" s="5" t="s">
        <v>1923</v>
      </c>
      <c r="B898" s="5" t="s">
        <v>1924</v>
      </c>
    </row>
    <row r="899" ht="15.75" customHeight="1">
      <c r="A899" s="5" t="s">
        <v>1925</v>
      </c>
      <c r="B899" s="5" t="s">
        <v>1926</v>
      </c>
    </row>
    <row r="900" ht="15.75" customHeight="1">
      <c r="A900" s="5" t="s">
        <v>1927</v>
      </c>
      <c r="B900" s="5" t="s">
        <v>1928</v>
      </c>
    </row>
    <row r="901" ht="15.75" customHeight="1">
      <c r="A901" s="5" t="s">
        <v>1929</v>
      </c>
      <c r="B901" s="5" t="s">
        <v>1930</v>
      </c>
    </row>
    <row r="902" ht="15.75" customHeight="1">
      <c r="A902" s="5" t="s">
        <v>1931</v>
      </c>
      <c r="B902" s="5" t="s">
        <v>1932</v>
      </c>
    </row>
    <row r="903" ht="15.75" customHeight="1">
      <c r="A903" s="5" t="s">
        <v>1933</v>
      </c>
      <c r="B903" s="5" t="s">
        <v>1934</v>
      </c>
    </row>
    <row r="904" ht="15.75" customHeight="1">
      <c r="A904" s="5" t="s">
        <v>1935</v>
      </c>
      <c r="B904" s="5" t="s">
        <v>1936</v>
      </c>
    </row>
    <row r="905" ht="15.75" customHeight="1">
      <c r="A905" s="5" t="s">
        <v>1937</v>
      </c>
      <c r="B905" s="5" t="s">
        <v>1938</v>
      </c>
    </row>
    <row r="906" ht="15.75" customHeight="1">
      <c r="A906" s="5" t="s">
        <v>1939</v>
      </c>
      <c r="B906" s="5" t="s">
        <v>1940</v>
      </c>
    </row>
    <row r="907" ht="15.75" customHeight="1">
      <c r="A907" s="5" t="s">
        <v>1941</v>
      </c>
      <c r="B907" s="5" t="s">
        <v>1942</v>
      </c>
    </row>
    <row r="908" ht="15.75" customHeight="1">
      <c r="A908" s="5" t="s">
        <v>1943</v>
      </c>
      <c r="B908" s="5" t="s">
        <v>1944</v>
      </c>
    </row>
    <row r="909" ht="15.75" customHeight="1">
      <c r="A909" s="5" t="s">
        <v>1945</v>
      </c>
      <c r="B909" s="5" t="s">
        <v>1946</v>
      </c>
    </row>
    <row r="910" ht="15.75" customHeight="1">
      <c r="A910" s="5" t="s">
        <v>1947</v>
      </c>
      <c r="B910" s="5" t="s">
        <v>1948</v>
      </c>
    </row>
    <row r="911" ht="15.75" customHeight="1">
      <c r="A911" s="5" t="s">
        <v>1949</v>
      </c>
      <c r="B911" s="5" t="s">
        <v>1950</v>
      </c>
    </row>
    <row r="912" ht="15.75" customHeight="1">
      <c r="A912" s="5" t="s">
        <v>1951</v>
      </c>
      <c r="B912" s="5" t="s">
        <v>1952</v>
      </c>
    </row>
    <row r="913" ht="15.75" customHeight="1">
      <c r="A913" s="5" t="s">
        <v>1953</v>
      </c>
      <c r="B913" s="5" t="s">
        <v>1954</v>
      </c>
    </row>
    <row r="914" ht="15.75" customHeight="1">
      <c r="A914" s="5" t="s">
        <v>1955</v>
      </c>
      <c r="B914" s="5" t="s">
        <v>1956</v>
      </c>
    </row>
    <row r="915" ht="15.75" customHeight="1">
      <c r="A915" s="5" t="s">
        <v>1957</v>
      </c>
      <c r="B915" s="5" t="s">
        <v>1958</v>
      </c>
    </row>
    <row r="916" ht="15.75" customHeight="1">
      <c r="A916" s="5" t="s">
        <v>1959</v>
      </c>
      <c r="B916" s="5" t="s">
        <v>1960</v>
      </c>
    </row>
    <row r="917" ht="15.75" customHeight="1">
      <c r="A917" s="5" t="s">
        <v>1961</v>
      </c>
      <c r="B917" s="5" t="s">
        <v>1962</v>
      </c>
    </row>
    <row r="918" ht="15.75" customHeight="1">
      <c r="A918" s="5" t="s">
        <v>1963</v>
      </c>
      <c r="B918" s="5" t="s">
        <v>1964</v>
      </c>
    </row>
    <row r="919" ht="15.75" customHeight="1">
      <c r="A919" s="5" t="s">
        <v>1965</v>
      </c>
      <c r="B919" s="5" t="s">
        <v>1966</v>
      </c>
    </row>
    <row r="920" ht="15.75" customHeight="1">
      <c r="A920" s="5" t="s">
        <v>1967</v>
      </c>
      <c r="B920" s="5" t="s">
        <v>1968</v>
      </c>
    </row>
    <row r="921" ht="15.75" customHeight="1">
      <c r="A921" s="5" t="s">
        <v>1969</v>
      </c>
      <c r="B921" s="5" t="s">
        <v>1970</v>
      </c>
    </row>
    <row r="922" ht="15.75" customHeight="1">
      <c r="A922" s="5" t="s">
        <v>1971</v>
      </c>
      <c r="B922" s="5" t="s">
        <v>1972</v>
      </c>
    </row>
    <row r="923" ht="15.75" customHeight="1">
      <c r="A923" s="5" t="s">
        <v>1973</v>
      </c>
      <c r="B923" s="5" t="s">
        <v>1974</v>
      </c>
    </row>
    <row r="924" ht="15.75" customHeight="1">
      <c r="A924" s="5" t="s">
        <v>1975</v>
      </c>
      <c r="B924" s="5" t="s">
        <v>1976</v>
      </c>
    </row>
    <row r="925" ht="15.75" customHeight="1">
      <c r="A925" s="5" t="s">
        <v>1977</v>
      </c>
      <c r="B925" s="5" t="s">
        <v>1978</v>
      </c>
    </row>
    <row r="926" ht="15.75" customHeight="1">
      <c r="A926" s="5" t="s">
        <v>1979</v>
      </c>
      <c r="B926" s="5" t="s">
        <v>1980</v>
      </c>
    </row>
    <row r="927" ht="15.75" customHeight="1">
      <c r="A927" s="5" t="s">
        <v>1981</v>
      </c>
      <c r="B927" s="5" t="s">
        <v>1982</v>
      </c>
    </row>
    <row r="928" ht="15.75" customHeight="1">
      <c r="A928" s="5" t="s">
        <v>1983</v>
      </c>
      <c r="B928" s="5" t="s">
        <v>1984</v>
      </c>
    </row>
    <row r="929" ht="15.75" customHeight="1">
      <c r="A929" s="5" t="s">
        <v>1985</v>
      </c>
      <c r="B929" s="5" t="s">
        <v>1986</v>
      </c>
    </row>
    <row r="930" ht="15.75" customHeight="1">
      <c r="A930" s="5" t="s">
        <v>1987</v>
      </c>
      <c r="B930" s="5" t="s">
        <v>1988</v>
      </c>
    </row>
    <row r="931" ht="15.75" customHeight="1">
      <c r="A931" s="5" t="s">
        <v>1989</v>
      </c>
      <c r="B931" s="5" t="s">
        <v>1990</v>
      </c>
    </row>
    <row r="932" ht="15.75" customHeight="1">
      <c r="A932" s="5" t="s">
        <v>1991</v>
      </c>
      <c r="B932" s="5" t="s">
        <v>1992</v>
      </c>
    </row>
    <row r="933" ht="15.75" customHeight="1">
      <c r="A933" s="5" t="s">
        <v>1993</v>
      </c>
      <c r="B933" s="5" t="s">
        <v>1994</v>
      </c>
    </row>
    <row r="934" ht="15.75" customHeight="1">
      <c r="A934" s="5" t="s">
        <v>1995</v>
      </c>
      <c r="B934" s="5" t="s">
        <v>1996</v>
      </c>
    </row>
    <row r="935" ht="15.75" customHeight="1">
      <c r="A935" s="5" t="s">
        <v>1997</v>
      </c>
      <c r="B935" s="5" t="s">
        <v>1998</v>
      </c>
    </row>
    <row r="936" ht="15.75" customHeight="1">
      <c r="A936" s="5" t="s">
        <v>1999</v>
      </c>
      <c r="B936" s="5" t="s">
        <v>2000</v>
      </c>
    </row>
    <row r="937" ht="15.75" customHeight="1">
      <c r="A937" s="5" t="s">
        <v>2001</v>
      </c>
      <c r="B937" s="5" t="s">
        <v>2002</v>
      </c>
    </row>
    <row r="938" ht="15.75" customHeight="1">
      <c r="A938" s="5" t="s">
        <v>2003</v>
      </c>
      <c r="B938" s="5" t="s">
        <v>2004</v>
      </c>
    </row>
    <row r="939" ht="15.75" customHeight="1">
      <c r="A939" s="5" t="s">
        <v>2005</v>
      </c>
      <c r="B939" s="5" t="s">
        <v>2006</v>
      </c>
    </row>
    <row r="940" ht="15.75" customHeight="1">
      <c r="A940" s="5" t="s">
        <v>2007</v>
      </c>
      <c r="B940" s="5" t="s">
        <v>2008</v>
      </c>
    </row>
    <row r="941" ht="15.75" customHeight="1">
      <c r="A941" s="5" t="s">
        <v>2009</v>
      </c>
      <c r="B941" s="5" t="s">
        <v>2010</v>
      </c>
    </row>
    <row r="942" ht="15.75" customHeight="1">
      <c r="A942" s="5" t="s">
        <v>2011</v>
      </c>
      <c r="B942" s="5" t="s">
        <v>2012</v>
      </c>
    </row>
    <row r="943" ht="15.75" customHeight="1">
      <c r="A943" s="5" t="s">
        <v>2013</v>
      </c>
      <c r="B943" s="5" t="s">
        <v>2014</v>
      </c>
    </row>
    <row r="944" ht="15.75" customHeight="1">
      <c r="A944" s="5" t="s">
        <v>2015</v>
      </c>
      <c r="B944" s="5" t="s">
        <v>2016</v>
      </c>
    </row>
    <row r="945" ht="15.75" customHeight="1">
      <c r="A945" s="5" t="s">
        <v>2017</v>
      </c>
      <c r="B945" s="5" t="s">
        <v>2018</v>
      </c>
    </row>
    <row r="946" ht="15.75" customHeight="1">
      <c r="A946" s="5" t="s">
        <v>2019</v>
      </c>
      <c r="B946" s="5" t="s">
        <v>2020</v>
      </c>
    </row>
    <row r="947" ht="15.75" customHeight="1">
      <c r="A947" s="5" t="s">
        <v>2021</v>
      </c>
      <c r="B947" s="5" t="s">
        <v>2022</v>
      </c>
    </row>
    <row r="948" ht="15.75" customHeight="1">
      <c r="A948" s="5" t="s">
        <v>2023</v>
      </c>
      <c r="B948" s="5" t="s">
        <v>2024</v>
      </c>
    </row>
    <row r="949" ht="15.75" customHeight="1">
      <c r="A949" s="5" t="s">
        <v>2025</v>
      </c>
      <c r="B949" s="5" t="s">
        <v>2026</v>
      </c>
    </row>
    <row r="950" ht="15.75" customHeight="1">
      <c r="A950" s="5" t="s">
        <v>2027</v>
      </c>
      <c r="B950" s="5" t="s">
        <v>2028</v>
      </c>
    </row>
    <row r="951" ht="15.75" customHeight="1">
      <c r="A951" s="5" t="s">
        <v>2029</v>
      </c>
      <c r="B951" s="5" t="s">
        <v>2030</v>
      </c>
    </row>
    <row r="952" ht="15.75" customHeight="1">
      <c r="A952" s="5" t="s">
        <v>2031</v>
      </c>
      <c r="B952" s="5" t="s">
        <v>2032</v>
      </c>
    </row>
    <row r="953" ht="15.75" customHeight="1">
      <c r="A953" s="5" t="s">
        <v>2033</v>
      </c>
      <c r="B953" s="5" t="s">
        <v>2034</v>
      </c>
    </row>
    <row r="954" ht="15.75" customHeight="1">
      <c r="A954" s="5" t="s">
        <v>2035</v>
      </c>
      <c r="B954" s="5" t="s">
        <v>2036</v>
      </c>
    </row>
    <row r="955" ht="15.75" customHeight="1">
      <c r="A955" s="5" t="s">
        <v>2037</v>
      </c>
      <c r="B955" s="5" t="s">
        <v>2038</v>
      </c>
    </row>
    <row r="956" ht="15.75" customHeight="1">
      <c r="A956" s="5" t="s">
        <v>2039</v>
      </c>
      <c r="B956" s="5" t="s">
        <v>2040</v>
      </c>
    </row>
    <row r="957" ht="15.75" customHeight="1">
      <c r="A957" s="5" t="s">
        <v>2041</v>
      </c>
      <c r="B957" s="5" t="s">
        <v>2042</v>
      </c>
    </row>
    <row r="958" ht="15.75" customHeight="1">
      <c r="A958" s="5" t="s">
        <v>2043</v>
      </c>
      <c r="B958" s="5" t="s">
        <v>2044</v>
      </c>
    </row>
    <row r="959" ht="15.75" customHeight="1">
      <c r="A959" s="5" t="s">
        <v>2045</v>
      </c>
      <c r="B959" s="5" t="s">
        <v>2046</v>
      </c>
    </row>
    <row r="960" ht="15.75" customHeight="1">
      <c r="A960" s="5" t="s">
        <v>2047</v>
      </c>
      <c r="B960" s="5" t="s">
        <v>2048</v>
      </c>
    </row>
    <row r="961" ht="15.75" customHeight="1">
      <c r="A961" s="5" t="s">
        <v>2049</v>
      </c>
      <c r="B961" s="5" t="s">
        <v>2050</v>
      </c>
    </row>
    <row r="962" ht="15.75" customHeight="1">
      <c r="A962" s="5" t="s">
        <v>2051</v>
      </c>
      <c r="B962" s="5" t="s">
        <v>2052</v>
      </c>
    </row>
    <row r="963" ht="15.75" customHeight="1">
      <c r="A963" s="5" t="s">
        <v>2053</v>
      </c>
      <c r="B963" s="5" t="s">
        <v>2054</v>
      </c>
    </row>
    <row r="964" ht="15.75" customHeight="1">
      <c r="A964" s="5" t="s">
        <v>2055</v>
      </c>
      <c r="B964" s="5" t="s">
        <v>2056</v>
      </c>
    </row>
    <row r="965" ht="15.75" customHeight="1">
      <c r="A965" s="5" t="s">
        <v>2057</v>
      </c>
      <c r="B965" s="5" t="s">
        <v>2058</v>
      </c>
    </row>
    <row r="966" ht="15.75" customHeight="1">
      <c r="A966" s="5" t="s">
        <v>2059</v>
      </c>
      <c r="B966" s="5" t="s">
        <v>2060</v>
      </c>
    </row>
    <row r="967" ht="15.75" customHeight="1">
      <c r="A967" s="5" t="s">
        <v>2061</v>
      </c>
      <c r="B967" s="5" t="s">
        <v>2062</v>
      </c>
    </row>
    <row r="968" ht="15.75" customHeight="1">
      <c r="A968" s="5" t="s">
        <v>2063</v>
      </c>
      <c r="B968" s="5" t="s">
        <v>2064</v>
      </c>
    </row>
    <row r="969" ht="15.75" customHeight="1">
      <c r="A969" s="5" t="s">
        <v>2065</v>
      </c>
      <c r="B969" s="5" t="s">
        <v>2066</v>
      </c>
    </row>
    <row r="970" ht="15.75" customHeight="1">
      <c r="A970" s="5" t="s">
        <v>2067</v>
      </c>
      <c r="B970" s="5" t="s">
        <v>2068</v>
      </c>
    </row>
    <row r="971" ht="15.75" customHeight="1">
      <c r="A971" s="5" t="s">
        <v>2069</v>
      </c>
      <c r="B971" s="5" t="s">
        <v>2070</v>
      </c>
    </row>
    <row r="972" ht="15.75" customHeight="1">
      <c r="A972" s="5" t="s">
        <v>2071</v>
      </c>
      <c r="B972" s="5" t="s">
        <v>2072</v>
      </c>
    </row>
    <row r="973" ht="15.75" customHeight="1">
      <c r="A973" s="5" t="s">
        <v>2073</v>
      </c>
      <c r="B973" s="5" t="s">
        <v>2074</v>
      </c>
    </row>
    <row r="974" ht="15.75" customHeight="1">
      <c r="A974" s="5" t="s">
        <v>2075</v>
      </c>
      <c r="B974" s="5" t="s">
        <v>2076</v>
      </c>
    </row>
    <row r="975" ht="15.75" customHeight="1">
      <c r="A975" s="5" t="s">
        <v>2077</v>
      </c>
      <c r="B975" s="5" t="s">
        <v>2078</v>
      </c>
    </row>
    <row r="976" ht="15.75" customHeight="1">
      <c r="A976" s="5" t="s">
        <v>2079</v>
      </c>
      <c r="B976" s="5" t="s">
        <v>2080</v>
      </c>
    </row>
    <row r="977" ht="15.75" customHeight="1">
      <c r="A977" s="5" t="s">
        <v>2081</v>
      </c>
      <c r="B977" s="5" t="s">
        <v>2082</v>
      </c>
    </row>
    <row r="978" ht="15.75" customHeight="1">
      <c r="A978" s="5" t="s">
        <v>2083</v>
      </c>
      <c r="B978" s="5" t="s">
        <v>2084</v>
      </c>
    </row>
    <row r="979" ht="15.75" customHeight="1">
      <c r="A979" s="5" t="s">
        <v>2085</v>
      </c>
      <c r="B979" s="5" t="s">
        <v>2086</v>
      </c>
    </row>
    <row r="980" ht="15.75" customHeight="1">
      <c r="A980" s="5" t="s">
        <v>2087</v>
      </c>
      <c r="B980" s="5" t="s">
        <v>2088</v>
      </c>
    </row>
    <row r="981" ht="15.75" customHeight="1">
      <c r="A981" s="5" t="s">
        <v>2089</v>
      </c>
      <c r="B981" s="5" t="s">
        <v>2090</v>
      </c>
    </row>
    <row r="982" ht="15.75" customHeight="1">
      <c r="A982" s="5" t="s">
        <v>2091</v>
      </c>
      <c r="B982" s="5" t="s">
        <v>2092</v>
      </c>
    </row>
    <row r="983" ht="15.75" customHeight="1">
      <c r="A983" s="5" t="s">
        <v>2093</v>
      </c>
      <c r="B983" s="5" t="s">
        <v>2094</v>
      </c>
    </row>
    <row r="984" ht="15.75" customHeight="1">
      <c r="A984" s="5" t="s">
        <v>2095</v>
      </c>
      <c r="B984" s="5" t="s">
        <v>2096</v>
      </c>
    </row>
    <row r="985" ht="15.75" customHeight="1">
      <c r="A985" s="5" t="s">
        <v>2097</v>
      </c>
      <c r="B985" s="5" t="s">
        <v>2098</v>
      </c>
    </row>
    <row r="986" ht="15.75" customHeight="1">
      <c r="A986" s="5" t="s">
        <v>2099</v>
      </c>
      <c r="B986" s="5" t="s">
        <v>2100</v>
      </c>
    </row>
    <row r="987" ht="15.75" customHeight="1">
      <c r="A987" s="5" t="s">
        <v>2101</v>
      </c>
      <c r="B987" s="5" t="s">
        <v>2102</v>
      </c>
    </row>
    <row r="988" ht="15.75" customHeight="1">
      <c r="A988" s="5" t="s">
        <v>2103</v>
      </c>
      <c r="B988" s="5" t="s">
        <v>2104</v>
      </c>
    </row>
    <row r="989" ht="15.75" customHeight="1">
      <c r="A989" s="5" t="s">
        <v>2105</v>
      </c>
      <c r="B989" s="5" t="s">
        <v>2106</v>
      </c>
    </row>
    <row r="990" ht="15.75" customHeight="1">
      <c r="A990" s="5" t="s">
        <v>2107</v>
      </c>
      <c r="B990" s="5" t="s">
        <v>2108</v>
      </c>
    </row>
    <row r="991" ht="15.75" customHeight="1">
      <c r="A991" s="5" t="s">
        <v>2109</v>
      </c>
      <c r="B991" s="5" t="s">
        <v>2110</v>
      </c>
    </row>
    <row r="992" ht="15.75" customHeight="1">
      <c r="A992" s="5" t="s">
        <v>2111</v>
      </c>
      <c r="B992" s="5" t="s">
        <v>2112</v>
      </c>
    </row>
    <row r="993" ht="15.75" customHeight="1">
      <c r="A993" s="5" t="s">
        <v>2113</v>
      </c>
      <c r="B993" s="5" t="s">
        <v>2114</v>
      </c>
    </row>
    <row r="994" ht="15.75" customHeight="1">
      <c r="A994" s="5" t="s">
        <v>2115</v>
      </c>
      <c r="B994" s="5" t="s">
        <v>2116</v>
      </c>
    </row>
    <row r="995" ht="15.75" customHeight="1">
      <c r="A995" s="5" t="s">
        <v>2117</v>
      </c>
      <c r="B995" s="5" t="s">
        <v>2118</v>
      </c>
    </row>
    <row r="996" ht="15.75" customHeight="1">
      <c r="A996" s="5" t="s">
        <v>2119</v>
      </c>
      <c r="B996" s="5" t="s">
        <v>2120</v>
      </c>
    </row>
    <row r="997" ht="15.75" customHeight="1">
      <c r="A997" s="5" t="s">
        <v>2121</v>
      </c>
      <c r="B997" s="5" t="s">
        <v>2122</v>
      </c>
    </row>
    <row r="998" ht="15.75" customHeight="1">
      <c r="A998" s="5" t="s">
        <v>2123</v>
      </c>
      <c r="B998" s="5" t="s">
        <v>2124</v>
      </c>
    </row>
    <row r="999" ht="15.75" customHeight="1">
      <c r="A999" s="5" t="s">
        <v>2125</v>
      </c>
      <c r="B999" s="5" t="s">
        <v>2126</v>
      </c>
    </row>
    <row r="1000" ht="15.75" customHeight="1">
      <c r="A1000" s="5" t="s">
        <v>2127</v>
      </c>
      <c r="B1000" s="5" t="s">
        <v>2128</v>
      </c>
    </row>
    <row r="1001" ht="15.75" customHeight="1">
      <c r="A1001" s="5" t="s">
        <v>2129</v>
      </c>
      <c r="B1001" s="5" t="s">
        <v>2130</v>
      </c>
    </row>
    <row r="1002" ht="15.75" customHeight="1">
      <c r="A1002" s="5" t="s">
        <v>2131</v>
      </c>
      <c r="B1002" s="5" t="s">
        <v>2132</v>
      </c>
    </row>
    <row r="1003" ht="15.75" customHeight="1">
      <c r="A1003" s="5" t="s">
        <v>2133</v>
      </c>
      <c r="B1003" s="5" t="s">
        <v>2134</v>
      </c>
    </row>
    <row r="1004" ht="15.75" customHeight="1">
      <c r="A1004" s="5" t="s">
        <v>2135</v>
      </c>
      <c r="B1004" s="5" t="s">
        <v>2136</v>
      </c>
    </row>
    <row r="1005" ht="15.75" customHeight="1">
      <c r="A1005" s="5" t="s">
        <v>2137</v>
      </c>
      <c r="B1005" s="5" t="s">
        <v>2138</v>
      </c>
    </row>
    <row r="1006" ht="15.75" customHeight="1">
      <c r="A1006" s="5" t="s">
        <v>2139</v>
      </c>
      <c r="B1006" s="5" t="s">
        <v>2140</v>
      </c>
    </row>
    <row r="1007" ht="15.75" customHeight="1">
      <c r="A1007" s="5" t="s">
        <v>2141</v>
      </c>
      <c r="B1007" s="5" t="s">
        <v>2142</v>
      </c>
    </row>
    <row r="1008" ht="15.75" customHeight="1">
      <c r="A1008" s="5" t="s">
        <v>2143</v>
      </c>
      <c r="B1008" s="5" t="s">
        <v>2144</v>
      </c>
    </row>
    <row r="1009" ht="15.75" customHeight="1">
      <c r="A1009" s="5" t="s">
        <v>2145</v>
      </c>
      <c r="B1009" s="5" t="s">
        <v>2146</v>
      </c>
    </row>
    <row r="1010" ht="15.75" customHeight="1">
      <c r="A1010" s="5" t="s">
        <v>2147</v>
      </c>
      <c r="B1010" s="5" t="s">
        <v>2148</v>
      </c>
    </row>
    <row r="1011" ht="15.75" customHeight="1">
      <c r="A1011" s="5" t="s">
        <v>2149</v>
      </c>
      <c r="B1011" s="5" t="s">
        <v>2150</v>
      </c>
    </row>
    <row r="1012" ht="15.75" customHeight="1">
      <c r="A1012" s="5" t="s">
        <v>2151</v>
      </c>
      <c r="B1012" s="5" t="s">
        <v>2152</v>
      </c>
    </row>
    <row r="1013" ht="15.75" customHeight="1">
      <c r="A1013" s="5" t="s">
        <v>2153</v>
      </c>
      <c r="B1013" s="5" t="s">
        <v>2154</v>
      </c>
    </row>
    <row r="1014" ht="15.75" customHeight="1">
      <c r="A1014" s="5" t="s">
        <v>2155</v>
      </c>
      <c r="B1014" s="5" t="s">
        <v>2156</v>
      </c>
    </row>
    <row r="1015" ht="15.75" customHeight="1">
      <c r="A1015" s="5" t="s">
        <v>2157</v>
      </c>
      <c r="B1015" s="5" t="s">
        <v>2158</v>
      </c>
    </row>
    <row r="1016" ht="15.75" customHeight="1">
      <c r="A1016" s="5" t="s">
        <v>2159</v>
      </c>
      <c r="B1016" s="5" t="s">
        <v>2160</v>
      </c>
    </row>
    <row r="1017" ht="15.75" customHeight="1">
      <c r="A1017" s="5" t="s">
        <v>2161</v>
      </c>
      <c r="B1017" s="5" t="s">
        <v>2162</v>
      </c>
    </row>
    <row r="1018" ht="15.75" customHeight="1">
      <c r="A1018" s="5" t="s">
        <v>2163</v>
      </c>
      <c r="B1018" s="5" t="s">
        <v>2164</v>
      </c>
    </row>
    <row r="1019" ht="15.75" customHeight="1">
      <c r="A1019" s="5" t="s">
        <v>2165</v>
      </c>
      <c r="B1019" s="5" t="s">
        <v>2166</v>
      </c>
    </row>
    <row r="1020" ht="15.75" customHeight="1">
      <c r="A1020" s="5" t="s">
        <v>2167</v>
      </c>
      <c r="B1020" s="5" t="s">
        <v>2168</v>
      </c>
    </row>
    <row r="1021" ht="15.75" customHeight="1">
      <c r="A1021" s="5" t="s">
        <v>2169</v>
      </c>
      <c r="B1021" s="5" t="s">
        <v>2170</v>
      </c>
    </row>
    <row r="1022" ht="15.75" customHeight="1">
      <c r="A1022" s="5" t="s">
        <v>2171</v>
      </c>
      <c r="B1022" s="5" t="s">
        <v>2172</v>
      </c>
    </row>
    <row r="1023" ht="15.75" customHeight="1">
      <c r="A1023" s="5" t="s">
        <v>2173</v>
      </c>
      <c r="B1023" s="5" t="s">
        <v>2174</v>
      </c>
    </row>
    <row r="1024" ht="15.75" customHeight="1">
      <c r="A1024" s="5" t="s">
        <v>2175</v>
      </c>
      <c r="B1024" s="5" t="s">
        <v>2176</v>
      </c>
    </row>
    <row r="1025" ht="15.75" customHeight="1">
      <c r="A1025" s="5" t="s">
        <v>2177</v>
      </c>
      <c r="B1025" s="5" t="s">
        <v>2178</v>
      </c>
    </row>
    <row r="1026" ht="15.75" customHeight="1">
      <c r="A1026" s="5" t="s">
        <v>2179</v>
      </c>
      <c r="B1026" s="5" t="s">
        <v>2180</v>
      </c>
    </row>
    <row r="1027" ht="15.75" customHeight="1">
      <c r="A1027" s="5" t="s">
        <v>2181</v>
      </c>
      <c r="B1027" s="5" t="s">
        <v>2182</v>
      </c>
    </row>
    <row r="1028" ht="15.75" customHeight="1">
      <c r="A1028" s="5" t="s">
        <v>2183</v>
      </c>
      <c r="B1028" s="5" t="s">
        <v>2184</v>
      </c>
    </row>
    <row r="1029" ht="15.75" customHeight="1">
      <c r="A1029" s="5" t="s">
        <v>2185</v>
      </c>
      <c r="B1029" s="5" t="s">
        <v>2186</v>
      </c>
    </row>
    <row r="1030" ht="15.75" customHeight="1">
      <c r="A1030" s="5" t="s">
        <v>2187</v>
      </c>
      <c r="B1030" s="5" t="s">
        <v>2188</v>
      </c>
    </row>
    <row r="1031" ht="15.75" customHeight="1">
      <c r="A1031" s="5" t="s">
        <v>2189</v>
      </c>
      <c r="B1031" s="5" t="s">
        <v>2190</v>
      </c>
    </row>
    <row r="1032" ht="15.75" customHeight="1">
      <c r="A1032" s="5" t="s">
        <v>2191</v>
      </c>
      <c r="B1032" s="5" t="s">
        <v>2192</v>
      </c>
    </row>
    <row r="1033" ht="15.75" customHeight="1">
      <c r="A1033" s="5" t="s">
        <v>2193</v>
      </c>
      <c r="B1033" s="5" t="s">
        <v>2194</v>
      </c>
    </row>
    <row r="1034" ht="15.75" customHeight="1">
      <c r="A1034" s="5" t="s">
        <v>2195</v>
      </c>
      <c r="B1034" s="5" t="s">
        <v>2196</v>
      </c>
    </row>
    <row r="1035" ht="15.75" customHeight="1">
      <c r="A1035" s="5" t="s">
        <v>2197</v>
      </c>
      <c r="B1035" s="5" t="s">
        <v>2198</v>
      </c>
    </row>
    <row r="1036" ht="15.75" customHeight="1">
      <c r="A1036" s="5" t="s">
        <v>2199</v>
      </c>
      <c r="B1036" s="5" t="s">
        <v>2200</v>
      </c>
    </row>
    <row r="1037" ht="15.75" customHeight="1">
      <c r="A1037" s="5" t="s">
        <v>2201</v>
      </c>
      <c r="B1037" s="5" t="s">
        <v>2202</v>
      </c>
    </row>
    <row r="1038" ht="15.75" customHeight="1">
      <c r="A1038" s="5" t="s">
        <v>2203</v>
      </c>
      <c r="B1038" s="5" t="s">
        <v>2204</v>
      </c>
    </row>
    <row r="1039" ht="15.75" customHeight="1">
      <c r="A1039" s="5" t="s">
        <v>2205</v>
      </c>
      <c r="B1039" s="5" t="s">
        <v>2206</v>
      </c>
    </row>
    <row r="1040" ht="15.75" customHeight="1">
      <c r="A1040" s="5" t="s">
        <v>2207</v>
      </c>
      <c r="B1040" s="5" t="s">
        <v>2208</v>
      </c>
    </row>
    <row r="1041" ht="15.75" customHeight="1">
      <c r="A1041" s="5" t="s">
        <v>2209</v>
      </c>
      <c r="B1041" s="5" t="s">
        <v>2210</v>
      </c>
    </row>
    <row r="1042" ht="15.75" customHeight="1">
      <c r="A1042" s="5" t="s">
        <v>2211</v>
      </c>
      <c r="B1042" s="5" t="s">
        <v>2212</v>
      </c>
    </row>
    <row r="1043" ht="15.75" customHeight="1">
      <c r="A1043" s="5" t="s">
        <v>2213</v>
      </c>
      <c r="B1043" s="5" t="s">
        <v>2214</v>
      </c>
    </row>
    <row r="1044" ht="15.75" customHeight="1">
      <c r="A1044" s="5" t="s">
        <v>2215</v>
      </c>
      <c r="B1044" s="5" t="s">
        <v>2216</v>
      </c>
    </row>
    <row r="1045" ht="15.75" customHeight="1">
      <c r="A1045" s="5" t="s">
        <v>2217</v>
      </c>
      <c r="B1045" s="5" t="s">
        <v>2218</v>
      </c>
    </row>
    <row r="1046" ht="15.75" customHeight="1">
      <c r="A1046" s="5" t="s">
        <v>2219</v>
      </c>
      <c r="B1046" s="5" t="s">
        <v>2220</v>
      </c>
    </row>
    <row r="1047" ht="15.75" customHeight="1">
      <c r="A1047" s="5" t="s">
        <v>2221</v>
      </c>
      <c r="B1047" s="5" t="s">
        <v>2222</v>
      </c>
    </row>
    <row r="1048" ht="15.75" customHeight="1">
      <c r="A1048" s="5" t="s">
        <v>2223</v>
      </c>
      <c r="B1048" s="5" t="s">
        <v>2224</v>
      </c>
    </row>
    <row r="1049" ht="15.75" customHeight="1">
      <c r="A1049" s="5" t="s">
        <v>2225</v>
      </c>
      <c r="B1049" s="5" t="s">
        <v>2226</v>
      </c>
    </row>
    <row r="1050" ht="15.75" customHeight="1">
      <c r="A1050" s="5" t="s">
        <v>2227</v>
      </c>
      <c r="B1050" s="5" t="s">
        <v>2228</v>
      </c>
    </row>
    <row r="1051" ht="15.75" customHeight="1">
      <c r="A1051" s="5" t="s">
        <v>2229</v>
      </c>
      <c r="B1051" s="5" t="s">
        <v>2230</v>
      </c>
    </row>
    <row r="1052" ht="15.75" customHeight="1">
      <c r="A1052" s="5" t="s">
        <v>2231</v>
      </c>
      <c r="B1052" s="5" t="s">
        <v>2232</v>
      </c>
    </row>
    <row r="1053" ht="15.75" customHeight="1">
      <c r="A1053" s="5" t="s">
        <v>2233</v>
      </c>
      <c r="B1053" s="5" t="s">
        <v>2234</v>
      </c>
    </row>
    <row r="1054" ht="15.75" customHeight="1">
      <c r="A1054" s="5" t="s">
        <v>2235</v>
      </c>
      <c r="B1054" s="5" t="s">
        <v>2236</v>
      </c>
    </row>
    <row r="1055" ht="15.75" customHeight="1">
      <c r="A1055" s="5" t="s">
        <v>2237</v>
      </c>
      <c r="B1055" s="5" t="s">
        <v>2238</v>
      </c>
    </row>
    <row r="1056" ht="15.75" customHeight="1">
      <c r="A1056" s="5" t="s">
        <v>2239</v>
      </c>
      <c r="B1056" s="5" t="s">
        <v>2240</v>
      </c>
    </row>
    <row r="1057" ht="15.75" customHeight="1">
      <c r="A1057" s="5" t="s">
        <v>2241</v>
      </c>
      <c r="B1057" s="5" t="s">
        <v>2242</v>
      </c>
    </row>
    <row r="1058" ht="15.75" customHeight="1">
      <c r="A1058" s="5" t="s">
        <v>2243</v>
      </c>
      <c r="B1058" s="5" t="s">
        <v>2244</v>
      </c>
    </row>
    <row r="1059" ht="15.75" customHeight="1">
      <c r="A1059" s="5" t="s">
        <v>2245</v>
      </c>
      <c r="B1059" s="5" t="s">
        <v>2246</v>
      </c>
    </row>
    <row r="1060" ht="15.75" customHeight="1">
      <c r="A1060" s="5" t="s">
        <v>2247</v>
      </c>
      <c r="B1060" s="5" t="s">
        <v>2248</v>
      </c>
    </row>
    <row r="1061" ht="15.75" customHeight="1">
      <c r="A1061" s="5" t="s">
        <v>2249</v>
      </c>
      <c r="B1061" s="5" t="s">
        <v>2250</v>
      </c>
    </row>
    <row r="1062" ht="15.75" customHeight="1">
      <c r="A1062" s="5" t="s">
        <v>2251</v>
      </c>
      <c r="B1062" s="5" t="s">
        <v>2252</v>
      </c>
    </row>
    <row r="1063" ht="15.75" customHeight="1">
      <c r="A1063" s="5" t="s">
        <v>2253</v>
      </c>
      <c r="B1063" s="5" t="s">
        <v>2254</v>
      </c>
    </row>
    <row r="1064" ht="15.75" customHeight="1">
      <c r="A1064" s="5" t="s">
        <v>2255</v>
      </c>
      <c r="B1064" s="5" t="s">
        <v>2256</v>
      </c>
    </row>
    <row r="1065" ht="15.75" customHeight="1">
      <c r="A1065" s="5" t="s">
        <v>2257</v>
      </c>
      <c r="B1065" s="5" t="s">
        <v>2258</v>
      </c>
    </row>
    <row r="1066" ht="15.75" customHeight="1">
      <c r="A1066" s="5" t="s">
        <v>2259</v>
      </c>
      <c r="B1066" s="5" t="s">
        <v>2260</v>
      </c>
    </row>
    <row r="1067" ht="15.75" customHeight="1">
      <c r="A1067" s="5" t="s">
        <v>2261</v>
      </c>
      <c r="B1067" s="5" t="s">
        <v>2262</v>
      </c>
    </row>
    <row r="1068" ht="15.75" customHeight="1">
      <c r="A1068" s="5" t="s">
        <v>2263</v>
      </c>
      <c r="B1068" s="5" t="s">
        <v>2264</v>
      </c>
    </row>
    <row r="1069" ht="15.75" customHeight="1">
      <c r="A1069" s="5" t="s">
        <v>2265</v>
      </c>
      <c r="B1069" s="5" t="s">
        <v>2266</v>
      </c>
    </row>
    <row r="1070" ht="15.75" customHeight="1">
      <c r="A1070" s="5" t="s">
        <v>2267</v>
      </c>
      <c r="B1070" s="5" t="s">
        <v>2268</v>
      </c>
    </row>
    <row r="1071" ht="15.75" customHeight="1">
      <c r="A1071" s="5" t="s">
        <v>2269</v>
      </c>
      <c r="B1071" s="5" t="s">
        <v>2270</v>
      </c>
    </row>
    <row r="1072" ht="15.75" customHeight="1">
      <c r="A1072" s="5" t="s">
        <v>2271</v>
      </c>
      <c r="B1072" s="5" t="s">
        <v>2272</v>
      </c>
    </row>
    <row r="1073" ht="15.75" customHeight="1">
      <c r="A1073" s="5" t="s">
        <v>2273</v>
      </c>
      <c r="B1073" s="5" t="s">
        <v>2274</v>
      </c>
    </row>
    <row r="1074" ht="15.75" customHeight="1">
      <c r="A1074" s="5" t="s">
        <v>2275</v>
      </c>
      <c r="B1074" s="5" t="s">
        <v>2276</v>
      </c>
    </row>
    <row r="1075" ht="15.75" customHeight="1">
      <c r="A1075" s="5" t="s">
        <v>2277</v>
      </c>
      <c r="B1075" s="5" t="s">
        <v>2278</v>
      </c>
    </row>
    <row r="1076" ht="15.75" customHeight="1">
      <c r="A1076" s="5" t="s">
        <v>2279</v>
      </c>
      <c r="B1076" s="5" t="s">
        <v>2280</v>
      </c>
    </row>
    <row r="1077" ht="15.75" customHeight="1">
      <c r="A1077" s="5" t="s">
        <v>2281</v>
      </c>
      <c r="B1077" s="5" t="s">
        <v>2282</v>
      </c>
    </row>
    <row r="1078" ht="15.75" customHeight="1">
      <c r="A1078" s="5" t="s">
        <v>2063</v>
      </c>
      <c r="B1078" s="5" t="s">
        <v>2283</v>
      </c>
    </row>
    <row r="1079" ht="15.75" customHeight="1">
      <c r="A1079" s="5" t="s">
        <v>2284</v>
      </c>
      <c r="B1079" s="5" t="s">
        <v>2285</v>
      </c>
    </row>
    <row r="1080" ht="15.75" customHeight="1">
      <c r="A1080" s="5" t="s">
        <v>2286</v>
      </c>
      <c r="B1080" s="5" t="s">
        <v>2287</v>
      </c>
    </row>
    <row r="1081" ht="15.75" customHeight="1">
      <c r="A1081" s="5" t="s">
        <v>2288</v>
      </c>
      <c r="B1081" s="5" t="s">
        <v>2289</v>
      </c>
    </row>
    <row r="1082" ht="15.75" customHeight="1">
      <c r="A1082" s="5" t="s">
        <v>2290</v>
      </c>
      <c r="B1082" s="5" t="s">
        <v>2291</v>
      </c>
    </row>
    <row r="1083" ht="15.75" customHeight="1">
      <c r="A1083" s="5" t="s">
        <v>2292</v>
      </c>
      <c r="B1083" s="5" t="s">
        <v>2293</v>
      </c>
    </row>
    <row r="1084" ht="15.75" customHeight="1">
      <c r="A1084" s="5" t="s">
        <v>2294</v>
      </c>
      <c r="B1084" s="5" t="s">
        <v>2295</v>
      </c>
    </row>
    <row r="1085" ht="15.75" customHeight="1">
      <c r="A1085" s="5" t="s">
        <v>2296</v>
      </c>
      <c r="B1085" s="5" t="s">
        <v>2297</v>
      </c>
    </row>
    <row r="1086" ht="15.75" customHeight="1">
      <c r="A1086" s="5" t="s">
        <v>2298</v>
      </c>
      <c r="B1086" s="5" t="s">
        <v>2299</v>
      </c>
    </row>
    <row r="1087" ht="15.75" customHeight="1">
      <c r="A1087" s="5" t="s">
        <v>2300</v>
      </c>
      <c r="B1087" s="5" t="s">
        <v>2301</v>
      </c>
    </row>
    <row r="1088" ht="15.75" customHeight="1">
      <c r="A1088" s="5" t="s">
        <v>2302</v>
      </c>
      <c r="B1088" s="5" t="s">
        <v>2303</v>
      </c>
    </row>
    <row r="1089" ht="15.75" customHeight="1">
      <c r="A1089" s="5" t="s">
        <v>2304</v>
      </c>
      <c r="B1089" s="5" t="s">
        <v>2305</v>
      </c>
    </row>
    <row r="1090" ht="15.75" customHeight="1">
      <c r="A1090" s="5" t="s">
        <v>2306</v>
      </c>
      <c r="B1090" s="5" t="s">
        <v>2307</v>
      </c>
    </row>
    <row r="1091" ht="15.75" customHeight="1">
      <c r="A1091" s="5" t="s">
        <v>2308</v>
      </c>
      <c r="B1091" s="5" t="s">
        <v>2309</v>
      </c>
    </row>
    <row r="1092" ht="15.75" customHeight="1">
      <c r="A1092" s="5" t="s">
        <v>2310</v>
      </c>
      <c r="B1092" s="5" t="s">
        <v>2311</v>
      </c>
    </row>
    <row r="1093" ht="15.75" customHeight="1">
      <c r="A1093" s="5" t="s">
        <v>2312</v>
      </c>
      <c r="B1093" s="5" t="s">
        <v>2313</v>
      </c>
    </row>
    <row r="1094" ht="15.75" customHeight="1">
      <c r="A1094" s="5" t="s">
        <v>2314</v>
      </c>
      <c r="B1094" s="5" t="s">
        <v>2315</v>
      </c>
    </row>
    <row r="1095" ht="15.75" customHeight="1">
      <c r="A1095" s="5" t="s">
        <v>2316</v>
      </c>
      <c r="B1095" s="5" t="s">
        <v>2317</v>
      </c>
    </row>
    <row r="1096" ht="15.75" customHeight="1">
      <c r="A1096" s="5" t="s">
        <v>2318</v>
      </c>
      <c r="B1096" s="5" t="s">
        <v>2319</v>
      </c>
    </row>
    <row r="1097" ht="15.75" customHeight="1">
      <c r="A1097" s="5" t="s">
        <v>2320</v>
      </c>
      <c r="B1097" s="5" t="s">
        <v>2321</v>
      </c>
    </row>
    <row r="1098" ht="15.75" customHeight="1">
      <c r="A1098" s="5" t="s">
        <v>2322</v>
      </c>
      <c r="B1098" s="5" t="s">
        <v>2323</v>
      </c>
    </row>
    <row r="1099" ht="15.75" customHeight="1">
      <c r="A1099" s="5" t="s">
        <v>2324</v>
      </c>
      <c r="B1099" s="5" t="s">
        <v>2325</v>
      </c>
    </row>
    <row r="1100" ht="15.75" customHeight="1">
      <c r="A1100" s="5" t="s">
        <v>2326</v>
      </c>
      <c r="B1100" s="5" t="s">
        <v>2327</v>
      </c>
    </row>
    <row r="1101" ht="15.75" customHeight="1">
      <c r="A1101" s="5" t="s">
        <v>2328</v>
      </c>
      <c r="B1101" s="5" t="s">
        <v>2329</v>
      </c>
    </row>
    <row r="1102" ht="15.75" customHeight="1">
      <c r="A1102" s="5" t="s">
        <v>2330</v>
      </c>
      <c r="B1102" s="5" t="s">
        <v>2331</v>
      </c>
    </row>
    <row r="1103" ht="15.75" customHeight="1">
      <c r="A1103" s="5" t="s">
        <v>2332</v>
      </c>
      <c r="B1103" s="5" t="s">
        <v>2333</v>
      </c>
    </row>
    <row r="1104" ht="15.75" customHeight="1">
      <c r="A1104" s="5" t="s">
        <v>2029</v>
      </c>
      <c r="B1104" s="5" t="s">
        <v>2334</v>
      </c>
    </row>
    <row r="1105" ht="15.75" customHeight="1">
      <c r="A1105" s="5" t="s">
        <v>2335</v>
      </c>
      <c r="B1105" s="5" t="s">
        <v>2336</v>
      </c>
    </row>
    <row r="1106" ht="15.75" customHeight="1">
      <c r="A1106" s="5" t="s">
        <v>2337</v>
      </c>
      <c r="B1106" s="5" t="s">
        <v>2338</v>
      </c>
    </row>
    <row r="1107" ht="15.75" customHeight="1">
      <c r="A1107" s="5" t="s">
        <v>2339</v>
      </c>
      <c r="B1107" s="5" t="s">
        <v>2340</v>
      </c>
    </row>
    <row r="1108" ht="15.75" customHeight="1">
      <c r="A1108" s="5" t="s">
        <v>2341</v>
      </c>
      <c r="B1108" s="5" t="s">
        <v>2342</v>
      </c>
    </row>
    <row r="1109" ht="15.75" customHeight="1">
      <c r="A1109" s="5" t="s">
        <v>2343</v>
      </c>
      <c r="B1109" s="5" t="s">
        <v>2344</v>
      </c>
    </row>
    <row r="1110" ht="15.75" customHeight="1">
      <c r="A1110" s="5" t="s">
        <v>2345</v>
      </c>
      <c r="B1110" s="5" t="s">
        <v>2346</v>
      </c>
    </row>
    <row r="1111" ht="15.75" customHeight="1">
      <c r="A1111" s="5" t="s">
        <v>2347</v>
      </c>
      <c r="B1111" s="5" t="s">
        <v>2348</v>
      </c>
    </row>
    <row r="1112" ht="15.75" customHeight="1">
      <c r="A1112" s="5" t="s">
        <v>2349</v>
      </c>
      <c r="B1112" s="5" t="s">
        <v>2350</v>
      </c>
    </row>
    <row r="1113" ht="15.75" customHeight="1">
      <c r="A1113" s="5" t="s">
        <v>2351</v>
      </c>
      <c r="B1113" s="5" t="s">
        <v>2352</v>
      </c>
    </row>
    <row r="1114" ht="15.75" customHeight="1">
      <c r="A1114" s="5" t="s">
        <v>2353</v>
      </c>
      <c r="B1114" s="5" t="s">
        <v>2354</v>
      </c>
    </row>
    <row r="1115" ht="15.75" customHeight="1">
      <c r="A1115" s="5" t="s">
        <v>2355</v>
      </c>
      <c r="B1115" s="5" t="s">
        <v>2356</v>
      </c>
    </row>
    <row r="1116" ht="15.75" customHeight="1">
      <c r="A1116" s="5" t="s">
        <v>2357</v>
      </c>
      <c r="B1116" s="5" t="s">
        <v>2358</v>
      </c>
    </row>
    <row r="1117" ht="15.75" customHeight="1">
      <c r="A1117" s="5" t="s">
        <v>2359</v>
      </c>
      <c r="B1117" s="5" t="s">
        <v>2360</v>
      </c>
    </row>
    <row r="1118" ht="15.75" customHeight="1">
      <c r="A1118" s="5" t="s">
        <v>2361</v>
      </c>
      <c r="B1118" s="5" t="s">
        <v>2362</v>
      </c>
    </row>
    <row r="1119" ht="15.75" customHeight="1">
      <c r="A1119" s="5" t="s">
        <v>2363</v>
      </c>
      <c r="B1119" s="5" t="s">
        <v>2364</v>
      </c>
    </row>
    <row r="1120" ht="15.75" customHeight="1">
      <c r="A1120" s="5" t="s">
        <v>2365</v>
      </c>
      <c r="B1120" s="5" t="s">
        <v>2366</v>
      </c>
    </row>
    <row r="1121" ht="15.75" customHeight="1">
      <c r="A1121" s="5" t="s">
        <v>2367</v>
      </c>
      <c r="B1121" s="5" t="s">
        <v>2368</v>
      </c>
    </row>
    <row r="1122" ht="15.75" customHeight="1">
      <c r="A1122" s="5" t="s">
        <v>2369</v>
      </c>
      <c r="B1122" s="5" t="s">
        <v>2370</v>
      </c>
    </row>
    <row r="1123" ht="15.75" customHeight="1">
      <c r="A1123" s="5" t="s">
        <v>2371</v>
      </c>
      <c r="B1123" s="5" t="s">
        <v>2372</v>
      </c>
    </row>
    <row r="1124" ht="15.75" customHeight="1">
      <c r="A1124" s="5" t="s">
        <v>2373</v>
      </c>
      <c r="B1124" s="5" t="s">
        <v>2374</v>
      </c>
    </row>
    <row r="1125" ht="15.75" customHeight="1">
      <c r="A1125" s="5" t="s">
        <v>2375</v>
      </c>
      <c r="B1125" s="5" t="s">
        <v>2376</v>
      </c>
    </row>
    <row r="1126" ht="15.75" customHeight="1">
      <c r="A1126" s="5" t="s">
        <v>2377</v>
      </c>
      <c r="B1126" s="5" t="s">
        <v>2378</v>
      </c>
    </row>
    <row r="1127" ht="15.75" customHeight="1">
      <c r="A1127" s="5" t="s">
        <v>2379</v>
      </c>
      <c r="B1127" s="5" t="s">
        <v>2380</v>
      </c>
    </row>
    <row r="1128" ht="15.75" customHeight="1">
      <c r="A1128" s="5" t="s">
        <v>2381</v>
      </c>
      <c r="B1128" s="5" t="s">
        <v>2382</v>
      </c>
    </row>
    <row r="1129" ht="15.75" customHeight="1">
      <c r="A1129" s="5" t="s">
        <v>2383</v>
      </c>
      <c r="B1129" s="5" t="s">
        <v>2384</v>
      </c>
    </row>
    <row r="1130" ht="15.75" customHeight="1">
      <c r="A1130" s="5" t="s">
        <v>2385</v>
      </c>
      <c r="B1130" s="5" t="s">
        <v>2386</v>
      </c>
    </row>
    <row r="1131" ht="15.75" customHeight="1">
      <c r="A1131" s="5" t="s">
        <v>2387</v>
      </c>
      <c r="B1131" s="5" t="s">
        <v>2388</v>
      </c>
    </row>
    <row r="1132" ht="15.75" customHeight="1">
      <c r="A1132" s="5" t="s">
        <v>2389</v>
      </c>
      <c r="B1132" s="5" t="s">
        <v>2390</v>
      </c>
    </row>
    <row r="1133" ht="15.75" customHeight="1">
      <c r="A1133" s="5" t="s">
        <v>2391</v>
      </c>
      <c r="B1133" s="5" t="s">
        <v>2392</v>
      </c>
    </row>
    <row r="1134" ht="15.75" customHeight="1">
      <c r="A1134" s="5" t="s">
        <v>2393</v>
      </c>
      <c r="B1134" s="5" t="s">
        <v>2394</v>
      </c>
    </row>
    <row r="1135" ht="15.75" customHeight="1">
      <c r="A1135" s="5" t="s">
        <v>2395</v>
      </c>
      <c r="B1135" s="5" t="s">
        <v>2396</v>
      </c>
    </row>
    <row r="1136" ht="15.75" customHeight="1">
      <c r="A1136" s="5" t="s">
        <v>2397</v>
      </c>
      <c r="B1136" s="5" t="s">
        <v>2398</v>
      </c>
    </row>
    <row r="1137" ht="15.75" customHeight="1">
      <c r="A1137" s="5" t="s">
        <v>2399</v>
      </c>
      <c r="B1137" s="5" t="s">
        <v>2400</v>
      </c>
    </row>
    <row r="1138" ht="15.75" customHeight="1">
      <c r="A1138" s="5" t="s">
        <v>2401</v>
      </c>
      <c r="B1138" s="5" t="s">
        <v>2402</v>
      </c>
    </row>
    <row r="1139" ht="15.75" customHeight="1">
      <c r="A1139" s="5" t="s">
        <v>2403</v>
      </c>
      <c r="B1139" s="5" t="s">
        <v>2404</v>
      </c>
    </row>
    <row r="1140" ht="15.75" customHeight="1">
      <c r="A1140" s="5" t="s">
        <v>2405</v>
      </c>
      <c r="B1140" s="5" t="s">
        <v>2406</v>
      </c>
    </row>
    <row r="1141" ht="15.75" customHeight="1">
      <c r="A1141" s="5" t="s">
        <v>2407</v>
      </c>
      <c r="B1141" s="5" t="s">
        <v>2408</v>
      </c>
    </row>
    <row r="1142" ht="15.75" customHeight="1">
      <c r="A1142" s="5" t="s">
        <v>2409</v>
      </c>
      <c r="B1142" s="5" t="s">
        <v>2410</v>
      </c>
    </row>
    <row r="1143" ht="15.75" customHeight="1">
      <c r="A1143" s="5" t="s">
        <v>2411</v>
      </c>
      <c r="B1143" s="5" t="s">
        <v>2412</v>
      </c>
    </row>
    <row r="1144" ht="15.75" customHeight="1">
      <c r="A1144" s="5" t="s">
        <v>2413</v>
      </c>
      <c r="B1144" s="5" t="s">
        <v>2414</v>
      </c>
    </row>
    <row r="1145" ht="15.75" customHeight="1">
      <c r="A1145" s="5" t="s">
        <v>2415</v>
      </c>
      <c r="B1145" s="5" t="s">
        <v>2416</v>
      </c>
    </row>
    <row r="1146" ht="15.75" customHeight="1">
      <c r="A1146" s="5" t="s">
        <v>2417</v>
      </c>
      <c r="B1146" s="5" t="s">
        <v>2418</v>
      </c>
    </row>
    <row r="1147" ht="15.75" customHeight="1">
      <c r="A1147" s="5" t="s">
        <v>2419</v>
      </c>
      <c r="B1147" s="5" t="s">
        <v>2420</v>
      </c>
    </row>
    <row r="1148" ht="15.75" customHeight="1">
      <c r="A1148" s="5" t="s">
        <v>2421</v>
      </c>
      <c r="B1148" s="5" t="s">
        <v>2422</v>
      </c>
    </row>
    <row r="1149" ht="15.75" customHeight="1">
      <c r="A1149" s="5" t="s">
        <v>2423</v>
      </c>
      <c r="B1149" s="5" t="s">
        <v>2424</v>
      </c>
    </row>
    <row r="1150" ht="15.75" customHeight="1">
      <c r="A1150" s="5" t="s">
        <v>2425</v>
      </c>
      <c r="B1150" s="5" t="s">
        <v>2426</v>
      </c>
    </row>
    <row r="1151" ht="15.75" customHeight="1">
      <c r="A1151" s="5" t="s">
        <v>2427</v>
      </c>
      <c r="B1151" s="5" t="s">
        <v>2428</v>
      </c>
    </row>
    <row r="1152" ht="15.75" customHeight="1">
      <c r="A1152" s="5" t="s">
        <v>2429</v>
      </c>
      <c r="B1152" s="5" t="s">
        <v>2430</v>
      </c>
    </row>
    <row r="1153" ht="15.75" customHeight="1">
      <c r="A1153" s="5" t="s">
        <v>2431</v>
      </c>
      <c r="B1153" s="5" t="s">
        <v>2432</v>
      </c>
    </row>
    <row r="1154" ht="15.75" customHeight="1">
      <c r="A1154" s="5" t="s">
        <v>2433</v>
      </c>
      <c r="B1154" s="5" t="s">
        <v>2434</v>
      </c>
    </row>
    <row r="1155" ht="15.75" customHeight="1">
      <c r="A1155" s="5" t="s">
        <v>2063</v>
      </c>
      <c r="B1155" s="5" t="s">
        <v>2435</v>
      </c>
    </row>
    <row r="1156" ht="15.75" customHeight="1">
      <c r="A1156" s="5" t="s">
        <v>2436</v>
      </c>
      <c r="B1156" s="5" t="s">
        <v>2437</v>
      </c>
    </row>
    <row r="1157" ht="15.75" customHeight="1">
      <c r="A1157" s="5" t="s">
        <v>2438</v>
      </c>
      <c r="B1157" s="5" t="s">
        <v>2439</v>
      </c>
    </row>
    <row r="1158" ht="15.75" customHeight="1">
      <c r="A1158" s="5" t="s">
        <v>2141</v>
      </c>
      <c r="B1158" s="5" t="s">
        <v>2440</v>
      </c>
    </row>
    <row r="1159" ht="15.75" customHeight="1">
      <c r="A1159" s="5" t="s">
        <v>2441</v>
      </c>
      <c r="B1159" s="5" t="s">
        <v>2442</v>
      </c>
    </row>
    <row r="1160" ht="15.75" customHeight="1">
      <c r="A1160" s="5" t="s">
        <v>2343</v>
      </c>
      <c r="B1160" s="5" t="s">
        <v>2443</v>
      </c>
    </row>
    <row r="1161" ht="15.75" customHeight="1">
      <c r="A1161" s="5" t="s">
        <v>2071</v>
      </c>
      <c r="B1161" s="5" t="s">
        <v>2444</v>
      </c>
    </row>
    <row r="1162" ht="15.75" customHeight="1">
      <c r="A1162" s="5" t="s">
        <v>2445</v>
      </c>
      <c r="B1162" s="5" t="s">
        <v>2446</v>
      </c>
    </row>
    <row r="1163" ht="15.75" customHeight="1">
      <c r="A1163" s="5" t="s">
        <v>2447</v>
      </c>
      <c r="B1163" s="5" t="s">
        <v>2448</v>
      </c>
    </row>
    <row r="1164" ht="15.75" customHeight="1">
      <c r="A1164" s="5" t="s">
        <v>2449</v>
      </c>
      <c r="B1164" s="5" t="s">
        <v>2450</v>
      </c>
    </row>
    <row r="1165" ht="15.75" customHeight="1">
      <c r="A1165" s="5" t="s">
        <v>2451</v>
      </c>
      <c r="B1165" s="5" t="s">
        <v>2452</v>
      </c>
    </row>
    <row r="1166" ht="15.75" customHeight="1">
      <c r="A1166" s="5" t="s">
        <v>2453</v>
      </c>
      <c r="B1166" s="5" t="s">
        <v>2454</v>
      </c>
    </row>
    <row r="1167" ht="15.75" customHeight="1">
      <c r="A1167" s="5" t="s">
        <v>2455</v>
      </c>
      <c r="B1167" s="5" t="s">
        <v>2456</v>
      </c>
    </row>
    <row r="1168" ht="15.75" customHeight="1">
      <c r="A1168" s="5" t="s">
        <v>2457</v>
      </c>
      <c r="B1168" s="5" t="s">
        <v>2458</v>
      </c>
    </row>
    <row r="1169" ht="15.75" customHeight="1">
      <c r="A1169" s="5" t="s">
        <v>2459</v>
      </c>
      <c r="B1169" s="5" t="s">
        <v>2460</v>
      </c>
    </row>
    <row r="1170" ht="15.75" customHeight="1">
      <c r="A1170" s="5" t="s">
        <v>2461</v>
      </c>
      <c r="B1170" s="5" t="s">
        <v>2462</v>
      </c>
    </row>
    <row r="1171" ht="15.75" customHeight="1">
      <c r="A1171" s="5" t="s">
        <v>2463</v>
      </c>
      <c r="B1171" s="5" t="s">
        <v>2464</v>
      </c>
    </row>
    <row r="1172" ht="15.75" customHeight="1">
      <c r="A1172" s="5" t="s">
        <v>2465</v>
      </c>
      <c r="B1172" s="5" t="s">
        <v>2466</v>
      </c>
    </row>
    <row r="1173" ht="15.75" customHeight="1">
      <c r="A1173" s="5" t="s">
        <v>2467</v>
      </c>
      <c r="B1173" s="5" t="s">
        <v>2468</v>
      </c>
    </row>
    <row r="1174" ht="15.75" customHeight="1">
      <c r="A1174" s="5" t="s">
        <v>2469</v>
      </c>
      <c r="B1174" s="5" t="s">
        <v>2470</v>
      </c>
    </row>
    <row r="1175" ht="15.75" customHeight="1">
      <c r="A1175" s="5" t="s">
        <v>2471</v>
      </c>
      <c r="B1175" s="5" t="s">
        <v>2472</v>
      </c>
    </row>
    <row r="1176" ht="15.75" customHeight="1">
      <c r="A1176" s="5" t="s">
        <v>2473</v>
      </c>
      <c r="B1176" s="5" t="s">
        <v>2474</v>
      </c>
    </row>
    <row r="1177" ht="15.75" customHeight="1">
      <c r="A1177" s="5" t="s">
        <v>2475</v>
      </c>
      <c r="B1177" s="5" t="s">
        <v>2476</v>
      </c>
    </row>
    <row r="1178" ht="15.75" customHeight="1">
      <c r="A1178" s="5" t="s">
        <v>2477</v>
      </c>
      <c r="B1178" s="5" t="s">
        <v>2478</v>
      </c>
    </row>
    <row r="1179" ht="15.75" customHeight="1">
      <c r="A1179" s="5" t="s">
        <v>2479</v>
      </c>
      <c r="B1179" s="5" t="s">
        <v>2480</v>
      </c>
    </row>
    <row r="1180" ht="15.75" customHeight="1">
      <c r="A1180" s="5" t="s">
        <v>2481</v>
      </c>
      <c r="B1180" s="5" t="s">
        <v>2482</v>
      </c>
    </row>
    <row r="1181" ht="15.75" customHeight="1">
      <c r="A1181" s="5" t="s">
        <v>2483</v>
      </c>
      <c r="B1181" s="5" t="s">
        <v>2484</v>
      </c>
    </row>
    <row r="1182" ht="15.75" customHeight="1">
      <c r="A1182" s="5" t="s">
        <v>2485</v>
      </c>
      <c r="B1182" s="5" t="s">
        <v>2486</v>
      </c>
    </row>
    <row r="1183" ht="15.75" customHeight="1">
      <c r="A1183" s="5" t="s">
        <v>2487</v>
      </c>
      <c r="B1183" s="5" t="s">
        <v>2488</v>
      </c>
    </row>
    <row r="1184" ht="15.75" customHeight="1">
      <c r="A1184" s="5" t="s">
        <v>2489</v>
      </c>
      <c r="B1184" s="5" t="s">
        <v>2490</v>
      </c>
    </row>
    <row r="1185" ht="15.75" customHeight="1">
      <c r="A1185" s="5" t="s">
        <v>2491</v>
      </c>
      <c r="B1185" s="5" t="s">
        <v>2492</v>
      </c>
    </row>
    <row r="1186" ht="15.75" customHeight="1">
      <c r="A1186" s="5" t="s">
        <v>2493</v>
      </c>
      <c r="B1186" s="5" t="s">
        <v>2494</v>
      </c>
    </row>
    <row r="1187" ht="15.75" customHeight="1">
      <c r="A1187" s="5" t="s">
        <v>2495</v>
      </c>
      <c r="B1187" s="5" t="s">
        <v>2496</v>
      </c>
    </row>
    <row r="1188" ht="15.75" customHeight="1">
      <c r="A1188" s="5" t="s">
        <v>2497</v>
      </c>
      <c r="B1188" s="5" t="s">
        <v>2498</v>
      </c>
    </row>
    <row r="1189" ht="15.75" customHeight="1">
      <c r="A1189" s="5" t="s">
        <v>2499</v>
      </c>
      <c r="B1189" s="5" t="s">
        <v>2500</v>
      </c>
    </row>
    <row r="1190" ht="15.75" customHeight="1">
      <c r="A1190" s="5" t="s">
        <v>2501</v>
      </c>
      <c r="B1190" s="5" t="s">
        <v>2502</v>
      </c>
    </row>
    <row r="1191" ht="15.75" customHeight="1">
      <c r="A1191" s="5" t="s">
        <v>2503</v>
      </c>
      <c r="B1191" s="5" t="s">
        <v>2504</v>
      </c>
    </row>
    <row r="1192" ht="15.75" customHeight="1">
      <c r="A1192" s="5" t="s">
        <v>2505</v>
      </c>
      <c r="B1192" s="5" t="s">
        <v>2506</v>
      </c>
    </row>
    <row r="1193" ht="15.75" customHeight="1">
      <c r="A1193" s="5" t="s">
        <v>2507</v>
      </c>
      <c r="B1193" s="5" t="s">
        <v>2508</v>
      </c>
    </row>
    <row r="1194" ht="15.75" customHeight="1">
      <c r="A1194" s="5" t="s">
        <v>2509</v>
      </c>
      <c r="B1194" s="5" t="s">
        <v>2510</v>
      </c>
    </row>
    <row r="1195" ht="15.75" customHeight="1">
      <c r="A1195" s="5" t="s">
        <v>2511</v>
      </c>
      <c r="B1195" s="5" t="s">
        <v>2512</v>
      </c>
    </row>
    <row r="1196" ht="15.75" customHeight="1">
      <c r="A1196" s="5" t="s">
        <v>2513</v>
      </c>
      <c r="B1196" s="5" t="s">
        <v>2514</v>
      </c>
    </row>
    <row r="1197" ht="15.75" customHeight="1">
      <c r="A1197" s="5" t="s">
        <v>2515</v>
      </c>
      <c r="B1197" s="5" t="s">
        <v>2516</v>
      </c>
    </row>
    <row r="1198" ht="15.75" customHeight="1">
      <c r="A1198" s="5" t="s">
        <v>2517</v>
      </c>
      <c r="B1198" s="5" t="s">
        <v>2518</v>
      </c>
    </row>
    <row r="1199" ht="15.75" customHeight="1">
      <c r="A1199" s="5" t="s">
        <v>2519</v>
      </c>
      <c r="B1199" s="5" t="s">
        <v>2520</v>
      </c>
    </row>
    <row r="1200" ht="15.75" customHeight="1">
      <c r="A1200" s="5" t="s">
        <v>2521</v>
      </c>
      <c r="B1200" s="5" t="s">
        <v>2522</v>
      </c>
    </row>
    <row r="1201" ht="15.75" customHeight="1">
      <c r="A1201" s="5" t="s">
        <v>2523</v>
      </c>
      <c r="B1201" s="5" t="s">
        <v>2524</v>
      </c>
    </row>
    <row r="1202" ht="15.75" customHeight="1">
      <c r="A1202" s="5" t="s">
        <v>2525</v>
      </c>
      <c r="B1202" s="5" t="s">
        <v>2526</v>
      </c>
    </row>
    <row r="1203" ht="15.75" customHeight="1">
      <c r="A1203" s="5" t="s">
        <v>2527</v>
      </c>
      <c r="B1203" s="5" t="s">
        <v>2528</v>
      </c>
    </row>
    <row r="1204" ht="15.75" customHeight="1">
      <c r="A1204" s="5" t="s">
        <v>2529</v>
      </c>
      <c r="B1204" s="5" t="s">
        <v>2530</v>
      </c>
    </row>
    <row r="1205" ht="15.75" customHeight="1">
      <c r="A1205" s="5" t="s">
        <v>2531</v>
      </c>
      <c r="B1205" s="5" t="s">
        <v>2532</v>
      </c>
    </row>
    <row r="1206" ht="15.75" customHeight="1">
      <c r="A1206" s="5" t="s">
        <v>2533</v>
      </c>
      <c r="B1206" s="5" t="s">
        <v>2534</v>
      </c>
    </row>
    <row r="1207" ht="15.75" customHeight="1">
      <c r="A1207" s="5" t="s">
        <v>2535</v>
      </c>
      <c r="B1207" s="5" t="s">
        <v>2536</v>
      </c>
    </row>
    <row r="1208" ht="15.75" customHeight="1">
      <c r="A1208" s="5" t="s">
        <v>2537</v>
      </c>
      <c r="B1208" s="5" t="s">
        <v>2538</v>
      </c>
    </row>
    <row r="1209" ht="15.75" customHeight="1">
      <c r="A1209" s="5" t="s">
        <v>2539</v>
      </c>
      <c r="B1209" s="5" t="s">
        <v>2540</v>
      </c>
    </row>
    <row r="1210" ht="15.75" customHeight="1">
      <c r="A1210" s="5" t="s">
        <v>2541</v>
      </c>
      <c r="B1210" s="5" t="s">
        <v>2542</v>
      </c>
    </row>
    <row r="1211" ht="15.75" customHeight="1">
      <c r="A1211" s="5" t="s">
        <v>2543</v>
      </c>
      <c r="B1211" s="5" t="s">
        <v>2544</v>
      </c>
    </row>
    <row r="1212" ht="15.75" customHeight="1">
      <c r="A1212" s="5" t="s">
        <v>2545</v>
      </c>
      <c r="B1212" s="5" t="s">
        <v>2546</v>
      </c>
    </row>
    <row r="1213" ht="15.75" customHeight="1">
      <c r="A1213" s="5" t="s">
        <v>2547</v>
      </c>
      <c r="B1213" s="5" t="s">
        <v>2548</v>
      </c>
    </row>
    <row r="1214" ht="15.75" customHeight="1">
      <c r="A1214" s="5" t="s">
        <v>2549</v>
      </c>
      <c r="B1214" s="5" t="s">
        <v>2550</v>
      </c>
    </row>
    <row r="1215" ht="15.75" customHeight="1">
      <c r="A1215" s="5" t="s">
        <v>2551</v>
      </c>
      <c r="B1215" s="5" t="s">
        <v>2552</v>
      </c>
    </row>
    <row r="1216" ht="15.75" customHeight="1">
      <c r="A1216" s="5" t="s">
        <v>2553</v>
      </c>
      <c r="B1216" s="5" t="s">
        <v>2554</v>
      </c>
    </row>
    <row r="1217" ht="15.75" customHeight="1">
      <c r="A1217" s="5" t="s">
        <v>2555</v>
      </c>
      <c r="B1217" s="5" t="s">
        <v>2556</v>
      </c>
    </row>
    <row r="1218" ht="15.75" customHeight="1">
      <c r="A1218" s="5" t="s">
        <v>2557</v>
      </c>
      <c r="B1218" s="5" t="s">
        <v>2558</v>
      </c>
    </row>
    <row r="1219" ht="15.75" customHeight="1">
      <c r="A1219" s="5" t="s">
        <v>2559</v>
      </c>
      <c r="B1219" s="5" t="s">
        <v>2560</v>
      </c>
    </row>
    <row r="1220" ht="15.75" customHeight="1">
      <c r="A1220" s="5" t="s">
        <v>2561</v>
      </c>
      <c r="B1220" s="5" t="s">
        <v>2562</v>
      </c>
    </row>
    <row r="1221" ht="15.75" customHeight="1">
      <c r="A1221" s="5" t="s">
        <v>2563</v>
      </c>
      <c r="B1221" s="5" t="s">
        <v>2564</v>
      </c>
    </row>
    <row r="1222" ht="15.75" customHeight="1">
      <c r="A1222" s="5" t="s">
        <v>2565</v>
      </c>
      <c r="B1222" s="5" t="s">
        <v>2566</v>
      </c>
    </row>
    <row r="1223" ht="15.75" customHeight="1">
      <c r="A1223" s="5" t="s">
        <v>2567</v>
      </c>
      <c r="B1223" s="5" t="s">
        <v>2568</v>
      </c>
    </row>
    <row r="1224" ht="15.75" customHeight="1">
      <c r="A1224" s="5" t="s">
        <v>2569</v>
      </c>
      <c r="B1224" s="5" t="s">
        <v>2570</v>
      </c>
    </row>
    <row r="1225" ht="15.75" customHeight="1">
      <c r="A1225" s="5" t="s">
        <v>2571</v>
      </c>
      <c r="B1225" s="5" t="s">
        <v>2572</v>
      </c>
    </row>
    <row r="1226" ht="15.75" customHeight="1">
      <c r="A1226" s="5" t="s">
        <v>2573</v>
      </c>
      <c r="B1226" s="5" t="s">
        <v>2574</v>
      </c>
    </row>
    <row r="1227" ht="15.75" customHeight="1">
      <c r="A1227" s="5" t="s">
        <v>2575</v>
      </c>
      <c r="B1227" s="5" t="s">
        <v>2576</v>
      </c>
    </row>
    <row r="1228" ht="15.75" customHeight="1">
      <c r="A1228" s="5" t="s">
        <v>2577</v>
      </c>
      <c r="B1228" s="5" t="s">
        <v>2578</v>
      </c>
    </row>
    <row r="1229" ht="15.75" customHeight="1">
      <c r="A1229" s="5" t="s">
        <v>2579</v>
      </c>
      <c r="B1229" s="5" t="s">
        <v>2580</v>
      </c>
    </row>
    <row r="1230" ht="15.75" customHeight="1">
      <c r="A1230" s="5" t="s">
        <v>2581</v>
      </c>
      <c r="B1230" s="5" t="s">
        <v>2582</v>
      </c>
    </row>
    <row r="1231" ht="15.75" customHeight="1">
      <c r="A1231" s="5" t="s">
        <v>2583</v>
      </c>
      <c r="B1231" s="5" t="s">
        <v>2584</v>
      </c>
    </row>
    <row r="1232" ht="15.75" customHeight="1">
      <c r="A1232" s="5" t="s">
        <v>2585</v>
      </c>
      <c r="B1232" s="5" t="s">
        <v>2586</v>
      </c>
    </row>
    <row r="1233" ht="15.75" customHeight="1">
      <c r="A1233" s="5" t="s">
        <v>2587</v>
      </c>
      <c r="B1233" s="5" t="s">
        <v>2588</v>
      </c>
    </row>
    <row r="1234" ht="15.75" customHeight="1">
      <c r="A1234" s="5" t="s">
        <v>2589</v>
      </c>
      <c r="B1234" s="5" t="s">
        <v>2590</v>
      </c>
    </row>
    <row r="1235" ht="15.75" customHeight="1">
      <c r="A1235" s="5" t="s">
        <v>2591</v>
      </c>
      <c r="B1235" s="5" t="s">
        <v>2592</v>
      </c>
    </row>
    <row r="1236" ht="15.75" customHeight="1">
      <c r="A1236" s="5" t="s">
        <v>2593</v>
      </c>
      <c r="B1236" s="5" t="s">
        <v>2594</v>
      </c>
    </row>
    <row r="1237" ht="15.75" customHeight="1">
      <c r="A1237" s="5" t="s">
        <v>2595</v>
      </c>
      <c r="B1237" s="5" t="s">
        <v>2596</v>
      </c>
    </row>
    <row r="1238" ht="15.75" customHeight="1">
      <c r="A1238" s="5" t="s">
        <v>2597</v>
      </c>
      <c r="B1238" s="5" t="s">
        <v>2598</v>
      </c>
    </row>
    <row r="1239" ht="15.75" customHeight="1">
      <c r="A1239" s="5" t="s">
        <v>2599</v>
      </c>
      <c r="B1239" s="5" t="s">
        <v>2600</v>
      </c>
    </row>
    <row r="1240" ht="15.75" customHeight="1">
      <c r="A1240" s="5" t="s">
        <v>2601</v>
      </c>
      <c r="B1240" s="5" t="s">
        <v>2602</v>
      </c>
    </row>
    <row r="1241" ht="15.75" customHeight="1">
      <c r="A1241" s="5" t="s">
        <v>2603</v>
      </c>
      <c r="B1241" s="5" t="s">
        <v>2604</v>
      </c>
    </row>
    <row r="1242" ht="15.75" customHeight="1">
      <c r="A1242" s="5" t="s">
        <v>2605</v>
      </c>
      <c r="B1242" s="5" t="s">
        <v>2606</v>
      </c>
    </row>
    <row r="1243" ht="15.75" customHeight="1">
      <c r="A1243" s="5" t="s">
        <v>2607</v>
      </c>
      <c r="B1243" s="5" t="s">
        <v>2608</v>
      </c>
    </row>
    <row r="1244" ht="15.75" customHeight="1">
      <c r="A1244" s="5" t="s">
        <v>2609</v>
      </c>
      <c r="B1244" s="5" t="s">
        <v>2610</v>
      </c>
    </row>
    <row r="1245" ht="15.75" customHeight="1">
      <c r="A1245" s="5" t="s">
        <v>2611</v>
      </c>
      <c r="B1245" s="5" t="s">
        <v>2612</v>
      </c>
    </row>
    <row r="1246" ht="15.75" customHeight="1">
      <c r="A1246" s="5" t="s">
        <v>2613</v>
      </c>
      <c r="B1246" s="5" t="s">
        <v>2614</v>
      </c>
    </row>
    <row r="1247" ht="15.75" customHeight="1">
      <c r="A1247" s="5" t="s">
        <v>2615</v>
      </c>
      <c r="B1247" s="5" t="s">
        <v>2616</v>
      </c>
    </row>
    <row r="1248" ht="15.75" customHeight="1">
      <c r="A1248" s="5" t="s">
        <v>2617</v>
      </c>
      <c r="B1248" s="5" t="s">
        <v>2618</v>
      </c>
    </row>
    <row r="1249" ht="15.75" customHeight="1">
      <c r="A1249" s="5" t="s">
        <v>2619</v>
      </c>
      <c r="B1249" s="5" t="s">
        <v>2620</v>
      </c>
    </row>
    <row r="1250" ht="15.75" customHeight="1">
      <c r="A1250" s="5" t="s">
        <v>2621</v>
      </c>
      <c r="B1250" s="5" t="s">
        <v>2622</v>
      </c>
    </row>
    <row r="1251" ht="15.75" customHeight="1">
      <c r="A1251" s="5" t="s">
        <v>2623</v>
      </c>
      <c r="B1251" s="5" t="s">
        <v>2624</v>
      </c>
    </row>
    <row r="1252" ht="15.75" customHeight="1">
      <c r="A1252" s="5" t="s">
        <v>2625</v>
      </c>
      <c r="B1252" s="5" t="s">
        <v>2626</v>
      </c>
    </row>
    <row r="1253" ht="15.75" customHeight="1">
      <c r="A1253" s="5" t="s">
        <v>2627</v>
      </c>
      <c r="B1253" s="5" t="s">
        <v>2628</v>
      </c>
    </row>
    <row r="1254" ht="15.75" customHeight="1">
      <c r="A1254" s="5" t="s">
        <v>2629</v>
      </c>
      <c r="B1254" s="5" t="s">
        <v>2630</v>
      </c>
    </row>
    <row r="1255" ht="15.75" customHeight="1">
      <c r="A1255" s="5" t="s">
        <v>2631</v>
      </c>
      <c r="B1255" s="5" t="s">
        <v>2632</v>
      </c>
    </row>
    <row r="1256" ht="15.75" customHeight="1">
      <c r="A1256" s="5" t="s">
        <v>2633</v>
      </c>
      <c r="B1256" s="5" t="s">
        <v>2634</v>
      </c>
    </row>
    <row r="1257" ht="15.75" customHeight="1">
      <c r="A1257" s="5" t="s">
        <v>2635</v>
      </c>
      <c r="B1257" s="5" t="s">
        <v>2636</v>
      </c>
    </row>
    <row r="1258" ht="15.75" customHeight="1">
      <c r="A1258" s="5" t="s">
        <v>2637</v>
      </c>
      <c r="B1258" s="5" t="s">
        <v>2638</v>
      </c>
    </row>
    <row r="1259" ht="15.75" customHeight="1">
      <c r="A1259" s="5" t="s">
        <v>2639</v>
      </c>
      <c r="B1259" s="5" t="s">
        <v>2640</v>
      </c>
    </row>
    <row r="1260" ht="15.75" customHeight="1">
      <c r="A1260" s="5" t="s">
        <v>2641</v>
      </c>
      <c r="B1260" s="5" t="s">
        <v>2642</v>
      </c>
    </row>
    <row r="1261" ht="15.75" customHeight="1">
      <c r="A1261" s="5" t="s">
        <v>2643</v>
      </c>
      <c r="B1261" s="5" t="s">
        <v>2644</v>
      </c>
    </row>
    <row r="1262" ht="15.75" customHeight="1">
      <c r="A1262" s="5" t="s">
        <v>2645</v>
      </c>
      <c r="B1262" s="5" t="s">
        <v>2646</v>
      </c>
    </row>
    <row r="1263" ht="15.75" customHeight="1">
      <c r="A1263" s="5" t="s">
        <v>2647</v>
      </c>
      <c r="B1263" s="5" t="s">
        <v>2648</v>
      </c>
    </row>
    <row r="1264" ht="15.75" customHeight="1">
      <c r="A1264" s="5" t="s">
        <v>2649</v>
      </c>
      <c r="B1264" s="5" t="s">
        <v>2650</v>
      </c>
    </row>
    <row r="1265" ht="15.75" customHeight="1">
      <c r="A1265" s="5" t="s">
        <v>2651</v>
      </c>
      <c r="B1265" s="5" t="s">
        <v>2652</v>
      </c>
    </row>
    <row r="1266" ht="15.75" customHeight="1">
      <c r="A1266" s="5" t="s">
        <v>2653</v>
      </c>
      <c r="B1266" s="5" t="s">
        <v>2654</v>
      </c>
    </row>
    <row r="1267" ht="15.75" customHeight="1">
      <c r="A1267" s="5" t="s">
        <v>2655</v>
      </c>
      <c r="B1267" s="5" t="s">
        <v>2656</v>
      </c>
    </row>
    <row r="1268" ht="15.75" customHeight="1">
      <c r="A1268" s="5" t="s">
        <v>2657</v>
      </c>
      <c r="B1268" s="5" t="s">
        <v>2658</v>
      </c>
    </row>
    <row r="1269" ht="15.75" customHeight="1">
      <c r="A1269" s="5" t="s">
        <v>2659</v>
      </c>
      <c r="B1269" s="5" t="s">
        <v>2660</v>
      </c>
    </row>
    <row r="1270" ht="15.75" customHeight="1">
      <c r="A1270" s="5" t="s">
        <v>2661</v>
      </c>
      <c r="B1270" s="5" t="s">
        <v>2662</v>
      </c>
    </row>
    <row r="1271" ht="15.75" customHeight="1">
      <c r="A1271" s="5" t="s">
        <v>2663</v>
      </c>
      <c r="B1271" s="5" t="s">
        <v>2664</v>
      </c>
    </row>
    <row r="1272" ht="15.75" customHeight="1">
      <c r="A1272" s="5" t="s">
        <v>2665</v>
      </c>
      <c r="B1272" s="5" t="s">
        <v>2666</v>
      </c>
    </row>
    <row r="1273" ht="15.75" customHeight="1">
      <c r="A1273" s="5" t="s">
        <v>2667</v>
      </c>
      <c r="B1273" s="5" t="s">
        <v>2668</v>
      </c>
    </row>
    <row r="1274" ht="15.75" customHeight="1">
      <c r="A1274" s="5" t="s">
        <v>2669</v>
      </c>
      <c r="B1274" s="5" t="s">
        <v>2670</v>
      </c>
    </row>
    <row r="1275" ht="15.75" customHeight="1">
      <c r="A1275" s="5" t="s">
        <v>2671</v>
      </c>
      <c r="B1275" s="5" t="s">
        <v>2672</v>
      </c>
    </row>
    <row r="1276" ht="15.75" customHeight="1">
      <c r="A1276" s="5" t="s">
        <v>2673</v>
      </c>
      <c r="B1276" s="5" t="s">
        <v>2674</v>
      </c>
    </row>
    <row r="1277" ht="15.75" customHeight="1">
      <c r="A1277" s="5" t="s">
        <v>2675</v>
      </c>
      <c r="B1277" s="5" t="s">
        <v>2676</v>
      </c>
    </row>
    <row r="1278" ht="15.75" customHeight="1">
      <c r="A1278" s="5" t="s">
        <v>2677</v>
      </c>
      <c r="B1278" s="5" t="s">
        <v>2678</v>
      </c>
    </row>
    <row r="1279" ht="15.75" customHeight="1">
      <c r="A1279" s="5" t="s">
        <v>2679</v>
      </c>
      <c r="B1279" s="5" t="s">
        <v>2680</v>
      </c>
    </row>
    <row r="1280" ht="15.75" customHeight="1">
      <c r="A1280" s="5" t="s">
        <v>2681</v>
      </c>
      <c r="B1280" s="5" t="s">
        <v>2682</v>
      </c>
    </row>
    <row r="1281" ht="15.75" customHeight="1">
      <c r="A1281" s="5" t="s">
        <v>2683</v>
      </c>
      <c r="B1281" s="5" t="s">
        <v>2684</v>
      </c>
    </row>
    <row r="1282" ht="15.75" customHeight="1">
      <c r="A1282" s="5" t="s">
        <v>2685</v>
      </c>
      <c r="B1282" s="5" t="s">
        <v>2686</v>
      </c>
    </row>
    <row r="1283" ht="15.75" customHeight="1">
      <c r="A1283" s="5" t="s">
        <v>2687</v>
      </c>
      <c r="B1283" s="5" t="s">
        <v>2688</v>
      </c>
    </row>
    <row r="1284" ht="15.75" customHeight="1">
      <c r="A1284" s="5" t="s">
        <v>2689</v>
      </c>
      <c r="B1284" s="5" t="s">
        <v>2690</v>
      </c>
    </row>
    <row r="1285" ht="15.75" customHeight="1">
      <c r="A1285" s="5" t="s">
        <v>2691</v>
      </c>
      <c r="B1285" s="5" t="s">
        <v>2692</v>
      </c>
    </row>
    <row r="1286" ht="15.75" customHeight="1">
      <c r="A1286" s="5" t="s">
        <v>2693</v>
      </c>
      <c r="B1286" s="5" t="s">
        <v>2694</v>
      </c>
    </row>
    <row r="1287" ht="15.75" customHeight="1">
      <c r="A1287" s="5" t="s">
        <v>2695</v>
      </c>
      <c r="B1287" s="5" t="s">
        <v>2696</v>
      </c>
    </row>
    <row r="1288" ht="15.75" customHeight="1">
      <c r="A1288" s="5" t="s">
        <v>2697</v>
      </c>
      <c r="B1288" s="5" t="s">
        <v>2698</v>
      </c>
    </row>
    <row r="1289" ht="15.75" customHeight="1">
      <c r="A1289" s="5" t="s">
        <v>2699</v>
      </c>
      <c r="B1289" s="5" t="s">
        <v>2700</v>
      </c>
    </row>
    <row r="1290" ht="15.75" customHeight="1">
      <c r="A1290" s="5" t="s">
        <v>2701</v>
      </c>
      <c r="B1290" s="5" t="s">
        <v>2702</v>
      </c>
    </row>
    <row r="1291" ht="15.75" customHeight="1">
      <c r="A1291" s="5" t="s">
        <v>2703</v>
      </c>
      <c r="B1291" s="5" t="s">
        <v>2704</v>
      </c>
    </row>
    <row r="1292" ht="15.75" customHeight="1">
      <c r="A1292" s="5" t="s">
        <v>2705</v>
      </c>
      <c r="B1292" s="5" t="s">
        <v>2706</v>
      </c>
    </row>
    <row r="1293" ht="15.75" customHeight="1">
      <c r="A1293" s="5" t="s">
        <v>2707</v>
      </c>
      <c r="B1293" s="5" t="s">
        <v>2708</v>
      </c>
    </row>
    <row r="1294" ht="15.75" customHeight="1">
      <c r="A1294" s="5" t="s">
        <v>2709</v>
      </c>
      <c r="B1294" s="5" t="s">
        <v>2710</v>
      </c>
    </row>
    <row r="1295" ht="15.75" customHeight="1">
      <c r="A1295" s="5" t="s">
        <v>2711</v>
      </c>
      <c r="B1295" s="5" t="s">
        <v>2712</v>
      </c>
    </row>
    <row r="1296" ht="15.75" customHeight="1">
      <c r="A1296" s="5" t="s">
        <v>2713</v>
      </c>
      <c r="B1296" s="5" t="s">
        <v>2714</v>
      </c>
    </row>
    <row r="1297" ht="15.75" customHeight="1">
      <c r="A1297" s="5" t="s">
        <v>2715</v>
      </c>
      <c r="B1297" s="5" t="s">
        <v>2716</v>
      </c>
    </row>
    <row r="1298" ht="15.75" customHeight="1">
      <c r="A1298" s="5" t="s">
        <v>2717</v>
      </c>
      <c r="B1298" s="5" t="s">
        <v>2718</v>
      </c>
    </row>
    <row r="1299" ht="15.75" customHeight="1">
      <c r="A1299" s="5" t="s">
        <v>2719</v>
      </c>
      <c r="B1299" s="5" t="s">
        <v>2720</v>
      </c>
    </row>
    <row r="1300" ht="15.75" customHeight="1">
      <c r="A1300" s="5" t="s">
        <v>2721</v>
      </c>
      <c r="B1300" s="5" t="s">
        <v>2722</v>
      </c>
    </row>
    <row r="1301" ht="15.75" customHeight="1">
      <c r="A1301" s="5" t="s">
        <v>2723</v>
      </c>
      <c r="B1301" s="5" t="s">
        <v>2724</v>
      </c>
    </row>
    <row r="1302" ht="15.75" customHeight="1">
      <c r="A1302" s="5" t="s">
        <v>2725</v>
      </c>
      <c r="B1302" s="5" t="s">
        <v>2726</v>
      </c>
    </row>
    <row r="1303" ht="15.75" customHeight="1">
      <c r="A1303" s="5" t="s">
        <v>2727</v>
      </c>
      <c r="B1303" s="5" t="s">
        <v>2728</v>
      </c>
    </row>
    <row r="1304" ht="15.75" customHeight="1">
      <c r="A1304" s="5" t="s">
        <v>2729</v>
      </c>
      <c r="B1304" s="5" t="s">
        <v>2730</v>
      </c>
    </row>
    <row r="1305" ht="15.75" customHeight="1">
      <c r="A1305" s="5" t="s">
        <v>2731</v>
      </c>
      <c r="B1305" s="5" t="s">
        <v>2732</v>
      </c>
    </row>
    <row r="1306" ht="15.75" customHeight="1">
      <c r="A1306" s="5" t="s">
        <v>2733</v>
      </c>
      <c r="B1306" s="5" t="s">
        <v>2734</v>
      </c>
    </row>
    <row r="1307" ht="15.75" customHeight="1">
      <c r="A1307" s="5" t="s">
        <v>2735</v>
      </c>
      <c r="B1307" s="5" t="s">
        <v>2736</v>
      </c>
    </row>
    <row r="1308" ht="15.75" customHeight="1">
      <c r="A1308" s="5" t="s">
        <v>2737</v>
      </c>
      <c r="B1308" s="5" t="s">
        <v>2738</v>
      </c>
    </row>
    <row r="1309" ht="15.75" customHeight="1">
      <c r="A1309" s="5" t="s">
        <v>2739</v>
      </c>
      <c r="B1309" s="5" t="s">
        <v>2740</v>
      </c>
    </row>
    <row r="1310" ht="15.75" customHeight="1">
      <c r="A1310" s="5" t="s">
        <v>2741</v>
      </c>
      <c r="B1310" s="5" t="s">
        <v>2742</v>
      </c>
    </row>
    <row r="1311" ht="15.75" customHeight="1">
      <c r="A1311" s="5" t="s">
        <v>2743</v>
      </c>
      <c r="B1311" s="5" t="s">
        <v>2744</v>
      </c>
    </row>
    <row r="1312" ht="15.75" customHeight="1">
      <c r="A1312" s="5" t="s">
        <v>2745</v>
      </c>
      <c r="B1312" s="5" t="s">
        <v>2746</v>
      </c>
    </row>
    <row r="1313" ht="15.75" customHeight="1">
      <c r="A1313" s="5" t="s">
        <v>1143</v>
      </c>
      <c r="B1313" s="5" t="s">
        <v>2747</v>
      </c>
    </row>
    <row r="1314" ht="15.75" customHeight="1">
      <c r="A1314" s="5" t="s">
        <v>2748</v>
      </c>
      <c r="B1314" s="5" t="s">
        <v>2749</v>
      </c>
    </row>
    <row r="1315" ht="15.75" customHeight="1">
      <c r="A1315" s="5" t="s">
        <v>2750</v>
      </c>
      <c r="B1315" s="5" t="s">
        <v>2751</v>
      </c>
    </row>
    <row r="1316" ht="15.75" customHeight="1">
      <c r="A1316" s="5" t="s">
        <v>2752</v>
      </c>
      <c r="B1316" s="5" t="s">
        <v>2753</v>
      </c>
    </row>
    <row r="1317" ht="15.75" customHeight="1">
      <c r="A1317" s="5" t="s">
        <v>2754</v>
      </c>
      <c r="B1317" s="5" t="s">
        <v>2755</v>
      </c>
    </row>
    <row r="1318" ht="15.75" customHeight="1">
      <c r="A1318" s="5" t="s">
        <v>2756</v>
      </c>
      <c r="B1318" s="5" t="s">
        <v>2757</v>
      </c>
    </row>
    <row r="1319" ht="15.75" customHeight="1">
      <c r="A1319" s="5" t="s">
        <v>2758</v>
      </c>
      <c r="B1319" s="5" t="s">
        <v>2759</v>
      </c>
    </row>
    <row r="1320" ht="15.75" customHeight="1">
      <c r="A1320" s="5" t="s">
        <v>2760</v>
      </c>
      <c r="B1320" s="5" t="s">
        <v>2761</v>
      </c>
    </row>
    <row r="1321" ht="15.75" customHeight="1">
      <c r="A1321" s="5" t="s">
        <v>2762</v>
      </c>
      <c r="B1321" s="5" t="s">
        <v>2763</v>
      </c>
    </row>
    <row r="1322" ht="15.75" customHeight="1">
      <c r="A1322" s="5" t="s">
        <v>2764</v>
      </c>
      <c r="B1322" s="5" t="s">
        <v>2765</v>
      </c>
    </row>
    <row r="1323" ht="15.75" customHeight="1">
      <c r="A1323" s="5" t="s">
        <v>2766</v>
      </c>
      <c r="B1323" s="5" t="s">
        <v>2767</v>
      </c>
    </row>
    <row r="1324" ht="15.75" customHeight="1">
      <c r="A1324" s="5" t="s">
        <v>2768</v>
      </c>
      <c r="B1324" s="5" t="s">
        <v>2769</v>
      </c>
    </row>
    <row r="1325" ht="15.75" customHeight="1">
      <c r="A1325" s="5" t="s">
        <v>2770</v>
      </c>
      <c r="B1325" s="5" t="s">
        <v>2771</v>
      </c>
    </row>
    <row r="1326" ht="15.75" customHeight="1">
      <c r="A1326" s="5" t="s">
        <v>2772</v>
      </c>
      <c r="B1326" s="5" t="s">
        <v>2773</v>
      </c>
    </row>
    <row r="1327" ht="15.75" customHeight="1">
      <c r="A1327" s="5" t="s">
        <v>2774</v>
      </c>
      <c r="B1327" s="5" t="s">
        <v>2775</v>
      </c>
    </row>
    <row r="1328" ht="15.75" customHeight="1">
      <c r="A1328" s="5" t="s">
        <v>2776</v>
      </c>
      <c r="B1328" s="5" t="s">
        <v>2777</v>
      </c>
    </row>
    <row r="1329" ht="15.75" customHeight="1">
      <c r="A1329" s="5" t="s">
        <v>2778</v>
      </c>
      <c r="B1329" s="5" t="s">
        <v>2779</v>
      </c>
    </row>
    <row r="1330" ht="15.75" customHeight="1">
      <c r="A1330" s="5" t="s">
        <v>2780</v>
      </c>
      <c r="B1330" s="5" t="s">
        <v>2781</v>
      </c>
    </row>
    <row r="1331" ht="15.75" customHeight="1">
      <c r="A1331" s="5" t="s">
        <v>2782</v>
      </c>
      <c r="B1331" s="5" t="s">
        <v>2783</v>
      </c>
    </row>
    <row r="1332" ht="15.75" customHeight="1">
      <c r="A1332" s="5" t="s">
        <v>2784</v>
      </c>
      <c r="B1332" s="5" t="s">
        <v>2785</v>
      </c>
    </row>
    <row r="1333" ht="15.75" customHeight="1">
      <c r="A1333" s="5" t="s">
        <v>2786</v>
      </c>
      <c r="B1333" s="5" t="s">
        <v>2787</v>
      </c>
    </row>
    <row r="1334" ht="15.75" customHeight="1">
      <c r="A1334" s="5" t="s">
        <v>2788</v>
      </c>
      <c r="B1334" s="5" t="s">
        <v>2789</v>
      </c>
    </row>
    <row r="1335" ht="15.75" customHeight="1">
      <c r="A1335" s="5" t="s">
        <v>2790</v>
      </c>
      <c r="B1335" s="5" t="s">
        <v>2791</v>
      </c>
    </row>
    <row r="1336" ht="15.75" customHeight="1">
      <c r="A1336" s="5" t="s">
        <v>2792</v>
      </c>
      <c r="B1336" s="5" t="s">
        <v>2793</v>
      </c>
    </row>
    <row r="1337" ht="15.75" customHeight="1">
      <c r="A1337" s="5" t="s">
        <v>2794</v>
      </c>
      <c r="B1337" s="5" t="s">
        <v>2795</v>
      </c>
    </row>
    <row r="1338" ht="15.75" customHeight="1">
      <c r="A1338" s="5" t="s">
        <v>2796</v>
      </c>
      <c r="B1338" s="5" t="s">
        <v>2797</v>
      </c>
    </row>
    <row r="1339" ht="15.75" customHeight="1">
      <c r="A1339" s="5" t="s">
        <v>2798</v>
      </c>
      <c r="B1339" s="5" t="s">
        <v>2799</v>
      </c>
    </row>
    <row r="1340" ht="15.75" customHeight="1">
      <c r="A1340" s="5" t="s">
        <v>2800</v>
      </c>
      <c r="B1340" s="5" t="s">
        <v>2801</v>
      </c>
    </row>
    <row r="1341" ht="15.75" customHeight="1">
      <c r="A1341" s="5" t="s">
        <v>2802</v>
      </c>
      <c r="B1341" s="5" t="s">
        <v>2803</v>
      </c>
    </row>
    <row r="1342" ht="15.75" customHeight="1">
      <c r="A1342" s="5" t="s">
        <v>2804</v>
      </c>
      <c r="B1342" s="5" t="s">
        <v>2805</v>
      </c>
    </row>
    <row r="1343" ht="15.75" customHeight="1">
      <c r="A1343" s="5" t="s">
        <v>2806</v>
      </c>
      <c r="B1343" s="5" t="s">
        <v>2807</v>
      </c>
    </row>
    <row r="1344" ht="15.75" customHeight="1">
      <c r="A1344" s="5" t="s">
        <v>2808</v>
      </c>
      <c r="B1344" s="5" t="s">
        <v>2809</v>
      </c>
    </row>
    <row r="1345" ht="15.75" customHeight="1">
      <c r="A1345" s="5" t="s">
        <v>2810</v>
      </c>
      <c r="B1345" s="5" t="s">
        <v>2811</v>
      </c>
    </row>
    <row r="1346" ht="15.75" customHeight="1">
      <c r="A1346" s="5" t="s">
        <v>2812</v>
      </c>
      <c r="B1346" s="5" t="s">
        <v>2813</v>
      </c>
    </row>
    <row r="1347" ht="15.75" customHeight="1">
      <c r="A1347" s="5" t="s">
        <v>2814</v>
      </c>
      <c r="B1347" s="5" t="s">
        <v>2815</v>
      </c>
    </row>
    <row r="1348" ht="15.75" customHeight="1">
      <c r="A1348" s="5" t="s">
        <v>2816</v>
      </c>
      <c r="B1348" s="5" t="s">
        <v>2817</v>
      </c>
    </row>
    <row r="1349" ht="15.75" customHeight="1">
      <c r="A1349" s="5" t="s">
        <v>2818</v>
      </c>
      <c r="B1349" s="5" t="s">
        <v>2819</v>
      </c>
    </row>
    <row r="1350" ht="15.75" customHeight="1">
      <c r="A1350" s="5" t="s">
        <v>2820</v>
      </c>
      <c r="B1350" s="5" t="s">
        <v>2821</v>
      </c>
    </row>
    <row r="1351" ht="15.75" customHeight="1">
      <c r="A1351" s="5" t="s">
        <v>2822</v>
      </c>
      <c r="B1351" s="5" t="s">
        <v>2823</v>
      </c>
    </row>
    <row r="1352" ht="15.75" customHeight="1">
      <c r="A1352" s="5" t="s">
        <v>2824</v>
      </c>
      <c r="B1352" s="5" t="s">
        <v>2825</v>
      </c>
    </row>
    <row r="1353" ht="15.75" customHeight="1">
      <c r="A1353" s="5" t="s">
        <v>2826</v>
      </c>
      <c r="B1353" s="5" t="s">
        <v>2827</v>
      </c>
    </row>
    <row r="1354" ht="15.75" customHeight="1">
      <c r="A1354" s="5" t="s">
        <v>2828</v>
      </c>
      <c r="B1354" s="5" t="s">
        <v>2829</v>
      </c>
    </row>
    <row r="1355" ht="15.75" customHeight="1">
      <c r="A1355" s="5" t="s">
        <v>2830</v>
      </c>
      <c r="B1355" s="5" t="s">
        <v>2831</v>
      </c>
    </row>
    <row r="1356" ht="15.75" customHeight="1">
      <c r="A1356" s="5" t="s">
        <v>2832</v>
      </c>
      <c r="B1356" s="5" t="s">
        <v>2833</v>
      </c>
    </row>
    <row r="1357" ht="15.75" customHeight="1">
      <c r="A1357" s="5" t="s">
        <v>2834</v>
      </c>
      <c r="B1357" s="5" t="s">
        <v>2835</v>
      </c>
    </row>
    <row r="1358" ht="15.75" customHeight="1">
      <c r="A1358" s="5" t="s">
        <v>2836</v>
      </c>
      <c r="B1358" s="5" t="s">
        <v>2837</v>
      </c>
    </row>
    <row r="1359" ht="15.75" customHeight="1">
      <c r="A1359" s="5" t="s">
        <v>2838</v>
      </c>
      <c r="B1359" s="5" t="s">
        <v>2839</v>
      </c>
    </row>
    <row r="1360" ht="15.75" customHeight="1">
      <c r="A1360" s="5" t="s">
        <v>2840</v>
      </c>
      <c r="B1360" s="5" t="s">
        <v>2841</v>
      </c>
    </row>
    <row r="1361" ht="15.75" customHeight="1">
      <c r="A1361" s="5" t="s">
        <v>2842</v>
      </c>
      <c r="B1361" s="5" t="s">
        <v>2843</v>
      </c>
    </row>
    <row r="1362" ht="15.75" customHeight="1">
      <c r="A1362" s="5" t="s">
        <v>2844</v>
      </c>
      <c r="B1362" s="5" t="s">
        <v>2845</v>
      </c>
    </row>
    <row r="1363" ht="15.75" customHeight="1">
      <c r="A1363" s="5" t="s">
        <v>2846</v>
      </c>
      <c r="B1363" s="5" t="s">
        <v>2847</v>
      </c>
    </row>
    <row r="1364" ht="15.75" customHeight="1">
      <c r="A1364" s="5" t="s">
        <v>2848</v>
      </c>
      <c r="B1364" s="5" t="s">
        <v>2849</v>
      </c>
    </row>
    <row r="1365" ht="15.75" customHeight="1">
      <c r="A1365" s="5" t="s">
        <v>2850</v>
      </c>
      <c r="B1365" s="5" t="s">
        <v>2851</v>
      </c>
    </row>
    <row r="1366" ht="15.75" customHeight="1">
      <c r="A1366" s="5" t="s">
        <v>2852</v>
      </c>
      <c r="B1366" s="5" t="s">
        <v>2853</v>
      </c>
    </row>
    <row r="1367" ht="15.75" customHeight="1">
      <c r="A1367" s="5" t="s">
        <v>2854</v>
      </c>
      <c r="B1367" s="5" t="s">
        <v>2855</v>
      </c>
    </row>
    <row r="1368" ht="15.75" customHeight="1">
      <c r="A1368" s="5" t="s">
        <v>2856</v>
      </c>
      <c r="B1368" s="5" t="s">
        <v>2857</v>
      </c>
    </row>
    <row r="1369" ht="15.75" customHeight="1">
      <c r="A1369" s="5" t="s">
        <v>2858</v>
      </c>
      <c r="B1369" s="5" t="s">
        <v>2859</v>
      </c>
    </row>
    <row r="1370" ht="15.75" customHeight="1">
      <c r="A1370" s="5" t="s">
        <v>2860</v>
      </c>
      <c r="B1370" s="5" t="s">
        <v>2861</v>
      </c>
    </row>
    <row r="1371" ht="15.75" customHeight="1">
      <c r="A1371" s="5" t="s">
        <v>2862</v>
      </c>
      <c r="B1371" s="5" t="s">
        <v>2863</v>
      </c>
    </row>
    <row r="1372" ht="15.75" customHeight="1">
      <c r="A1372" s="5" t="s">
        <v>2864</v>
      </c>
      <c r="B1372" s="5" t="s">
        <v>2865</v>
      </c>
    </row>
    <row r="1373" ht="15.75" customHeight="1">
      <c r="A1373" s="5" t="s">
        <v>2866</v>
      </c>
      <c r="B1373" s="5" t="s">
        <v>2867</v>
      </c>
    </row>
    <row r="1374" ht="15.75" customHeight="1">
      <c r="A1374" s="5" t="s">
        <v>2868</v>
      </c>
      <c r="B1374" s="5" t="s">
        <v>2869</v>
      </c>
    </row>
    <row r="1375" ht="15.75" customHeight="1">
      <c r="A1375" s="5" t="s">
        <v>2870</v>
      </c>
      <c r="B1375" s="5" t="s">
        <v>2871</v>
      </c>
    </row>
    <row r="1376" ht="15.75" customHeight="1">
      <c r="A1376" s="5" t="s">
        <v>2872</v>
      </c>
      <c r="B1376" s="5" t="s">
        <v>2873</v>
      </c>
    </row>
    <row r="1377" ht="15.75" customHeight="1">
      <c r="A1377" s="5" t="s">
        <v>2874</v>
      </c>
      <c r="B1377" s="5" t="s">
        <v>2875</v>
      </c>
    </row>
    <row r="1378" ht="15.75" customHeight="1">
      <c r="A1378" s="5" t="s">
        <v>2876</v>
      </c>
      <c r="B1378" s="5" t="s">
        <v>2877</v>
      </c>
    </row>
    <row r="1379" ht="15.75" customHeight="1">
      <c r="A1379" s="5" t="s">
        <v>2878</v>
      </c>
      <c r="B1379" s="5" t="s">
        <v>2879</v>
      </c>
    </row>
    <row r="1380" ht="15.75" customHeight="1">
      <c r="A1380" s="5" t="s">
        <v>2880</v>
      </c>
      <c r="B1380" s="5" t="s">
        <v>2881</v>
      </c>
    </row>
    <row r="1381" ht="15.75" customHeight="1">
      <c r="A1381" s="5" t="s">
        <v>2882</v>
      </c>
      <c r="B1381" s="5" t="s">
        <v>2883</v>
      </c>
    </row>
    <row r="1382" ht="15.75" customHeight="1">
      <c r="A1382" s="5" t="s">
        <v>2884</v>
      </c>
      <c r="B1382" s="5" t="s">
        <v>2885</v>
      </c>
    </row>
    <row r="1383" ht="15.75" customHeight="1">
      <c r="A1383" s="5" t="s">
        <v>2886</v>
      </c>
      <c r="B1383" s="5" t="s">
        <v>2887</v>
      </c>
    </row>
    <row r="1384" ht="15.75" customHeight="1">
      <c r="A1384" s="5" t="s">
        <v>2888</v>
      </c>
      <c r="B1384" s="5" t="s">
        <v>2889</v>
      </c>
    </row>
    <row r="1385" ht="15.75" customHeight="1">
      <c r="A1385" s="5" t="s">
        <v>2890</v>
      </c>
      <c r="B1385" s="5" t="s">
        <v>2891</v>
      </c>
    </row>
    <row r="1386" ht="15.75" customHeight="1">
      <c r="A1386" s="5" t="s">
        <v>2892</v>
      </c>
      <c r="B1386" s="5" t="s">
        <v>2893</v>
      </c>
    </row>
    <row r="1387" ht="15.75" customHeight="1">
      <c r="A1387" s="5" t="s">
        <v>2894</v>
      </c>
      <c r="B1387" s="5" t="s">
        <v>2895</v>
      </c>
    </row>
    <row r="1388" ht="15.75" customHeight="1">
      <c r="A1388" s="5" t="s">
        <v>2896</v>
      </c>
      <c r="B1388" s="5" t="s">
        <v>2897</v>
      </c>
    </row>
    <row r="1389" ht="15.75" customHeight="1">
      <c r="A1389" s="5" t="s">
        <v>2898</v>
      </c>
      <c r="B1389" s="5" t="s">
        <v>2899</v>
      </c>
    </row>
    <row r="1390" ht="15.75" customHeight="1">
      <c r="A1390" s="5" t="s">
        <v>2900</v>
      </c>
      <c r="B1390" s="5" t="s">
        <v>2901</v>
      </c>
    </row>
    <row r="1391" ht="15.75" customHeight="1">
      <c r="A1391" s="5" t="s">
        <v>2902</v>
      </c>
      <c r="B1391" s="5" t="s">
        <v>2903</v>
      </c>
    </row>
    <row r="1392" ht="15.75" customHeight="1">
      <c r="A1392" s="5" t="s">
        <v>2904</v>
      </c>
      <c r="B1392" s="5" t="s">
        <v>2905</v>
      </c>
    </row>
    <row r="1393" ht="15.75" customHeight="1">
      <c r="A1393" s="5" t="s">
        <v>2906</v>
      </c>
      <c r="B1393" s="5" t="s">
        <v>2907</v>
      </c>
    </row>
    <row r="1394" ht="15.75" customHeight="1">
      <c r="A1394" s="5" t="s">
        <v>2908</v>
      </c>
      <c r="B1394" s="5" t="s">
        <v>2909</v>
      </c>
    </row>
    <row r="1395" ht="15.75" customHeight="1">
      <c r="A1395" s="5" t="s">
        <v>2910</v>
      </c>
      <c r="B1395" s="5" t="s">
        <v>2911</v>
      </c>
    </row>
    <row r="1396" ht="15.75" customHeight="1">
      <c r="A1396" s="5" t="s">
        <v>2912</v>
      </c>
      <c r="B1396" s="5" t="s">
        <v>2913</v>
      </c>
    </row>
    <row r="1397" ht="15.75" customHeight="1">
      <c r="A1397" s="5" t="s">
        <v>2914</v>
      </c>
      <c r="B1397" s="5" t="s">
        <v>2915</v>
      </c>
    </row>
    <row r="1398" ht="15.75" customHeight="1">
      <c r="A1398" s="5" t="s">
        <v>2916</v>
      </c>
      <c r="B1398" s="5" t="s">
        <v>2917</v>
      </c>
    </row>
    <row r="1399" ht="15.75" customHeight="1">
      <c r="A1399" s="5" t="s">
        <v>2918</v>
      </c>
      <c r="B1399" s="5" t="s">
        <v>2919</v>
      </c>
    </row>
    <row r="1400" ht="15.75" customHeight="1">
      <c r="A1400" s="5" t="s">
        <v>2920</v>
      </c>
      <c r="B1400" s="5" t="s">
        <v>2921</v>
      </c>
    </row>
    <row r="1401" ht="15.75" customHeight="1">
      <c r="A1401" s="5" t="s">
        <v>2922</v>
      </c>
      <c r="B1401" s="5" t="s">
        <v>2923</v>
      </c>
    </row>
    <row r="1402" ht="15.75" customHeight="1">
      <c r="A1402" s="5" t="s">
        <v>2924</v>
      </c>
      <c r="B1402" s="5" t="s">
        <v>2925</v>
      </c>
    </row>
    <row r="1403" ht="15.75" customHeight="1">
      <c r="A1403" s="5" t="s">
        <v>2926</v>
      </c>
      <c r="B1403" s="5" t="s">
        <v>2927</v>
      </c>
    </row>
    <row r="1404" ht="15.75" customHeight="1">
      <c r="A1404" s="5" t="s">
        <v>2928</v>
      </c>
      <c r="B1404" s="5" t="s">
        <v>2929</v>
      </c>
    </row>
    <row r="1405" ht="15.75" customHeight="1">
      <c r="A1405" s="5" t="s">
        <v>2930</v>
      </c>
      <c r="B1405" s="5" t="s">
        <v>2931</v>
      </c>
    </row>
    <row r="1406" ht="15.75" customHeight="1">
      <c r="A1406" s="5" t="s">
        <v>2932</v>
      </c>
      <c r="B1406" s="5" t="s">
        <v>2933</v>
      </c>
    </row>
    <row r="1407" ht="15.75" customHeight="1">
      <c r="A1407" s="5" t="s">
        <v>2934</v>
      </c>
      <c r="B1407" s="5" t="s">
        <v>2935</v>
      </c>
    </row>
    <row r="1408" ht="15.75" customHeight="1">
      <c r="A1408" s="5" t="s">
        <v>2936</v>
      </c>
      <c r="B1408" s="5" t="s">
        <v>2937</v>
      </c>
    </row>
    <row r="1409" ht="15.75" customHeight="1">
      <c r="A1409" s="5" t="s">
        <v>2938</v>
      </c>
      <c r="B1409" s="5" t="s">
        <v>2939</v>
      </c>
    </row>
    <row r="1410" ht="15.75" customHeight="1">
      <c r="A1410" s="5" t="s">
        <v>2940</v>
      </c>
      <c r="B1410" s="5" t="s">
        <v>2941</v>
      </c>
    </row>
    <row r="1411" ht="15.75" customHeight="1">
      <c r="A1411" s="5" t="s">
        <v>2942</v>
      </c>
      <c r="B1411" s="5" t="s">
        <v>2943</v>
      </c>
    </row>
    <row r="1412" ht="15.75" customHeight="1">
      <c r="A1412" s="5" t="s">
        <v>2944</v>
      </c>
      <c r="B1412" s="5" t="s">
        <v>2945</v>
      </c>
    </row>
    <row r="1413" ht="15.75" customHeight="1">
      <c r="A1413" s="5" t="s">
        <v>2946</v>
      </c>
      <c r="B1413" s="5" t="s">
        <v>2947</v>
      </c>
    </row>
    <row r="1414" ht="15.75" customHeight="1">
      <c r="A1414" s="5" t="s">
        <v>2948</v>
      </c>
      <c r="B1414" s="5" t="s">
        <v>2949</v>
      </c>
    </row>
    <row r="1415" ht="15.75" customHeight="1">
      <c r="A1415" s="5" t="s">
        <v>2950</v>
      </c>
      <c r="B1415" s="5" t="s">
        <v>2951</v>
      </c>
    </row>
    <row r="1416" ht="15.75" customHeight="1">
      <c r="A1416" s="5" t="s">
        <v>2952</v>
      </c>
      <c r="B1416" s="5" t="s">
        <v>2953</v>
      </c>
    </row>
    <row r="1417" ht="15.75" customHeight="1">
      <c r="A1417" s="5" t="s">
        <v>2954</v>
      </c>
      <c r="B1417" s="5" t="s">
        <v>2955</v>
      </c>
    </row>
    <row r="1418" ht="15.75" customHeight="1">
      <c r="A1418" s="5" t="s">
        <v>2956</v>
      </c>
      <c r="B1418" s="5" t="s">
        <v>2957</v>
      </c>
    </row>
    <row r="1419" ht="15.75" customHeight="1">
      <c r="A1419" s="5" t="s">
        <v>2958</v>
      </c>
      <c r="B1419" s="5" t="s">
        <v>2959</v>
      </c>
    </row>
    <row r="1420" ht="15.75" customHeight="1">
      <c r="A1420" s="5" t="s">
        <v>2960</v>
      </c>
      <c r="B1420" s="5" t="s">
        <v>2961</v>
      </c>
    </row>
    <row r="1421" ht="15.75" customHeight="1">
      <c r="A1421" s="5" t="s">
        <v>2962</v>
      </c>
      <c r="B1421" s="5" t="s">
        <v>2963</v>
      </c>
    </row>
    <row r="1422" ht="15.75" customHeight="1">
      <c r="A1422" s="5" t="s">
        <v>2964</v>
      </c>
      <c r="B1422" s="5" t="s">
        <v>2965</v>
      </c>
    </row>
    <row r="1423" ht="15.75" customHeight="1">
      <c r="A1423" s="5" t="s">
        <v>2966</v>
      </c>
      <c r="B1423" s="5" t="s">
        <v>2967</v>
      </c>
    </row>
    <row r="1424" ht="15.75" customHeight="1">
      <c r="A1424" s="5" t="s">
        <v>2968</v>
      </c>
      <c r="B1424" s="5" t="s">
        <v>2969</v>
      </c>
    </row>
    <row r="1425" ht="15.75" customHeight="1">
      <c r="A1425" s="5" t="s">
        <v>2970</v>
      </c>
      <c r="B1425" s="5" t="s">
        <v>2971</v>
      </c>
    </row>
    <row r="1426" ht="15.75" customHeight="1">
      <c r="A1426" s="5" t="s">
        <v>2972</v>
      </c>
      <c r="B1426" s="5" t="s">
        <v>2973</v>
      </c>
    </row>
    <row r="1427" ht="15.75" customHeight="1">
      <c r="A1427" s="5" t="s">
        <v>2974</v>
      </c>
      <c r="B1427" s="5" t="s">
        <v>2975</v>
      </c>
    </row>
    <row r="1428" ht="15.75" customHeight="1">
      <c r="A1428" s="5" t="s">
        <v>2976</v>
      </c>
      <c r="B1428" s="5" t="s">
        <v>2977</v>
      </c>
    </row>
    <row r="1429" ht="15.75" customHeight="1">
      <c r="A1429" s="5" t="s">
        <v>2978</v>
      </c>
      <c r="B1429" s="5" t="s">
        <v>2979</v>
      </c>
    </row>
    <row r="1430" ht="15.75" customHeight="1">
      <c r="A1430" s="5" t="s">
        <v>2980</v>
      </c>
      <c r="B1430" s="5" t="s">
        <v>2981</v>
      </c>
    </row>
    <row r="1431" ht="15.75" customHeight="1">
      <c r="A1431" s="5" t="s">
        <v>2982</v>
      </c>
      <c r="B1431" s="5" t="s">
        <v>2983</v>
      </c>
    </row>
    <row r="1432" ht="15.75" customHeight="1">
      <c r="A1432" s="5" t="s">
        <v>2984</v>
      </c>
      <c r="B1432" s="5" t="s">
        <v>2985</v>
      </c>
    </row>
    <row r="1433" ht="15.75" customHeight="1">
      <c r="A1433" s="5" t="s">
        <v>2986</v>
      </c>
      <c r="B1433" s="5" t="s">
        <v>2987</v>
      </c>
    </row>
    <row r="1434" ht="15.75" customHeight="1">
      <c r="A1434" s="5" t="s">
        <v>2988</v>
      </c>
      <c r="B1434" s="5" t="s">
        <v>2989</v>
      </c>
    </row>
    <row r="1435" ht="15.75" customHeight="1">
      <c r="A1435" s="5" t="s">
        <v>2990</v>
      </c>
      <c r="B1435" s="5" t="s">
        <v>2991</v>
      </c>
    </row>
    <row r="1436" ht="15.75" customHeight="1">
      <c r="A1436" s="5" t="s">
        <v>2992</v>
      </c>
      <c r="B1436" s="5" t="s">
        <v>2993</v>
      </c>
    </row>
    <row r="1437" ht="15.75" customHeight="1">
      <c r="A1437" s="5" t="s">
        <v>2994</v>
      </c>
      <c r="B1437" s="5" t="s">
        <v>2995</v>
      </c>
    </row>
    <row r="1438" ht="15.75" customHeight="1">
      <c r="A1438" s="5" t="s">
        <v>2996</v>
      </c>
      <c r="B1438" s="5" t="s">
        <v>2997</v>
      </c>
    </row>
    <row r="1439" ht="15.75" customHeight="1">
      <c r="A1439" s="5" t="s">
        <v>56</v>
      </c>
      <c r="B1439" s="5" t="s">
        <v>2998</v>
      </c>
    </row>
    <row r="1440" ht="15.75" customHeight="1">
      <c r="A1440" s="5" t="s">
        <v>2999</v>
      </c>
      <c r="B1440" s="5" t="s">
        <v>3000</v>
      </c>
    </row>
    <row r="1441" ht="15.75" customHeight="1">
      <c r="A1441" s="5" t="s">
        <v>3001</v>
      </c>
      <c r="B1441" s="5" t="s">
        <v>3002</v>
      </c>
    </row>
    <row r="1442" ht="15.75" customHeight="1">
      <c r="A1442" s="5" t="s">
        <v>3003</v>
      </c>
      <c r="B1442" s="5" t="s">
        <v>3004</v>
      </c>
    </row>
    <row r="1443" ht="15.75" customHeight="1">
      <c r="A1443" s="5" t="s">
        <v>3005</v>
      </c>
      <c r="B1443" s="5" t="s">
        <v>3006</v>
      </c>
    </row>
    <row r="1444" ht="15.75" customHeight="1">
      <c r="A1444" s="5" t="s">
        <v>3007</v>
      </c>
      <c r="B1444" s="5" t="s">
        <v>3008</v>
      </c>
    </row>
    <row r="1445" ht="15.75" customHeight="1">
      <c r="A1445" s="5" t="s">
        <v>3009</v>
      </c>
      <c r="B1445" s="5" t="s">
        <v>3010</v>
      </c>
    </row>
    <row r="1446" ht="15.75" customHeight="1">
      <c r="A1446" s="5" t="s">
        <v>3011</v>
      </c>
      <c r="B1446" s="5" t="s">
        <v>3012</v>
      </c>
    </row>
    <row r="1447" ht="15.75" customHeight="1">
      <c r="A1447" s="5" t="s">
        <v>3013</v>
      </c>
      <c r="B1447" s="5" t="s">
        <v>3014</v>
      </c>
    </row>
    <row r="1448" ht="15.75" customHeight="1">
      <c r="A1448" s="5" t="s">
        <v>3015</v>
      </c>
      <c r="B1448" s="5" t="s">
        <v>3016</v>
      </c>
    </row>
    <row r="1449" ht="15.75" customHeight="1">
      <c r="A1449" s="5" t="s">
        <v>3017</v>
      </c>
      <c r="B1449" s="5" t="s">
        <v>3018</v>
      </c>
    </row>
    <row r="1450" ht="15.75" customHeight="1">
      <c r="A1450" s="5" t="s">
        <v>3019</v>
      </c>
      <c r="B1450" s="5" t="s">
        <v>3020</v>
      </c>
    </row>
    <row r="1451" ht="15.75" customHeight="1">
      <c r="A1451" s="5" t="s">
        <v>3021</v>
      </c>
      <c r="B1451" s="5" t="s">
        <v>3022</v>
      </c>
    </row>
    <row r="1452" ht="15.75" customHeight="1">
      <c r="A1452" s="5" t="s">
        <v>3023</v>
      </c>
      <c r="B1452" s="5" t="s">
        <v>3024</v>
      </c>
    </row>
    <row r="1453" ht="15.75" customHeight="1">
      <c r="A1453" s="5" t="s">
        <v>3025</v>
      </c>
      <c r="B1453" s="5" t="s">
        <v>3026</v>
      </c>
    </row>
    <row r="1454" ht="15.75" customHeight="1">
      <c r="A1454" s="5" t="s">
        <v>3027</v>
      </c>
      <c r="B1454" s="5" t="s">
        <v>3028</v>
      </c>
    </row>
    <row r="1455" ht="15.75" customHeight="1">
      <c r="A1455" s="5" t="s">
        <v>3029</v>
      </c>
      <c r="B1455" s="5" t="s">
        <v>3030</v>
      </c>
    </row>
    <row r="1456" ht="15.75" customHeight="1">
      <c r="A1456" s="5" t="s">
        <v>3031</v>
      </c>
      <c r="B1456" s="5" t="s">
        <v>3032</v>
      </c>
    </row>
    <row r="1457" ht="15.75" customHeight="1">
      <c r="A1457" s="5" t="s">
        <v>3033</v>
      </c>
      <c r="B1457" s="5" t="s">
        <v>3034</v>
      </c>
    </row>
    <row r="1458" ht="15.75" customHeight="1">
      <c r="A1458" s="5" t="s">
        <v>3035</v>
      </c>
      <c r="B1458" s="5" t="s">
        <v>3036</v>
      </c>
    </row>
    <row r="1459" ht="15.75" customHeight="1">
      <c r="A1459" s="5" t="s">
        <v>3037</v>
      </c>
      <c r="B1459" s="5" t="s">
        <v>3038</v>
      </c>
    </row>
    <row r="1460" ht="15.75" customHeight="1">
      <c r="A1460" s="5" t="s">
        <v>3039</v>
      </c>
      <c r="B1460" s="5" t="s">
        <v>3040</v>
      </c>
    </row>
    <row r="1461" ht="15.75" customHeight="1">
      <c r="A1461" s="5" t="s">
        <v>3041</v>
      </c>
      <c r="B1461" s="5" t="s">
        <v>3042</v>
      </c>
    </row>
    <row r="1462" ht="15.75" customHeight="1">
      <c r="A1462" s="5" t="s">
        <v>3043</v>
      </c>
      <c r="B1462" s="5" t="s">
        <v>3044</v>
      </c>
    </row>
    <row r="1463" ht="15.75" customHeight="1">
      <c r="A1463" s="5" t="s">
        <v>3045</v>
      </c>
      <c r="B1463" s="5" t="s">
        <v>3046</v>
      </c>
    </row>
    <row r="1464" ht="15.75" customHeight="1">
      <c r="A1464" s="5" t="s">
        <v>3047</v>
      </c>
      <c r="B1464" s="5" t="s">
        <v>3048</v>
      </c>
    </row>
    <row r="1465" ht="15.75" customHeight="1">
      <c r="A1465" s="5" t="s">
        <v>3049</v>
      </c>
      <c r="B1465" s="5" t="s">
        <v>3050</v>
      </c>
    </row>
    <row r="1466" ht="15.75" customHeight="1">
      <c r="A1466" s="5" t="s">
        <v>3051</v>
      </c>
      <c r="B1466" s="5" t="s">
        <v>3052</v>
      </c>
    </row>
    <row r="1467" ht="15.75" customHeight="1">
      <c r="A1467" s="5" t="s">
        <v>3053</v>
      </c>
      <c r="B1467" s="5" t="s">
        <v>3054</v>
      </c>
    </row>
    <row r="1468" ht="15.75" customHeight="1">
      <c r="A1468" s="5" t="s">
        <v>3055</v>
      </c>
      <c r="B1468" s="5" t="s">
        <v>3056</v>
      </c>
    </row>
    <row r="1469" ht="15.75" customHeight="1">
      <c r="A1469" s="5" t="s">
        <v>3057</v>
      </c>
      <c r="B1469" s="5" t="s">
        <v>3058</v>
      </c>
    </row>
    <row r="1470" ht="15.75" customHeight="1">
      <c r="A1470" s="5" t="s">
        <v>3059</v>
      </c>
      <c r="B1470" s="5" t="s">
        <v>3060</v>
      </c>
    </row>
    <row r="1471" ht="15.75" customHeight="1">
      <c r="A1471" s="5" t="s">
        <v>3061</v>
      </c>
      <c r="B1471" s="5" t="s">
        <v>3062</v>
      </c>
    </row>
    <row r="1472" ht="15.75" customHeight="1">
      <c r="A1472" s="5" t="s">
        <v>3063</v>
      </c>
      <c r="B1472" s="5" t="s">
        <v>3064</v>
      </c>
    </row>
    <row r="1473" ht="15.75" customHeight="1">
      <c r="A1473" s="5" t="s">
        <v>3065</v>
      </c>
      <c r="B1473" s="5" t="s">
        <v>3066</v>
      </c>
    </row>
    <row r="1474" ht="15.75" customHeight="1">
      <c r="A1474" s="5" t="s">
        <v>3067</v>
      </c>
      <c r="B1474" s="5" t="s">
        <v>3068</v>
      </c>
    </row>
    <row r="1475" ht="15.75" customHeight="1">
      <c r="A1475" s="5" t="s">
        <v>3069</v>
      </c>
      <c r="B1475" s="5" t="s">
        <v>3070</v>
      </c>
    </row>
    <row r="1476" ht="15.75" customHeight="1">
      <c r="A1476" s="5" t="s">
        <v>3071</v>
      </c>
      <c r="B1476" s="5" t="s">
        <v>3072</v>
      </c>
    </row>
    <row r="1477" ht="15.75" customHeight="1">
      <c r="A1477" s="5" t="s">
        <v>3073</v>
      </c>
      <c r="B1477" s="5" t="s">
        <v>3074</v>
      </c>
    </row>
    <row r="1478" ht="15.75" customHeight="1">
      <c r="A1478" s="5" t="s">
        <v>3075</v>
      </c>
      <c r="B1478" s="5" t="s">
        <v>3076</v>
      </c>
    </row>
    <row r="1479" ht="15.75" customHeight="1">
      <c r="A1479" s="5" t="s">
        <v>3077</v>
      </c>
      <c r="B1479" s="5" t="s">
        <v>3078</v>
      </c>
    </row>
    <row r="1480" ht="15.75" customHeight="1">
      <c r="A1480" s="5" t="s">
        <v>3079</v>
      </c>
      <c r="B1480" s="5" t="s">
        <v>3080</v>
      </c>
    </row>
    <row r="1481" ht="15.75" customHeight="1">
      <c r="A1481" s="5" t="s">
        <v>3081</v>
      </c>
      <c r="B1481" s="5" t="s">
        <v>3082</v>
      </c>
    </row>
    <row r="1482" ht="15.75" customHeight="1">
      <c r="A1482" s="5" t="s">
        <v>3083</v>
      </c>
      <c r="B1482" s="5" t="s">
        <v>3084</v>
      </c>
    </row>
    <row r="1483" ht="15.75" customHeight="1">
      <c r="A1483" s="5" t="s">
        <v>3085</v>
      </c>
      <c r="B1483" s="5" t="s">
        <v>3086</v>
      </c>
    </row>
    <row r="1484" ht="15.75" customHeight="1">
      <c r="A1484" s="5" t="s">
        <v>3087</v>
      </c>
      <c r="B1484" s="5" t="s">
        <v>3088</v>
      </c>
    </row>
    <row r="1485" ht="15.75" customHeight="1">
      <c r="A1485" s="5" t="s">
        <v>3089</v>
      </c>
      <c r="B1485" s="5" t="s">
        <v>3090</v>
      </c>
    </row>
    <row r="1486" ht="15.75" customHeight="1">
      <c r="A1486" s="5" t="s">
        <v>3091</v>
      </c>
      <c r="B1486" s="5" t="s">
        <v>3092</v>
      </c>
    </row>
    <row r="1487" ht="15.75" customHeight="1">
      <c r="A1487" s="5" t="s">
        <v>3093</v>
      </c>
      <c r="B1487" s="5" t="s">
        <v>3094</v>
      </c>
    </row>
    <row r="1488" ht="15.75" customHeight="1">
      <c r="A1488" s="5" t="s">
        <v>3095</v>
      </c>
      <c r="B1488" s="5" t="s">
        <v>3096</v>
      </c>
    </row>
    <row r="1489" ht="15.75" customHeight="1">
      <c r="A1489" s="5" t="s">
        <v>3097</v>
      </c>
      <c r="B1489" s="5" t="s">
        <v>3098</v>
      </c>
    </row>
    <row r="1490" ht="15.75" customHeight="1">
      <c r="A1490" s="5" t="s">
        <v>3099</v>
      </c>
      <c r="B1490" s="5" t="s">
        <v>3100</v>
      </c>
    </row>
    <row r="1491" ht="15.75" customHeight="1">
      <c r="A1491" s="5" t="s">
        <v>3101</v>
      </c>
      <c r="B1491" s="5" t="s">
        <v>3102</v>
      </c>
    </row>
    <row r="1492" ht="15.75" customHeight="1">
      <c r="A1492" s="5" t="s">
        <v>3103</v>
      </c>
      <c r="B1492" s="5" t="s">
        <v>3104</v>
      </c>
    </row>
    <row r="1493" ht="15.75" customHeight="1">
      <c r="A1493" s="5" t="s">
        <v>3105</v>
      </c>
      <c r="B1493" s="5" t="s">
        <v>3106</v>
      </c>
    </row>
    <row r="1494" ht="15.75" customHeight="1">
      <c r="A1494" s="5" t="s">
        <v>3107</v>
      </c>
      <c r="B1494" s="5" t="s">
        <v>3108</v>
      </c>
    </row>
    <row r="1495" ht="15.75" customHeight="1">
      <c r="A1495" s="5" t="s">
        <v>3109</v>
      </c>
      <c r="B1495" s="5" t="s">
        <v>3110</v>
      </c>
    </row>
    <row r="1496" ht="15.75" customHeight="1">
      <c r="A1496" s="5" t="s">
        <v>3111</v>
      </c>
      <c r="B1496" s="5" t="s">
        <v>3112</v>
      </c>
    </row>
    <row r="1497" ht="15.75" customHeight="1">
      <c r="A1497" s="5" t="s">
        <v>3113</v>
      </c>
      <c r="B1497" s="5" t="s">
        <v>3114</v>
      </c>
    </row>
    <row r="1498" ht="15.75" customHeight="1">
      <c r="A1498" s="5" t="s">
        <v>3115</v>
      </c>
      <c r="B1498" s="5" t="s">
        <v>3116</v>
      </c>
    </row>
    <row r="1499" ht="15.75" customHeight="1">
      <c r="A1499" s="5" t="s">
        <v>3117</v>
      </c>
      <c r="B1499" s="5" t="s">
        <v>3118</v>
      </c>
    </row>
    <row r="1500" ht="15.75" customHeight="1">
      <c r="A1500" s="5" t="s">
        <v>3119</v>
      </c>
      <c r="B1500" s="5" t="s">
        <v>3120</v>
      </c>
    </row>
    <row r="1501" ht="15.75" customHeight="1">
      <c r="A1501" s="5" t="s">
        <v>3121</v>
      </c>
      <c r="B1501" s="5" t="s">
        <v>3122</v>
      </c>
    </row>
    <row r="1502" ht="15.75" customHeight="1">
      <c r="A1502" s="5" t="s">
        <v>3123</v>
      </c>
      <c r="B1502" s="5" t="s">
        <v>3124</v>
      </c>
    </row>
    <row r="1503" ht="15.75" customHeight="1">
      <c r="A1503" s="5" t="s">
        <v>3125</v>
      </c>
      <c r="B1503" s="5" t="s">
        <v>3126</v>
      </c>
    </row>
    <row r="1504" ht="15.75" customHeight="1">
      <c r="A1504" s="5" t="s">
        <v>3127</v>
      </c>
      <c r="B1504" s="5" t="s">
        <v>3128</v>
      </c>
    </row>
    <row r="1505" ht="15.75" customHeight="1">
      <c r="A1505" s="5" t="s">
        <v>3129</v>
      </c>
      <c r="B1505" s="5" t="s">
        <v>3130</v>
      </c>
    </row>
    <row r="1506" ht="15.75" customHeight="1">
      <c r="A1506" s="5" t="s">
        <v>3131</v>
      </c>
      <c r="B1506" s="5" t="s">
        <v>3132</v>
      </c>
    </row>
    <row r="1507" ht="15.75" customHeight="1">
      <c r="A1507" s="5" t="s">
        <v>3133</v>
      </c>
      <c r="B1507" s="5" t="s">
        <v>3134</v>
      </c>
    </row>
    <row r="1508" ht="15.75" customHeight="1">
      <c r="A1508" s="5" t="s">
        <v>3135</v>
      </c>
      <c r="B1508" s="5" t="s">
        <v>3136</v>
      </c>
    </row>
    <row r="1509" ht="15.75" customHeight="1">
      <c r="A1509" s="5" t="s">
        <v>3137</v>
      </c>
      <c r="B1509" s="5" t="s">
        <v>3138</v>
      </c>
    </row>
    <row r="1510" ht="15.75" customHeight="1">
      <c r="A1510" s="5" t="s">
        <v>3139</v>
      </c>
      <c r="B1510" s="5" t="s">
        <v>3140</v>
      </c>
    </row>
    <row r="1511" ht="15.75" customHeight="1">
      <c r="A1511" s="5" t="s">
        <v>3141</v>
      </c>
      <c r="B1511" s="5" t="s">
        <v>3142</v>
      </c>
    </row>
    <row r="1512" ht="15.75" customHeight="1">
      <c r="A1512" s="5" t="s">
        <v>3143</v>
      </c>
      <c r="B1512" s="5" t="s">
        <v>3144</v>
      </c>
    </row>
    <row r="1513" ht="15.75" customHeight="1">
      <c r="A1513" s="5" t="s">
        <v>3145</v>
      </c>
      <c r="B1513" s="5" t="s">
        <v>3146</v>
      </c>
    </row>
    <row r="1514" ht="15.75" customHeight="1">
      <c r="A1514" s="5" t="s">
        <v>3147</v>
      </c>
      <c r="B1514" s="5" t="s">
        <v>3148</v>
      </c>
    </row>
    <row r="1515" ht="15.75" customHeight="1">
      <c r="A1515" s="5" t="s">
        <v>3149</v>
      </c>
      <c r="B1515" s="5" t="s">
        <v>3150</v>
      </c>
    </row>
    <row r="1516" ht="15.75" customHeight="1">
      <c r="A1516" s="5" t="s">
        <v>3151</v>
      </c>
      <c r="B1516" s="5" t="s">
        <v>3152</v>
      </c>
    </row>
    <row r="1517" ht="15.75" customHeight="1">
      <c r="A1517" s="5" t="s">
        <v>3153</v>
      </c>
      <c r="B1517" s="5" t="s">
        <v>3154</v>
      </c>
    </row>
    <row r="1518" ht="15.75" customHeight="1">
      <c r="A1518" s="5" t="s">
        <v>3155</v>
      </c>
      <c r="B1518" s="5" t="s">
        <v>3156</v>
      </c>
    </row>
    <row r="1519" ht="15.75" customHeight="1">
      <c r="A1519" s="5" t="s">
        <v>3157</v>
      </c>
      <c r="B1519" s="5" t="s">
        <v>3158</v>
      </c>
    </row>
    <row r="1520" ht="15.75" customHeight="1">
      <c r="A1520" s="5" t="s">
        <v>3159</v>
      </c>
      <c r="B1520" s="5" t="s">
        <v>3160</v>
      </c>
    </row>
    <row r="1521" ht="15.75" customHeight="1">
      <c r="A1521" s="5" t="s">
        <v>3161</v>
      </c>
      <c r="B1521" s="5" t="s">
        <v>3162</v>
      </c>
    </row>
    <row r="1522" ht="15.75" customHeight="1">
      <c r="A1522" s="5" t="s">
        <v>3163</v>
      </c>
      <c r="B1522" s="5" t="s">
        <v>3164</v>
      </c>
    </row>
    <row r="1523" ht="15.75" customHeight="1">
      <c r="A1523" s="5" t="s">
        <v>3165</v>
      </c>
      <c r="B1523" s="5" t="s">
        <v>3166</v>
      </c>
    </row>
    <row r="1524" ht="15.75" customHeight="1">
      <c r="A1524" s="5" t="s">
        <v>3167</v>
      </c>
      <c r="B1524" s="5" t="s">
        <v>3168</v>
      </c>
    </row>
    <row r="1525" ht="15.75" customHeight="1">
      <c r="A1525" s="5" t="s">
        <v>3169</v>
      </c>
      <c r="B1525" s="5" t="s">
        <v>3170</v>
      </c>
    </row>
    <row r="1526" ht="15.75" customHeight="1">
      <c r="A1526" s="5" t="s">
        <v>3171</v>
      </c>
      <c r="B1526" s="5" t="s">
        <v>3172</v>
      </c>
    </row>
    <row r="1527" ht="15.75" customHeight="1">
      <c r="A1527" s="5" t="s">
        <v>3173</v>
      </c>
      <c r="B1527" s="5" t="s">
        <v>3174</v>
      </c>
    </row>
    <row r="1528" ht="15.75" customHeight="1">
      <c r="A1528" s="5" t="s">
        <v>3175</v>
      </c>
      <c r="B1528" s="5" t="s">
        <v>3176</v>
      </c>
    </row>
    <row r="1529" ht="15.75" customHeight="1">
      <c r="A1529" s="5" t="s">
        <v>3177</v>
      </c>
      <c r="B1529" s="5" t="s">
        <v>3178</v>
      </c>
    </row>
    <row r="1530" ht="15.75" customHeight="1">
      <c r="A1530" s="5" t="s">
        <v>3179</v>
      </c>
      <c r="B1530" s="5" t="s">
        <v>3180</v>
      </c>
    </row>
    <row r="1531" ht="15.75" customHeight="1">
      <c r="A1531" s="5" t="s">
        <v>3181</v>
      </c>
      <c r="B1531" s="5" t="s">
        <v>3182</v>
      </c>
    </row>
    <row r="1532" ht="15.75" customHeight="1">
      <c r="A1532" s="5" t="s">
        <v>3183</v>
      </c>
      <c r="B1532" s="5" t="s">
        <v>3184</v>
      </c>
    </row>
    <row r="1533" ht="15.75" customHeight="1">
      <c r="A1533" s="5" t="s">
        <v>3185</v>
      </c>
      <c r="B1533" s="5" t="s">
        <v>3186</v>
      </c>
    </row>
    <row r="1534" ht="15.75" customHeight="1">
      <c r="A1534" s="5" t="s">
        <v>3187</v>
      </c>
      <c r="B1534" s="5" t="s">
        <v>3188</v>
      </c>
    </row>
    <row r="1535" ht="15.75" customHeight="1">
      <c r="A1535" s="5" t="s">
        <v>3189</v>
      </c>
      <c r="B1535" s="5" t="s">
        <v>3190</v>
      </c>
    </row>
    <row r="1536" ht="15.75" customHeight="1">
      <c r="A1536" s="5" t="s">
        <v>3191</v>
      </c>
      <c r="B1536" s="5" t="s">
        <v>3192</v>
      </c>
    </row>
    <row r="1537" ht="15.75" customHeight="1">
      <c r="A1537" s="5" t="s">
        <v>3193</v>
      </c>
      <c r="B1537" s="5" t="s">
        <v>3194</v>
      </c>
    </row>
    <row r="1538" ht="15.75" customHeight="1">
      <c r="A1538" s="5" t="s">
        <v>3195</v>
      </c>
      <c r="B1538" s="5" t="s">
        <v>3196</v>
      </c>
    </row>
    <row r="1539" ht="15.75" customHeight="1">
      <c r="A1539" s="5" t="s">
        <v>3197</v>
      </c>
      <c r="B1539" s="5" t="s">
        <v>3198</v>
      </c>
    </row>
    <row r="1540" ht="15.75" customHeight="1">
      <c r="A1540" s="5" t="s">
        <v>3199</v>
      </c>
      <c r="B1540" s="5" t="s">
        <v>3200</v>
      </c>
    </row>
    <row r="1541" ht="15.75" customHeight="1">
      <c r="A1541" s="5" t="s">
        <v>3201</v>
      </c>
      <c r="B1541" s="5" t="s">
        <v>3202</v>
      </c>
    </row>
    <row r="1542" ht="15.75" customHeight="1">
      <c r="A1542" s="5" t="s">
        <v>3203</v>
      </c>
      <c r="B1542" s="5" t="s">
        <v>3204</v>
      </c>
    </row>
    <row r="1543" ht="15.75" customHeight="1">
      <c r="A1543" s="5" t="s">
        <v>3205</v>
      </c>
      <c r="B1543" s="5" t="s">
        <v>3206</v>
      </c>
    </row>
    <row r="1544" ht="15.75" customHeight="1">
      <c r="A1544" s="5" t="s">
        <v>3207</v>
      </c>
      <c r="B1544" s="5" t="s">
        <v>3208</v>
      </c>
    </row>
    <row r="1545" ht="15.75" customHeight="1">
      <c r="A1545" s="5" t="s">
        <v>3209</v>
      </c>
      <c r="B1545" s="5" t="s">
        <v>3210</v>
      </c>
    </row>
    <row r="1546" ht="15.75" customHeight="1">
      <c r="A1546" s="5" t="s">
        <v>3211</v>
      </c>
      <c r="B1546" s="5" t="s">
        <v>3212</v>
      </c>
    </row>
    <row r="1547" ht="15.75" customHeight="1">
      <c r="A1547" s="5" t="s">
        <v>3213</v>
      </c>
      <c r="B1547" s="5" t="s">
        <v>3214</v>
      </c>
    </row>
    <row r="1548" ht="15.75" customHeight="1">
      <c r="A1548" s="5" t="s">
        <v>3215</v>
      </c>
      <c r="B1548" s="5" t="s">
        <v>3216</v>
      </c>
    </row>
    <row r="1549" ht="15.75" customHeight="1">
      <c r="A1549" s="5" t="s">
        <v>3217</v>
      </c>
      <c r="B1549" s="5" t="s">
        <v>3218</v>
      </c>
    </row>
    <row r="1550" ht="15.75" customHeight="1">
      <c r="A1550" s="5" t="s">
        <v>3219</v>
      </c>
      <c r="B1550" s="5" t="s">
        <v>3220</v>
      </c>
    </row>
    <row r="1551" ht="15.75" customHeight="1">
      <c r="A1551" s="5" t="s">
        <v>3221</v>
      </c>
      <c r="B1551" s="5" t="s">
        <v>3222</v>
      </c>
    </row>
    <row r="1552" ht="15.75" customHeight="1">
      <c r="A1552" s="5" t="s">
        <v>3223</v>
      </c>
      <c r="B1552" s="5" t="s">
        <v>3224</v>
      </c>
    </row>
    <row r="1553" ht="15.75" customHeight="1">
      <c r="A1553" s="5" t="s">
        <v>3225</v>
      </c>
      <c r="B1553" s="5" t="s">
        <v>3226</v>
      </c>
    </row>
    <row r="1554" ht="15.75" customHeight="1">
      <c r="A1554" s="5" t="s">
        <v>3227</v>
      </c>
      <c r="B1554" s="5" t="s">
        <v>3228</v>
      </c>
    </row>
    <row r="1555" ht="15.75" customHeight="1">
      <c r="A1555" s="5" t="s">
        <v>3229</v>
      </c>
      <c r="B1555" s="5" t="s">
        <v>3230</v>
      </c>
    </row>
    <row r="1556" ht="15.75" customHeight="1">
      <c r="A1556" s="5" t="s">
        <v>3231</v>
      </c>
      <c r="B1556" s="5" t="s">
        <v>3232</v>
      </c>
    </row>
    <row r="1557" ht="15.75" customHeight="1">
      <c r="A1557" s="5" t="s">
        <v>3233</v>
      </c>
      <c r="B1557" s="5" t="s">
        <v>3234</v>
      </c>
    </row>
    <row r="1558" ht="15.75" customHeight="1">
      <c r="A1558" s="5" t="s">
        <v>3235</v>
      </c>
      <c r="B1558" s="5" t="s">
        <v>3236</v>
      </c>
    </row>
    <row r="1559" ht="15.75" customHeight="1">
      <c r="A1559" s="5" t="s">
        <v>3237</v>
      </c>
      <c r="B1559" s="5" t="s">
        <v>3238</v>
      </c>
    </row>
    <row r="1560" ht="15.75" customHeight="1">
      <c r="A1560" s="5" t="s">
        <v>3239</v>
      </c>
      <c r="B1560" s="5" t="s">
        <v>3240</v>
      </c>
    </row>
    <row r="1561" ht="15.75" customHeight="1">
      <c r="A1561" s="5" t="s">
        <v>3241</v>
      </c>
      <c r="B1561" s="5" t="s">
        <v>3242</v>
      </c>
    </row>
    <row r="1562" ht="15.75" customHeight="1">
      <c r="A1562" s="5" t="s">
        <v>3243</v>
      </c>
      <c r="B1562" s="5" t="s">
        <v>3244</v>
      </c>
    </row>
    <row r="1563" ht="15.75" customHeight="1">
      <c r="A1563" s="5" t="s">
        <v>3245</v>
      </c>
      <c r="B1563" s="5" t="s">
        <v>3246</v>
      </c>
    </row>
    <row r="1564" ht="15.75" customHeight="1">
      <c r="A1564" s="5" t="s">
        <v>3247</v>
      </c>
      <c r="B1564" s="5" t="s">
        <v>3248</v>
      </c>
    </row>
    <row r="1565" ht="15.75" customHeight="1">
      <c r="A1565" s="5" t="s">
        <v>3249</v>
      </c>
      <c r="B1565" s="5" t="s">
        <v>3250</v>
      </c>
    </row>
    <row r="1566" ht="15.75" customHeight="1">
      <c r="A1566" s="5" t="s">
        <v>3251</v>
      </c>
      <c r="B1566" s="5" t="s">
        <v>3252</v>
      </c>
    </row>
    <row r="1567" ht="15.75" customHeight="1">
      <c r="A1567" s="5" t="s">
        <v>3253</v>
      </c>
      <c r="B1567" s="5" t="s">
        <v>3254</v>
      </c>
    </row>
    <row r="1568" ht="15.75" customHeight="1">
      <c r="A1568" s="5" t="s">
        <v>3255</v>
      </c>
      <c r="B1568" s="5" t="s">
        <v>3256</v>
      </c>
    </row>
    <row r="1569" ht="15.75" customHeight="1">
      <c r="A1569" s="5" t="s">
        <v>3257</v>
      </c>
      <c r="B1569" s="5" t="s">
        <v>3258</v>
      </c>
    </row>
    <row r="1570" ht="15.75" customHeight="1">
      <c r="A1570" s="5" t="s">
        <v>3259</v>
      </c>
      <c r="B1570" s="5" t="s">
        <v>3260</v>
      </c>
    </row>
    <row r="1571" ht="15.75" customHeight="1">
      <c r="A1571" s="5" t="s">
        <v>3261</v>
      </c>
      <c r="B1571" s="5" t="s">
        <v>3262</v>
      </c>
    </row>
    <row r="1572" ht="15.75" customHeight="1">
      <c r="A1572" s="5" t="s">
        <v>3263</v>
      </c>
      <c r="B1572" s="5" t="s">
        <v>3264</v>
      </c>
    </row>
    <row r="1573" ht="15.75" customHeight="1">
      <c r="A1573" s="5" t="s">
        <v>3265</v>
      </c>
      <c r="B1573" s="5" t="s">
        <v>3266</v>
      </c>
    </row>
    <row r="1574" ht="15.75" customHeight="1">
      <c r="A1574" s="5" t="s">
        <v>3267</v>
      </c>
      <c r="B1574" s="5" t="s">
        <v>3268</v>
      </c>
    </row>
    <row r="1575" ht="15.75" customHeight="1">
      <c r="A1575" s="5" t="s">
        <v>3269</v>
      </c>
      <c r="B1575" s="5" t="s">
        <v>3270</v>
      </c>
    </row>
    <row r="1576" ht="15.75" customHeight="1">
      <c r="A1576" s="5" t="s">
        <v>3271</v>
      </c>
      <c r="B1576" s="5" t="s">
        <v>3272</v>
      </c>
    </row>
    <row r="1577" ht="15.75" customHeight="1">
      <c r="A1577" s="5" t="s">
        <v>3273</v>
      </c>
      <c r="B1577" s="5" t="s">
        <v>3274</v>
      </c>
    </row>
    <row r="1578" ht="15.75" customHeight="1">
      <c r="A1578" s="5" t="s">
        <v>89</v>
      </c>
      <c r="B1578" s="5" t="s">
        <v>3275</v>
      </c>
    </row>
    <row r="1579" ht="15.75" customHeight="1">
      <c r="A1579" s="5" t="s">
        <v>3276</v>
      </c>
      <c r="B1579" s="5" t="s">
        <v>3277</v>
      </c>
    </row>
    <row r="1580" ht="15.75" customHeight="1">
      <c r="A1580" s="5" t="s">
        <v>77</v>
      </c>
      <c r="B1580" s="5" t="s">
        <v>3278</v>
      </c>
    </row>
    <row r="1581" ht="15.75" customHeight="1">
      <c r="A1581" s="5" t="s">
        <v>65</v>
      </c>
      <c r="B1581" s="5" t="s">
        <v>3279</v>
      </c>
    </row>
    <row r="1582" ht="15.75" customHeight="1">
      <c r="A1582" s="5" t="s">
        <v>3280</v>
      </c>
      <c r="B1582" s="5" t="s">
        <v>3281</v>
      </c>
    </row>
    <row r="1583" ht="15.75" customHeight="1">
      <c r="A1583" s="5" t="s">
        <v>3282</v>
      </c>
      <c r="B1583" s="5" t="s">
        <v>3283</v>
      </c>
    </row>
    <row r="1584" ht="15.75" customHeight="1">
      <c r="A1584" s="5" t="s">
        <v>3284</v>
      </c>
      <c r="B1584" s="5" t="s">
        <v>3285</v>
      </c>
    </row>
    <row r="1585" ht="15.75" customHeight="1">
      <c r="A1585" s="5" t="s">
        <v>3286</v>
      </c>
      <c r="B1585" s="5" t="s">
        <v>3287</v>
      </c>
    </row>
    <row r="1586" ht="15.75" customHeight="1">
      <c r="A1586" s="5" t="s">
        <v>3288</v>
      </c>
      <c r="B1586" s="5" t="s">
        <v>3289</v>
      </c>
    </row>
    <row r="1587" ht="15.75" customHeight="1">
      <c r="A1587" s="5" t="s">
        <v>3290</v>
      </c>
      <c r="B1587" s="5" t="s">
        <v>3291</v>
      </c>
    </row>
    <row r="1588" ht="15.75" customHeight="1">
      <c r="A1588" s="5" t="s">
        <v>3292</v>
      </c>
      <c r="B1588" s="5" t="s">
        <v>3293</v>
      </c>
    </row>
    <row r="1589" ht="15.75" customHeight="1">
      <c r="A1589" s="5" t="s">
        <v>3294</v>
      </c>
      <c r="B1589" s="5" t="s">
        <v>3295</v>
      </c>
    </row>
    <row r="1590" ht="15.75" customHeight="1">
      <c r="A1590" s="5" t="s">
        <v>3296</v>
      </c>
      <c r="B1590" s="5" t="s">
        <v>3297</v>
      </c>
    </row>
    <row r="1591" ht="15.75" customHeight="1">
      <c r="A1591" s="5" t="s">
        <v>3298</v>
      </c>
      <c r="B1591" s="5" t="s">
        <v>3299</v>
      </c>
    </row>
    <row r="1592" ht="15.75" customHeight="1">
      <c r="A1592" s="5" t="s">
        <v>3300</v>
      </c>
      <c r="B1592" s="5" t="s">
        <v>3301</v>
      </c>
    </row>
    <row r="1593" ht="15.75" customHeight="1">
      <c r="A1593" s="5" t="s">
        <v>3302</v>
      </c>
      <c r="B1593" s="5" t="s">
        <v>3303</v>
      </c>
    </row>
    <row r="1594" ht="15.75" customHeight="1">
      <c r="A1594" s="5" t="s">
        <v>3304</v>
      </c>
      <c r="B1594" s="5" t="s">
        <v>3305</v>
      </c>
    </row>
    <row r="1595" ht="15.75" customHeight="1">
      <c r="A1595" s="5" t="s">
        <v>3306</v>
      </c>
      <c r="B1595" s="5" t="s">
        <v>3307</v>
      </c>
    </row>
    <row r="1596" ht="15.75" customHeight="1">
      <c r="A1596" s="5" t="s">
        <v>3308</v>
      </c>
      <c r="B1596" s="5" t="s">
        <v>3309</v>
      </c>
    </row>
    <row r="1597" ht="15.75" customHeight="1">
      <c r="A1597" s="5" t="s">
        <v>85</v>
      </c>
      <c r="B1597" s="5" t="s">
        <v>3310</v>
      </c>
    </row>
    <row r="1598" ht="15.75" customHeight="1">
      <c r="A1598" s="5" t="s">
        <v>3311</v>
      </c>
      <c r="B1598" s="5" t="s">
        <v>3312</v>
      </c>
    </row>
    <row r="1599" ht="15.75" customHeight="1">
      <c r="A1599" s="5" t="s">
        <v>3313</v>
      </c>
      <c r="B1599" s="5" t="s">
        <v>3314</v>
      </c>
    </row>
    <row r="1600" ht="15.75" customHeight="1">
      <c r="A1600" s="5" t="s">
        <v>3315</v>
      </c>
      <c r="B1600" s="5" t="s">
        <v>3316</v>
      </c>
    </row>
    <row r="1601" ht="15.75" customHeight="1">
      <c r="A1601" s="5" t="s">
        <v>3317</v>
      </c>
      <c r="B1601" s="5" t="s">
        <v>3318</v>
      </c>
    </row>
    <row r="1602" ht="15.75" customHeight="1">
      <c r="A1602" s="5" t="s">
        <v>3319</v>
      </c>
      <c r="B1602" s="5" t="s">
        <v>3320</v>
      </c>
    </row>
    <row r="1603" ht="15.75" customHeight="1">
      <c r="A1603" s="5" t="s">
        <v>3321</v>
      </c>
      <c r="B1603" s="5" t="s">
        <v>3322</v>
      </c>
    </row>
    <row r="1604" ht="15.75" customHeight="1">
      <c r="A1604" s="5" t="s">
        <v>3323</v>
      </c>
      <c r="B1604" s="5" t="s">
        <v>3324</v>
      </c>
    </row>
    <row r="1605" ht="15.75" customHeight="1">
      <c r="A1605" s="5" t="s">
        <v>3325</v>
      </c>
      <c r="B1605" s="5" t="s">
        <v>3326</v>
      </c>
    </row>
    <row r="1606" ht="15.75" customHeight="1">
      <c r="A1606" s="5" t="s">
        <v>3327</v>
      </c>
      <c r="B1606" s="5" t="s">
        <v>3328</v>
      </c>
    </row>
    <row r="1607" ht="15.75" customHeight="1">
      <c r="A1607" s="5" t="s">
        <v>3329</v>
      </c>
      <c r="B1607" s="5" t="s">
        <v>3330</v>
      </c>
    </row>
    <row r="1608" ht="15.75" customHeight="1">
      <c r="A1608" s="5" t="s">
        <v>3331</v>
      </c>
      <c r="B1608" s="5" t="s">
        <v>3332</v>
      </c>
    </row>
    <row r="1609" ht="15.75" customHeight="1">
      <c r="A1609" s="5" t="s">
        <v>3333</v>
      </c>
      <c r="B1609" s="5" t="s">
        <v>3334</v>
      </c>
    </row>
    <row r="1610" ht="15.75" customHeight="1">
      <c r="A1610" s="5" t="s">
        <v>3335</v>
      </c>
      <c r="B1610" s="5" t="s">
        <v>3336</v>
      </c>
    </row>
    <row r="1611" ht="15.75" customHeight="1">
      <c r="A1611" s="5" t="s">
        <v>3337</v>
      </c>
      <c r="B1611" s="5" t="s">
        <v>3338</v>
      </c>
    </row>
    <row r="1612" ht="15.75" customHeight="1">
      <c r="A1612" s="5" t="s">
        <v>3339</v>
      </c>
      <c r="B1612" s="5" t="s">
        <v>3340</v>
      </c>
    </row>
    <row r="1613" ht="15.75" customHeight="1">
      <c r="A1613" s="5" t="s">
        <v>3341</v>
      </c>
      <c r="B1613" s="5" t="s">
        <v>3342</v>
      </c>
    </row>
    <row r="1614" ht="15.75" customHeight="1">
      <c r="A1614" s="5" t="s">
        <v>3343</v>
      </c>
      <c r="B1614" s="5" t="s">
        <v>3344</v>
      </c>
    </row>
    <row r="1615" ht="15.75" customHeight="1">
      <c r="A1615" s="5" t="s">
        <v>3345</v>
      </c>
      <c r="B1615" s="5" t="s">
        <v>3346</v>
      </c>
    </row>
    <row r="1616" ht="15.75" customHeight="1">
      <c r="A1616" s="5" t="s">
        <v>3347</v>
      </c>
      <c r="B1616" s="5" t="s">
        <v>3348</v>
      </c>
    </row>
    <row r="1617" ht="15.75" customHeight="1">
      <c r="A1617" s="5" t="s">
        <v>3349</v>
      </c>
      <c r="B1617" s="5" t="s">
        <v>3350</v>
      </c>
    </row>
    <row r="1618" ht="15.75" customHeight="1">
      <c r="A1618" s="5" t="s">
        <v>3351</v>
      </c>
      <c r="B1618" s="5" t="s">
        <v>3352</v>
      </c>
    </row>
    <row r="1619" ht="15.75" customHeight="1">
      <c r="A1619" s="5" t="s">
        <v>3353</v>
      </c>
      <c r="B1619" s="5" t="s">
        <v>3354</v>
      </c>
    </row>
    <row r="1620" ht="15.75" customHeight="1">
      <c r="A1620" s="5" t="s">
        <v>3355</v>
      </c>
      <c r="B1620" s="5" t="s">
        <v>3356</v>
      </c>
    </row>
    <row r="1621" ht="15.75" customHeight="1">
      <c r="A1621" s="5" t="s">
        <v>3357</v>
      </c>
      <c r="B1621" s="5" t="s">
        <v>3358</v>
      </c>
    </row>
    <row r="1622" ht="15.75" customHeight="1">
      <c r="A1622" s="5" t="s">
        <v>3359</v>
      </c>
      <c r="B1622" s="5" t="s">
        <v>3360</v>
      </c>
    </row>
    <row r="1623" ht="15.75" customHeight="1">
      <c r="A1623" s="5" t="s">
        <v>3361</v>
      </c>
      <c r="B1623" s="5" t="s">
        <v>3362</v>
      </c>
    </row>
    <row r="1624" ht="15.75" customHeight="1">
      <c r="A1624" s="5" t="s">
        <v>3363</v>
      </c>
      <c r="B1624" s="5" t="s">
        <v>3364</v>
      </c>
    </row>
    <row r="1625" ht="15.75" customHeight="1">
      <c r="A1625" s="5" t="s">
        <v>3365</v>
      </c>
      <c r="B1625" s="5" t="s">
        <v>3366</v>
      </c>
    </row>
    <row r="1626" ht="15.75" customHeight="1">
      <c r="A1626" s="5" t="s">
        <v>3367</v>
      </c>
      <c r="B1626" s="5" t="s">
        <v>3368</v>
      </c>
    </row>
    <row r="1627" ht="15.75" customHeight="1">
      <c r="A1627" s="5" t="s">
        <v>3369</v>
      </c>
      <c r="B1627" s="5" t="s">
        <v>3370</v>
      </c>
    </row>
    <row r="1628" ht="15.75" customHeight="1">
      <c r="A1628" s="5" t="s">
        <v>3371</v>
      </c>
      <c r="B1628" s="5" t="s">
        <v>3372</v>
      </c>
    </row>
    <row r="1629" ht="15.75" customHeight="1">
      <c r="A1629" s="5" t="s">
        <v>3373</v>
      </c>
      <c r="B1629" s="5" t="s">
        <v>3374</v>
      </c>
    </row>
    <row r="1630" ht="15.75" customHeight="1">
      <c r="A1630" s="5" t="s">
        <v>3375</v>
      </c>
      <c r="B1630" s="5" t="s">
        <v>3376</v>
      </c>
    </row>
    <row r="1631" ht="15.75" customHeight="1">
      <c r="A1631" s="5" t="s">
        <v>3377</v>
      </c>
      <c r="B1631" s="5" t="s">
        <v>3378</v>
      </c>
    </row>
    <row r="1632" ht="15.75" customHeight="1">
      <c r="A1632" s="5" t="s">
        <v>3379</v>
      </c>
      <c r="B1632" s="5" t="s">
        <v>3380</v>
      </c>
    </row>
    <row r="1633" ht="15.75" customHeight="1">
      <c r="A1633" s="5" t="s">
        <v>3381</v>
      </c>
      <c r="B1633" s="5" t="s">
        <v>3382</v>
      </c>
    </row>
    <row r="1634" ht="15.75" customHeight="1">
      <c r="A1634" s="5" t="s">
        <v>3383</v>
      </c>
      <c r="B1634" s="5" t="s">
        <v>3384</v>
      </c>
    </row>
    <row r="1635" ht="15.75" customHeight="1">
      <c r="A1635" s="5" t="s">
        <v>3385</v>
      </c>
      <c r="B1635" s="5" t="s">
        <v>3386</v>
      </c>
    </row>
    <row r="1636" ht="15.75" customHeight="1">
      <c r="A1636" s="5" t="s">
        <v>3387</v>
      </c>
      <c r="B1636" s="5" t="s">
        <v>3388</v>
      </c>
    </row>
    <row r="1637" ht="15.75" customHeight="1">
      <c r="A1637" s="5" t="s">
        <v>3389</v>
      </c>
      <c r="B1637" s="5" t="s">
        <v>3390</v>
      </c>
    </row>
    <row r="1638" ht="15.75" customHeight="1">
      <c r="A1638" s="5" t="s">
        <v>3391</v>
      </c>
      <c r="B1638" s="5" t="s">
        <v>3392</v>
      </c>
    </row>
    <row r="1639" ht="15.75" customHeight="1">
      <c r="A1639" s="5" t="s">
        <v>3393</v>
      </c>
      <c r="B1639" s="5" t="s">
        <v>3394</v>
      </c>
    </row>
    <row r="1640" ht="15.75" customHeight="1">
      <c r="A1640" s="5" t="s">
        <v>3395</v>
      </c>
      <c r="B1640" s="5" t="s">
        <v>3396</v>
      </c>
    </row>
    <row r="1641" ht="15.75" customHeight="1">
      <c r="A1641" s="5" t="s">
        <v>3397</v>
      </c>
      <c r="B1641" s="5" t="s">
        <v>3398</v>
      </c>
    </row>
    <row r="1642" ht="15.75" customHeight="1">
      <c r="A1642" s="5" t="s">
        <v>3399</v>
      </c>
      <c r="B1642" s="5" t="s">
        <v>3400</v>
      </c>
    </row>
    <row r="1643" ht="15.75" customHeight="1">
      <c r="A1643" s="5" t="s">
        <v>3401</v>
      </c>
      <c r="B1643" s="5" t="s">
        <v>3402</v>
      </c>
    </row>
    <row r="1644" ht="15.75" customHeight="1">
      <c r="A1644" s="5" t="s">
        <v>3403</v>
      </c>
      <c r="B1644" s="5" t="s">
        <v>3404</v>
      </c>
    </row>
    <row r="1645" ht="15.75" customHeight="1">
      <c r="A1645" s="5" t="s">
        <v>3405</v>
      </c>
      <c r="B1645" s="5" t="s">
        <v>3406</v>
      </c>
    </row>
    <row r="1646" ht="15.75" customHeight="1">
      <c r="A1646" s="5" t="s">
        <v>3407</v>
      </c>
      <c r="B1646" s="5" t="s">
        <v>3408</v>
      </c>
    </row>
    <row r="1647" ht="15.75" customHeight="1">
      <c r="A1647" s="5" t="s">
        <v>3409</v>
      </c>
      <c r="B1647" s="5" t="s">
        <v>3410</v>
      </c>
    </row>
    <row r="1648" ht="15.75" customHeight="1">
      <c r="A1648" s="5" t="s">
        <v>3411</v>
      </c>
      <c r="B1648" s="5" t="s">
        <v>3412</v>
      </c>
    </row>
    <row r="1649" ht="15.75" customHeight="1">
      <c r="A1649" s="5" t="s">
        <v>3413</v>
      </c>
      <c r="B1649" s="5" t="s">
        <v>3414</v>
      </c>
    </row>
    <row r="1650" ht="15.75" customHeight="1">
      <c r="A1650" s="5" t="s">
        <v>3415</v>
      </c>
      <c r="B1650" s="5" t="s">
        <v>3416</v>
      </c>
    </row>
    <row r="1651" ht="15.75" customHeight="1">
      <c r="A1651" s="5" t="s">
        <v>3417</v>
      </c>
      <c r="B1651" s="5" t="s">
        <v>3418</v>
      </c>
    </row>
    <row r="1652" ht="15.75" customHeight="1">
      <c r="A1652" s="5" t="s">
        <v>3419</v>
      </c>
      <c r="B1652" s="5" t="s">
        <v>3420</v>
      </c>
    </row>
    <row r="1653" ht="15.75" customHeight="1">
      <c r="A1653" s="5" t="s">
        <v>3421</v>
      </c>
      <c r="B1653" s="5" t="s">
        <v>3422</v>
      </c>
    </row>
    <row r="1654" ht="15.75" customHeight="1">
      <c r="A1654" s="5" t="s">
        <v>3423</v>
      </c>
      <c r="B1654" s="5" t="s">
        <v>3424</v>
      </c>
    </row>
    <row r="1655" ht="15.75" customHeight="1">
      <c r="A1655" s="5" t="s">
        <v>3425</v>
      </c>
      <c r="B1655" s="5" t="s">
        <v>3426</v>
      </c>
    </row>
    <row r="1656" ht="15.75" customHeight="1">
      <c r="A1656" s="5" t="s">
        <v>3427</v>
      </c>
      <c r="B1656" s="5" t="s">
        <v>3428</v>
      </c>
    </row>
    <row r="1657" ht="15.75" customHeight="1">
      <c r="A1657" s="5" t="s">
        <v>3429</v>
      </c>
      <c r="B1657" s="5" t="s">
        <v>3430</v>
      </c>
    </row>
    <row r="1658" ht="15.75" customHeight="1">
      <c r="A1658" s="5" t="s">
        <v>3431</v>
      </c>
      <c r="B1658" s="5" t="s">
        <v>3432</v>
      </c>
    </row>
    <row r="1659" ht="15.75" customHeight="1">
      <c r="A1659" s="5" t="s">
        <v>3433</v>
      </c>
      <c r="B1659" s="5" t="s">
        <v>3434</v>
      </c>
    </row>
    <row r="1660" ht="15.75" customHeight="1">
      <c r="A1660" s="5" t="s">
        <v>3435</v>
      </c>
      <c r="B1660" s="5" t="s">
        <v>3436</v>
      </c>
    </row>
    <row r="1661" ht="15.75" customHeight="1">
      <c r="A1661" s="5" t="s">
        <v>3437</v>
      </c>
      <c r="B1661" s="5" t="s">
        <v>3438</v>
      </c>
    </row>
    <row r="1662" ht="15.75" customHeight="1">
      <c r="A1662" s="5" t="s">
        <v>3439</v>
      </c>
      <c r="B1662" s="5" t="s">
        <v>3440</v>
      </c>
    </row>
    <row r="1663" ht="15.75" customHeight="1">
      <c r="A1663" s="5" t="s">
        <v>3441</v>
      </c>
      <c r="B1663" s="5" t="s">
        <v>3442</v>
      </c>
    </row>
    <row r="1664" ht="15.75" customHeight="1">
      <c r="A1664" s="5" t="s">
        <v>3443</v>
      </c>
      <c r="B1664" s="5" t="s">
        <v>3444</v>
      </c>
    </row>
    <row r="1665" ht="15.75" customHeight="1">
      <c r="A1665" s="5" t="s">
        <v>3445</v>
      </c>
      <c r="B1665" s="5" t="s">
        <v>3446</v>
      </c>
    </row>
    <row r="1666" ht="15.75" customHeight="1">
      <c r="A1666" s="5" t="s">
        <v>3447</v>
      </c>
      <c r="B1666" s="5" t="s">
        <v>3448</v>
      </c>
    </row>
    <row r="1667" ht="15.75" customHeight="1">
      <c r="A1667" s="5" t="s">
        <v>3449</v>
      </c>
      <c r="B1667" s="5" t="s">
        <v>3450</v>
      </c>
    </row>
    <row r="1668" ht="15.75" customHeight="1">
      <c r="A1668" s="5" t="s">
        <v>3451</v>
      </c>
      <c r="B1668" s="5" t="s">
        <v>3452</v>
      </c>
    </row>
    <row r="1669" ht="15.75" customHeight="1">
      <c r="A1669" s="5" t="s">
        <v>3453</v>
      </c>
      <c r="B1669" s="5" t="s">
        <v>3454</v>
      </c>
    </row>
    <row r="1670" ht="15.75" customHeight="1">
      <c r="A1670" s="5" t="s">
        <v>3455</v>
      </c>
      <c r="B1670" s="5" t="s">
        <v>3456</v>
      </c>
    </row>
    <row r="1671" ht="15.75" customHeight="1">
      <c r="A1671" s="5" t="s">
        <v>3457</v>
      </c>
      <c r="B1671" s="5" t="s">
        <v>3458</v>
      </c>
    </row>
    <row r="1672" ht="15.75" customHeight="1">
      <c r="A1672" s="5" t="s">
        <v>3459</v>
      </c>
      <c r="B1672" s="5" t="s">
        <v>3460</v>
      </c>
    </row>
    <row r="1673" ht="15.75" customHeight="1">
      <c r="A1673" s="5" t="s">
        <v>3461</v>
      </c>
      <c r="B1673" s="5" t="s">
        <v>3462</v>
      </c>
    </row>
    <row r="1674" ht="15.75" customHeight="1">
      <c r="A1674" s="5" t="s">
        <v>3463</v>
      </c>
      <c r="B1674" s="5" t="s">
        <v>3464</v>
      </c>
    </row>
    <row r="1675" ht="15.75" customHeight="1">
      <c r="A1675" s="5" t="s">
        <v>3465</v>
      </c>
      <c r="B1675" s="5" t="s">
        <v>3466</v>
      </c>
    </row>
    <row r="1676" ht="15.75" customHeight="1">
      <c r="A1676" s="5" t="s">
        <v>3467</v>
      </c>
      <c r="B1676" s="5" t="s">
        <v>3468</v>
      </c>
    </row>
    <row r="1677" ht="15.75" customHeight="1">
      <c r="A1677" s="5" t="s">
        <v>3469</v>
      </c>
      <c r="B1677" s="5" t="s">
        <v>3470</v>
      </c>
    </row>
    <row r="1678" ht="15.75" customHeight="1">
      <c r="A1678" s="5" t="s">
        <v>3471</v>
      </c>
      <c r="B1678" s="5" t="s">
        <v>3472</v>
      </c>
    </row>
    <row r="1679" ht="15.75" customHeight="1">
      <c r="A1679" s="5" t="s">
        <v>3473</v>
      </c>
      <c r="B1679" s="5" t="s">
        <v>3474</v>
      </c>
    </row>
    <row r="1680" ht="15.75" customHeight="1">
      <c r="A1680" s="5" t="s">
        <v>3475</v>
      </c>
      <c r="B1680" s="5" t="s">
        <v>3476</v>
      </c>
    </row>
    <row r="1681" ht="15.75" customHeight="1">
      <c r="A1681" s="5" t="s">
        <v>3477</v>
      </c>
      <c r="B1681" s="5" t="s">
        <v>3478</v>
      </c>
    </row>
    <row r="1682" ht="15.75" customHeight="1">
      <c r="A1682" s="5" t="s">
        <v>3479</v>
      </c>
      <c r="B1682" s="5" t="s">
        <v>3480</v>
      </c>
    </row>
    <row r="1683" ht="15.75" customHeight="1">
      <c r="A1683" s="5" t="s">
        <v>3481</v>
      </c>
      <c r="B1683" s="5" t="s">
        <v>3482</v>
      </c>
    </row>
    <row r="1684" ht="15.75" customHeight="1">
      <c r="A1684" s="5" t="s">
        <v>3483</v>
      </c>
      <c r="B1684" s="5" t="s">
        <v>3484</v>
      </c>
    </row>
    <row r="1685" ht="15.75" customHeight="1">
      <c r="A1685" s="5" t="s">
        <v>3485</v>
      </c>
      <c r="B1685" s="5" t="s">
        <v>3486</v>
      </c>
    </row>
    <row r="1686" ht="15.75" customHeight="1">
      <c r="A1686" s="5" t="s">
        <v>3487</v>
      </c>
      <c r="B1686" s="5" t="s">
        <v>3488</v>
      </c>
    </row>
    <row r="1687" ht="15.75" customHeight="1">
      <c r="A1687" s="5" t="s">
        <v>3489</v>
      </c>
      <c r="B1687" s="5" t="s">
        <v>3490</v>
      </c>
    </row>
    <row r="1688" ht="15.75" customHeight="1">
      <c r="A1688" s="5" t="s">
        <v>3491</v>
      </c>
      <c r="B1688" s="5" t="s">
        <v>3492</v>
      </c>
    </row>
    <row r="1689" ht="15.75" customHeight="1">
      <c r="A1689" s="5" t="s">
        <v>3493</v>
      </c>
      <c r="B1689" s="5" t="s">
        <v>3494</v>
      </c>
    </row>
    <row r="1690" ht="15.75" customHeight="1">
      <c r="A1690" s="5" t="s">
        <v>3495</v>
      </c>
      <c r="B1690" s="5" t="s">
        <v>3496</v>
      </c>
    </row>
    <row r="1691" ht="15.75" customHeight="1">
      <c r="A1691" s="5" t="s">
        <v>3497</v>
      </c>
      <c r="B1691" s="5" t="s">
        <v>3498</v>
      </c>
    </row>
    <row r="1692" ht="15.75" customHeight="1">
      <c r="A1692" s="5" t="s">
        <v>3499</v>
      </c>
      <c r="B1692" s="5" t="s">
        <v>3500</v>
      </c>
    </row>
    <row r="1693" ht="15.75" customHeight="1">
      <c r="A1693" s="5" t="s">
        <v>3501</v>
      </c>
      <c r="B1693" s="5" t="s">
        <v>3502</v>
      </c>
    </row>
    <row r="1694" ht="15.75" customHeight="1">
      <c r="A1694" s="5" t="s">
        <v>3503</v>
      </c>
      <c r="B1694" s="5" t="s">
        <v>3504</v>
      </c>
    </row>
    <row r="1695" ht="15.75" customHeight="1">
      <c r="A1695" s="5" t="s">
        <v>3505</v>
      </c>
      <c r="B1695" s="5" t="s">
        <v>3506</v>
      </c>
    </row>
    <row r="1696" ht="15.75" customHeight="1">
      <c r="A1696" s="5" t="s">
        <v>3507</v>
      </c>
      <c r="B1696" s="5" t="s">
        <v>3508</v>
      </c>
    </row>
    <row r="1697" ht="15.75" customHeight="1">
      <c r="A1697" s="5" t="s">
        <v>3509</v>
      </c>
      <c r="B1697" s="5" t="s">
        <v>3510</v>
      </c>
    </row>
    <row r="1698" ht="15.75" customHeight="1">
      <c r="A1698" s="5" t="s">
        <v>3511</v>
      </c>
      <c r="B1698" s="5" t="s">
        <v>3512</v>
      </c>
    </row>
    <row r="1699" ht="15.75" customHeight="1">
      <c r="A1699" s="5" t="s">
        <v>3513</v>
      </c>
      <c r="B1699" s="5" t="s">
        <v>3514</v>
      </c>
    </row>
    <row r="1700" ht="15.75" customHeight="1">
      <c r="A1700" s="5" t="s">
        <v>3515</v>
      </c>
      <c r="B1700" s="5" t="s">
        <v>3516</v>
      </c>
    </row>
    <row r="1701" ht="15.75" customHeight="1">
      <c r="A1701" s="5" t="s">
        <v>3517</v>
      </c>
      <c r="B1701" s="5" t="s">
        <v>3518</v>
      </c>
    </row>
    <row r="1702" ht="15.75" customHeight="1">
      <c r="A1702" s="5" t="s">
        <v>3519</v>
      </c>
      <c r="B1702" s="5" t="s">
        <v>3520</v>
      </c>
    </row>
    <row r="1703" ht="15.75" customHeight="1">
      <c r="A1703" s="5" t="s">
        <v>3521</v>
      </c>
      <c r="B1703" s="5" t="s">
        <v>3522</v>
      </c>
    </row>
    <row r="1704" ht="15.75" customHeight="1">
      <c r="A1704" s="5" t="s">
        <v>3523</v>
      </c>
      <c r="B1704" s="5" t="s">
        <v>3524</v>
      </c>
    </row>
    <row r="1705" ht="15.75" customHeight="1">
      <c r="A1705" s="5" t="s">
        <v>3525</v>
      </c>
      <c r="B1705" s="5" t="s">
        <v>3526</v>
      </c>
    </row>
    <row r="1706" ht="15.75" customHeight="1">
      <c r="A1706" s="5" t="s">
        <v>3527</v>
      </c>
      <c r="B1706" s="5" t="s">
        <v>3528</v>
      </c>
    </row>
    <row r="1707" ht="15.75" customHeight="1">
      <c r="A1707" s="5" t="s">
        <v>3529</v>
      </c>
      <c r="B1707" s="5" t="s">
        <v>3530</v>
      </c>
    </row>
    <row r="1708" ht="15.75" customHeight="1">
      <c r="A1708" s="5" t="s">
        <v>3531</v>
      </c>
      <c r="B1708" s="5" t="s">
        <v>3532</v>
      </c>
    </row>
    <row r="1709" ht="15.75" customHeight="1">
      <c r="A1709" s="5" t="s">
        <v>3533</v>
      </c>
      <c r="B1709" s="5" t="s">
        <v>3534</v>
      </c>
    </row>
    <row r="1710" ht="15.75" customHeight="1">
      <c r="A1710" s="5" t="s">
        <v>3535</v>
      </c>
      <c r="B1710" s="5" t="s">
        <v>3536</v>
      </c>
    </row>
    <row r="1711" ht="15.75" customHeight="1">
      <c r="A1711" s="5" t="s">
        <v>3537</v>
      </c>
      <c r="B1711" s="5" t="s">
        <v>3538</v>
      </c>
    </row>
    <row r="1712" ht="15.75" customHeight="1">
      <c r="A1712" s="5" t="s">
        <v>3539</v>
      </c>
      <c r="B1712" s="5" t="s">
        <v>3540</v>
      </c>
    </row>
    <row r="1713" ht="15.75" customHeight="1">
      <c r="A1713" s="5" t="s">
        <v>3541</v>
      </c>
      <c r="B1713" s="5" t="s">
        <v>3542</v>
      </c>
    </row>
    <row r="1714" ht="15.75" customHeight="1">
      <c r="A1714" s="5" t="s">
        <v>3543</v>
      </c>
      <c r="B1714" s="5" t="s">
        <v>3544</v>
      </c>
    </row>
    <row r="1715" ht="15.75" customHeight="1">
      <c r="A1715" s="5" t="s">
        <v>3545</v>
      </c>
      <c r="B1715" s="5" t="s">
        <v>3546</v>
      </c>
    </row>
    <row r="1716" ht="15.75" customHeight="1">
      <c r="A1716" s="5" t="s">
        <v>3547</v>
      </c>
      <c r="B1716" s="5" t="s">
        <v>3548</v>
      </c>
    </row>
    <row r="1717" ht="15.75" customHeight="1">
      <c r="A1717" s="5" t="s">
        <v>3549</v>
      </c>
      <c r="B1717" s="5" t="s">
        <v>3550</v>
      </c>
    </row>
    <row r="1718" ht="15.75" customHeight="1">
      <c r="A1718" s="5" t="s">
        <v>3551</v>
      </c>
      <c r="B1718" s="5" t="s">
        <v>3552</v>
      </c>
    </row>
    <row r="1719" ht="15.75" customHeight="1">
      <c r="A1719" s="5" t="s">
        <v>3553</v>
      </c>
      <c r="B1719" s="5" t="s">
        <v>3554</v>
      </c>
    </row>
    <row r="1720" ht="15.75" customHeight="1">
      <c r="A1720" s="5" t="s">
        <v>3555</v>
      </c>
      <c r="B1720" s="5" t="s">
        <v>3556</v>
      </c>
    </row>
    <row r="1721" ht="15.75" customHeight="1">
      <c r="A1721" s="5" t="s">
        <v>3557</v>
      </c>
      <c r="B1721" s="5" t="s">
        <v>3558</v>
      </c>
    </row>
    <row r="1722" ht="15.75" customHeight="1">
      <c r="A1722" s="5" t="s">
        <v>3559</v>
      </c>
      <c r="B1722" s="5" t="s">
        <v>3560</v>
      </c>
    </row>
    <row r="1723" ht="15.75" customHeight="1">
      <c r="A1723" s="5" t="s">
        <v>3561</v>
      </c>
      <c r="B1723" s="5" t="s">
        <v>3562</v>
      </c>
    </row>
    <row r="1724" ht="15.75" customHeight="1">
      <c r="A1724" s="5" t="s">
        <v>3563</v>
      </c>
      <c r="B1724" s="5" t="s">
        <v>3564</v>
      </c>
    </row>
    <row r="1725" ht="15.75" customHeight="1">
      <c r="A1725" s="5" t="s">
        <v>3565</v>
      </c>
      <c r="B1725" s="5" t="s">
        <v>3566</v>
      </c>
    </row>
    <row r="1726" ht="15.75" customHeight="1">
      <c r="A1726" s="5" t="s">
        <v>3567</v>
      </c>
      <c r="B1726" s="5" t="s">
        <v>3568</v>
      </c>
    </row>
    <row r="1727" ht="15.75" customHeight="1">
      <c r="A1727" s="5" t="s">
        <v>3569</v>
      </c>
      <c r="B1727" s="5" t="s">
        <v>3570</v>
      </c>
    </row>
    <row r="1728" ht="15.75" customHeight="1">
      <c r="A1728" s="5" t="s">
        <v>3571</v>
      </c>
      <c r="B1728" s="5" t="s">
        <v>3572</v>
      </c>
    </row>
    <row r="1729" ht="15.75" customHeight="1">
      <c r="A1729" s="5" t="s">
        <v>3573</v>
      </c>
      <c r="B1729" s="5" t="s">
        <v>3574</v>
      </c>
    </row>
    <row r="1730" ht="15.75" customHeight="1">
      <c r="A1730" s="5" t="s">
        <v>3575</v>
      </c>
      <c r="B1730" s="5" t="s">
        <v>3576</v>
      </c>
    </row>
    <row r="1731" ht="15.75" customHeight="1">
      <c r="A1731" s="5" t="s">
        <v>3577</v>
      </c>
      <c r="B1731" s="5" t="s">
        <v>3578</v>
      </c>
    </row>
    <row r="1732" ht="15.75" customHeight="1">
      <c r="A1732" s="5" t="s">
        <v>3579</v>
      </c>
      <c r="B1732" s="5" t="s">
        <v>3580</v>
      </c>
    </row>
    <row r="1733" ht="15.75" customHeight="1">
      <c r="A1733" s="5" t="s">
        <v>3581</v>
      </c>
      <c r="B1733" s="5" t="s">
        <v>3582</v>
      </c>
    </row>
    <row r="1734" ht="15.75" customHeight="1">
      <c r="A1734" s="5" t="s">
        <v>3583</v>
      </c>
      <c r="B1734" s="5" t="s">
        <v>3584</v>
      </c>
    </row>
    <row r="1735" ht="15.75" customHeight="1">
      <c r="A1735" s="5" t="s">
        <v>3585</v>
      </c>
      <c r="B1735" s="5" t="s">
        <v>3586</v>
      </c>
    </row>
    <row r="1736" ht="15.75" customHeight="1">
      <c r="A1736" s="5" t="s">
        <v>3587</v>
      </c>
      <c r="B1736" s="5" t="s">
        <v>3588</v>
      </c>
    </row>
    <row r="1737" ht="15.75" customHeight="1">
      <c r="A1737" s="5" t="s">
        <v>3589</v>
      </c>
      <c r="B1737" s="5" t="s">
        <v>3590</v>
      </c>
    </row>
    <row r="1738" ht="15.75" customHeight="1">
      <c r="A1738" s="5" t="s">
        <v>3591</v>
      </c>
      <c r="B1738" s="5" t="s">
        <v>3592</v>
      </c>
    </row>
    <row r="1739" ht="15.75" customHeight="1">
      <c r="A1739" s="5" t="s">
        <v>3593</v>
      </c>
      <c r="B1739" s="5" t="s">
        <v>3594</v>
      </c>
    </row>
    <row r="1740" ht="15.75" customHeight="1">
      <c r="A1740" s="5" t="s">
        <v>3595</v>
      </c>
      <c r="B1740" s="5" t="s">
        <v>3596</v>
      </c>
    </row>
    <row r="1741" ht="15.75" customHeight="1">
      <c r="A1741" s="5" t="s">
        <v>3597</v>
      </c>
      <c r="B1741" s="5" t="s">
        <v>3598</v>
      </c>
    </row>
    <row r="1742" ht="15.75" customHeight="1">
      <c r="A1742" s="5" t="s">
        <v>3599</v>
      </c>
      <c r="B1742" s="5" t="s">
        <v>3600</v>
      </c>
    </row>
    <row r="1743" ht="15.75" customHeight="1">
      <c r="A1743" s="5" t="s">
        <v>3601</v>
      </c>
      <c r="B1743" s="5" t="s">
        <v>3602</v>
      </c>
    </row>
    <row r="1744" ht="15.75" customHeight="1">
      <c r="A1744" s="5" t="s">
        <v>3603</v>
      </c>
      <c r="B1744" s="5" t="s">
        <v>3604</v>
      </c>
    </row>
    <row r="1745" ht="15.75" customHeight="1">
      <c r="A1745" s="5" t="s">
        <v>3605</v>
      </c>
      <c r="B1745" s="5" t="s">
        <v>3606</v>
      </c>
    </row>
    <row r="1746" ht="15.75" customHeight="1">
      <c r="A1746" s="5" t="s">
        <v>3607</v>
      </c>
      <c r="B1746" s="5" t="s">
        <v>3608</v>
      </c>
    </row>
    <row r="1747" ht="15.75" customHeight="1">
      <c r="A1747" s="5" t="s">
        <v>3609</v>
      </c>
      <c r="B1747" s="5" t="s">
        <v>3610</v>
      </c>
    </row>
    <row r="1748" ht="15.75" customHeight="1">
      <c r="A1748" s="5" t="s">
        <v>3611</v>
      </c>
      <c r="B1748" s="5" t="s">
        <v>3612</v>
      </c>
    </row>
    <row r="1749" ht="15.75" customHeight="1">
      <c r="A1749" s="5" t="s">
        <v>3613</v>
      </c>
      <c r="B1749" s="5" t="s">
        <v>3614</v>
      </c>
    </row>
    <row r="1750" ht="15.75" customHeight="1">
      <c r="A1750" s="5" t="s">
        <v>3615</v>
      </c>
      <c r="B1750" s="5" t="s">
        <v>3616</v>
      </c>
    </row>
    <row r="1751" ht="15.75" customHeight="1">
      <c r="A1751" s="5" t="s">
        <v>3617</v>
      </c>
      <c r="B1751" s="5" t="s">
        <v>3618</v>
      </c>
    </row>
    <row r="1752" ht="15.75" customHeight="1">
      <c r="A1752" s="5" t="s">
        <v>3619</v>
      </c>
      <c r="B1752" s="5" t="s">
        <v>3620</v>
      </c>
    </row>
    <row r="1753" ht="15.75" customHeight="1">
      <c r="A1753" s="5" t="s">
        <v>3621</v>
      </c>
      <c r="B1753" s="5" t="s">
        <v>3622</v>
      </c>
    </row>
    <row r="1754" ht="15.75" customHeight="1">
      <c r="A1754" s="5" t="s">
        <v>3623</v>
      </c>
      <c r="B1754" s="5" t="s">
        <v>3624</v>
      </c>
    </row>
    <row r="1755" ht="15.75" customHeight="1">
      <c r="A1755" s="5" t="s">
        <v>3625</v>
      </c>
      <c r="B1755" s="5" t="s">
        <v>3626</v>
      </c>
    </row>
    <row r="1756" ht="15.75" customHeight="1">
      <c r="A1756" s="5" t="s">
        <v>3627</v>
      </c>
      <c r="B1756" s="5" t="s">
        <v>3628</v>
      </c>
    </row>
    <row r="1757" ht="15.75" customHeight="1">
      <c r="A1757" s="5" t="s">
        <v>3629</v>
      </c>
      <c r="B1757" s="5" t="s">
        <v>3630</v>
      </c>
    </row>
    <row r="1758" ht="15.75" customHeight="1">
      <c r="A1758" s="5" t="s">
        <v>3631</v>
      </c>
      <c r="B1758" s="5" t="s">
        <v>3632</v>
      </c>
    </row>
    <row r="1759" ht="15.75" customHeight="1">
      <c r="A1759" s="5" t="s">
        <v>3633</v>
      </c>
      <c r="B1759" s="5" t="s">
        <v>3634</v>
      </c>
    </row>
    <row r="1760" ht="15.75" customHeight="1">
      <c r="A1760" s="5" t="s">
        <v>3635</v>
      </c>
      <c r="B1760" s="5" t="s">
        <v>3636</v>
      </c>
    </row>
    <row r="1761" ht="15.75" customHeight="1">
      <c r="A1761" s="5" t="s">
        <v>3637</v>
      </c>
      <c r="B1761" s="5" t="s">
        <v>3638</v>
      </c>
    </row>
    <row r="1762" ht="15.75" customHeight="1">
      <c r="A1762" s="5" t="s">
        <v>3639</v>
      </c>
      <c r="B1762" s="5" t="s">
        <v>3640</v>
      </c>
    </row>
    <row r="1763" ht="15.75" customHeight="1">
      <c r="A1763" s="5" t="s">
        <v>3641</v>
      </c>
      <c r="B1763" s="5" t="s">
        <v>3642</v>
      </c>
    </row>
    <row r="1764" ht="15.75" customHeight="1">
      <c r="A1764" s="5" t="s">
        <v>3643</v>
      </c>
      <c r="B1764" s="5" t="s">
        <v>3644</v>
      </c>
    </row>
    <row r="1765" ht="15.75" customHeight="1">
      <c r="A1765" s="5" t="s">
        <v>3645</v>
      </c>
      <c r="B1765" s="5" t="s">
        <v>3646</v>
      </c>
    </row>
    <row r="1766" ht="15.75" customHeight="1">
      <c r="A1766" s="5" t="s">
        <v>3647</v>
      </c>
      <c r="B1766" s="5" t="s">
        <v>3648</v>
      </c>
    </row>
    <row r="1767" ht="15.75" customHeight="1">
      <c r="A1767" s="5" t="s">
        <v>3649</v>
      </c>
      <c r="B1767" s="5" t="s">
        <v>3650</v>
      </c>
    </row>
    <row r="1768" ht="15.75" customHeight="1">
      <c r="A1768" s="5" t="s">
        <v>3651</v>
      </c>
      <c r="B1768" s="5" t="s">
        <v>3652</v>
      </c>
    </row>
    <row r="1769" ht="15.75" customHeight="1">
      <c r="A1769" s="5" t="s">
        <v>3653</v>
      </c>
      <c r="B1769" s="5" t="s">
        <v>3654</v>
      </c>
    </row>
    <row r="1770" ht="15.75" customHeight="1">
      <c r="A1770" s="5" t="s">
        <v>3655</v>
      </c>
      <c r="B1770" s="5" t="s">
        <v>3656</v>
      </c>
    </row>
    <row r="1771" ht="15.75" customHeight="1">
      <c r="A1771" s="5" t="s">
        <v>3657</v>
      </c>
      <c r="B1771" s="5" t="s">
        <v>3658</v>
      </c>
    </row>
    <row r="1772" ht="15.75" customHeight="1">
      <c r="A1772" s="5" t="s">
        <v>3659</v>
      </c>
      <c r="B1772" s="5" t="s">
        <v>3660</v>
      </c>
    </row>
    <row r="1773" ht="15.75" customHeight="1">
      <c r="A1773" s="5" t="s">
        <v>3661</v>
      </c>
      <c r="B1773" s="5" t="s">
        <v>3662</v>
      </c>
    </row>
    <row r="1774" ht="15.75" customHeight="1">
      <c r="A1774" s="5" t="s">
        <v>3663</v>
      </c>
      <c r="B1774" s="5" t="s">
        <v>3664</v>
      </c>
    </row>
    <row r="1775" ht="15.75" customHeight="1">
      <c r="A1775" s="5" t="s">
        <v>3665</v>
      </c>
      <c r="B1775" s="5" t="s">
        <v>3666</v>
      </c>
    </row>
    <row r="1776" ht="15.75" customHeight="1">
      <c r="A1776" s="5" t="s">
        <v>3667</v>
      </c>
      <c r="B1776" s="5" t="s">
        <v>3668</v>
      </c>
    </row>
    <row r="1777" ht="15.75" customHeight="1">
      <c r="A1777" s="5" t="s">
        <v>3669</v>
      </c>
      <c r="B1777" s="5" t="s">
        <v>3670</v>
      </c>
    </row>
    <row r="1778" ht="15.75" customHeight="1">
      <c r="A1778" s="5" t="s">
        <v>3671</v>
      </c>
      <c r="B1778" s="5" t="s">
        <v>3672</v>
      </c>
    </row>
    <row r="1779" ht="15.75" customHeight="1">
      <c r="A1779" s="5" t="s">
        <v>3673</v>
      </c>
      <c r="B1779" s="5" t="s">
        <v>3674</v>
      </c>
    </row>
    <row r="1780" ht="15.75" customHeight="1">
      <c r="A1780" s="5" t="s">
        <v>3675</v>
      </c>
      <c r="B1780" s="5" t="s">
        <v>3676</v>
      </c>
    </row>
    <row r="1781" ht="15.75" customHeight="1">
      <c r="A1781" s="5" t="s">
        <v>3677</v>
      </c>
      <c r="B1781" s="5" t="s">
        <v>3678</v>
      </c>
    </row>
    <row r="1782" ht="15.75" customHeight="1">
      <c r="A1782" s="5" t="s">
        <v>3679</v>
      </c>
      <c r="B1782" s="5" t="s">
        <v>3680</v>
      </c>
    </row>
    <row r="1783" ht="15.75" customHeight="1">
      <c r="A1783" s="5" t="s">
        <v>3681</v>
      </c>
      <c r="B1783" s="5" t="s">
        <v>3682</v>
      </c>
    </row>
    <row r="1784" ht="15.75" customHeight="1">
      <c r="A1784" s="5" t="s">
        <v>3683</v>
      </c>
      <c r="B1784" s="5" t="s">
        <v>3684</v>
      </c>
    </row>
    <row r="1785" ht="15.75" customHeight="1">
      <c r="A1785" s="5" t="s">
        <v>3685</v>
      </c>
      <c r="B1785" s="5" t="s">
        <v>3686</v>
      </c>
    </row>
    <row r="1786" ht="15.75" customHeight="1">
      <c r="A1786" s="5" t="s">
        <v>3687</v>
      </c>
      <c r="B1786" s="5" t="s">
        <v>3688</v>
      </c>
    </row>
    <row r="1787" ht="15.75" customHeight="1">
      <c r="A1787" s="5" t="s">
        <v>3689</v>
      </c>
      <c r="B1787" s="5" t="s">
        <v>3690</v>
      </c>
    </row>
    <row r="1788" ht="15.75" customHeight="1">
      <c r="A1788" s="5" t="s">
        <v>3691</v>
      </c>
      <c r="B1788" s="5" t="s">
        <v>3692</v>
      </c>
    </row>
    <row r="1789" ht="15.75" customHeight="1">
      <c r="A1789" s="5" t="s">
        <v>3561</v>
      </c>
      <c r="B1789" s="5" t="s">
        <v>3693</v>
      </c>
    </row>
    <row r="1790" ht="15.75" customHeight="1">
      <c r="A1790" s="5" t="s">
        <v>3694</v>
      </c>
      <c r="B1790" s="5" t="s">
        <v>3695</v>
      </c>
    </row>
    <row r="1791" ht="15.75" customHeight="1">
      <c r="A1791" s="5" t="s">
        <v>3696</v>
      </c>
      <c r="B1791" s="5" t="s">
        <v>3697</v>
      </c>
    </row>
    <row r="1792" ht="15.75" customHeight="1">
      <c r="A1792" s="5" t="s">
        <v>3698</v>
      </c>
      <c r="B1792" s="5" t="s">
        <v>3699</v>
      </c>
    </row>
    <row r="1793" ht="15.75" customHeight="1">
      <c r="A1793" s="5" t="s">
        <v>3700</v>
      </c>
      <c r="B1793" s="5" t="s">
        <v>3701</v>
      </c>
    </row>
    <row r="1794" ht="15.75" customHeight="1">
      <c r="A1794" s="5" t="s">
        <v>3702</v>
      </c>
      <c r="B1794" s="5" t="s">
        <v>3703</v>
      </c>
    </row>
    <row r="1795" ht="15.75" customHeight="1">
      <c r="A1795" s="5" t="s">
        <v>3704</v>
      </c>
      <c r="B1795" s="5" t="s">
        <v>3705</v>
      </c>
    </row>
    <row r="1796" ht="15.75" customHeight="1">
      <c r="A1796" s="5" t="s">
        <v>3706</v>
      </c>
      <c r="B1796" s="5" t="s">
        <v>3707</v>
      </c>
    </row>
    <row r="1797" ht="15.75" customHeight="1">
      <c r="A1797" s="5" t="s">
        <v>3708</v>
      </c>
      <c r="B1797" s="5" t="s">
        <v>3709</v>
      </c>
    </row>
    <row r="1798" ht="15.75" customHeight="1">
      <c r="A1798" s="5" t="s">
        <v>3710</v>
      </c>
      <c r="B1798" s="5" t="s">
        <v>3711</v>
      </c>
    </row>
    <row r="1799" ht="15.75" customHeight="1">
      <c r="A1799" s="5" t="s">
        <v>3712</v>
      </c>
      <c r="B1799" s="5" t="s">
        <v>3713</v>
      </c>
    </row>
    <row r="1800" ht="15.75" customHeight="1">
      <c r="A1800" s="5" t="s">
        <v>3714</v>
      </c>
      <c r="B1800" s="5" t="s">
        <v>3715</v>
      </c>
    </row>
    <row r="1801" ht="15.75" customHeight="1">
      <c r="A1801" s="5" t="s">
        <v>3716</v>
      </c>
      <c r="B1801" s="5" t="s">
        <v>3717</v>
      </c>
    </row>
    <row r="1802" ht="15.75" customHeight="1">
      <c r="A1802" s="5" t="s">
        <v>3718</v>
      </c>
      <c r="B1802" s="5" t="s">
        <v>3719</v>
      </c>
    </row>
    <row r="1803" ht="15.75" customHeight="1">
      <c r="A1803" s="5" t="s">
        <v>3720</v>
      </c>
      <c r="B1803" s="5" t="s">
        <v>3721</v>
      </c>
    </row>
    <row r="1804" ht="15.75" customHeight="1">
      <c r="A1804" s="5" t="s">
        <v>3722</v>
      </c>
      <c r="B1804" s="5" t="s">
        <v>3723</v>
      </c>
    </row>
    <row r="1805" ht="15.75" customHeight="1">
      <c r="A1805" s="5" t="s">
        <v>3724</v>
      </c>
      <c r="B1805" s="5" t="s">
        <v>3725</v>
      </c>
    </row>
    <row r="1806" ht="15.75" customHeight="1">
      <c r="A1806" s="5" t="s">
        <v>3726</v>
      </c>
      <c r="B1806" s="5" t="s">
        <v>3727</v>
      </c>
    </row>
    <row r="1807" ht="15.75" customHeight="1">
      <c r="A1807" s="5" t="s">
        <v>3728</v>
      </c>
      <c r="B1807" s="5" t="s">
        <v>3729</v>
      </c>
    </row>
    <row r="1808" ht="15.75" customHeight="1">
      <c r="A1808" s="5" t="s">
        <v>3730</v>
      </c>
      <c r="B1808" s="5" t="s">
        <v>3731</v>
      </c>
    </row>
    <row r="1809" ht="15.75" customHeight="1">
      <c r="A1809" s="5" t="s">
        <v>3732</v>
      </c>
      <c r="B1809" s="5" t="s">
        <v>3733</v>
      </c>
    </row>
    <row r="1810" ht="15.75" customHeight="1">
      <c r="A1810" s="5" t="s">
        <v>3734</v>
      </c>
      <c r="B1810" s="5" t="s">
        <v>3735</v>
      </c>
    </row>
    <row r="1811" ht="15.75" customHeight="1">
      <c r="A1811" s="5" t="s">
        <v>3736</v>
      </c>
      <c r="B1811" s="5" t="s">
        <v>3737</v>
      </c>
    </row>
    <row r="1812" ht="15.75" customHeight="1">
      <c r="A1812" s="5" t="s">
        <v>3738</v>
      </c>
      <c r="B1812" s="5" t="s">
        <v>3739</v>
      </c>
    </row>
    <row r="1813" ht="15.75" customHeight="1">
      <c r="A1813" s="5" t="s">
        <v>3740</v>
      </c>
      <c r="B1813" s="5" t="s">
        <v>3741</v>
      </c>
    </row>
    <row r="1814" ht="15.75" customHeight="1">
      <c r="A1814" s="5" t="s">
        <v>3742</v>
      </c>
      <c r="B1814" s="5" t="s">
        <v>3743</v>
      </c>
    </row>
    <row r="1815" ht="15.75" customHeight="1">
      <c r="A1815" s="5" t="s">
        <v>3744</v>
      </c>
      <c r="B1815" s="5" t="s">
        <v>3745</v>
      </c>
    </row>
    <row r="1816" ht="15.75" customHeight="1">
      <c r="A1816" s="5" t="s">
        <v>3746</v>
      </c>
      <c r="B1816" s="5" t="s">
        <v>3747</v>
      </c>
    </row>
    <row r="1817" ht="15.75" customHeight="1">
      <c r="A1817" s="5" t="s">
        <v>3748</v>
      </c>
      <c r="B1817" s="5" t="s">
        <v>3749</v>
      </c>
    </row>
    <row r="1818" ht="15.75" customHeight="1">
      <c r="A1818" s="5" t="s">
        <v>3750</v>
      </c>
      <c r="B1818" s="5" t="s">
        <v>3751</v>
      </c>
    </row>
    <row r="1819" ht="15.75" customHeight="1">
      <c r="A1819" s="5" t="s">
        <v>3752</v>
      </c>
      <c r="B1819" s="5" t="s">
        <v>3753</v>
      </c>
    </row>
    <row r="1820" ht="15.75" customHeight="1">
      <c r="A1820" s="5" t="s">
        <v>3754</v>
      </c>
      <c r="B1820" s="5" t="s">
        <v>3755</v>
      </c>
    </row>
    <row r="1821" ht="15.75" customHeight="1">
      <c r="A1821" s="5" t="s">
        <v>3756</v>
      </c>
      <c r="B1821" s="5" t="s">
        <v>3757</v>
      </c>
    </row>
    <row r="1822" ht="15.75" customHeight="1">
      <c r="A1822" s="5" t="s">
        <v>3758</v>
      </c>
      <c r="B1822" s="5" t="s">
        <v>3759</v>
      </c>
    </row>
    <row r="1823" ht="15.75" customHeight="1">
      <c r="A1823" s="5" t="s">
        <v>3760</v>
      </c>
      <c r="B1823" s="5" t="s">
        <v>3761</v>
      </c>
    </row>
    <row r="1824" ht="15.75" customHeight="1">
      <c r="A1824" s="5" t="s">
        <v>3762</v>
      </c>
      <c r="B1824" s="5" t="s">
        <v>3763</v>
      </c>
    </row>
    <row r="1825" ht="15.75" customHeight="1">
      <c r="A1825" s="5" t="s">
        <v>3764</v>
      </c>
      <c r="B1825" s="5" t="s">
        <v>3765</v>
      </c>
    </row>
    <row r="1826" ht="15.75" customHeight="1">
      <c r="A1826" s="5" t="s">
        <v>3766</v>
      </c>
      <c r="B1826" s="5" t="s">
        <v>3767</v>
      </c>
    </row>
    <row r="1827" ht="15.75" customHeight="1">
      <c r="A1827" s="5" t="s">
        <v>3768</v>
      </c>
      <c r="B1827" s="5" t="s">
        <v>3769</v>
      </c>
    </row>
    <row r="1828" ht="15.75" customHeight="1">
      <c r="A1828" s="5" t="s">
        <v>3770</v>
      </c>
      <c r="B1828" s="5" t="s">
        <v>3771</v>
      </c>
    </row>
    <row r="1829" ht="15.75" customHeight="1">
      <c r="A1829" s="5" t="s">
        <v>3772</v>
      </c>
      <c r="B1829" s="5" t="s">
        <v>3773</v>
      </c>
    </row>
    <row r="1830" ht="15.75" customHeight="1">
      <c r="A1830" s="5" t="s">
        <v>3774</v>
      </c>
      <c r="B1830" s="5" t="s">
        <v>3775</v>
      </c>
    </row>
    <row r="1831" ht="15.75" customHeight="1">
      <c r="A1831" s="5" t="s">
        <v>3776</v>
      </c>
      <c r="B1831" s="5" t="s">
        <v>3777</v>
      </c>
    </row>
    <row r="1832" ht="15.75" customHeight="1">
      <c r="A1832" s="5" t="s">
        <v>3778</v>
      </c>
      <c r="B1832" s="5" t="s">
        <v>3779</v>
      </c>
    </row>
    <row r="1833" ht="15.75" customHeight="1">
      <c r="A1833" s="5" t="s">
        <v>3780</v>
      </c>
      <c r="B1833" s="5" t="s">
        <v>3781</v>
      </c>
    </row>
    <row r="1834" ht="15.75" customHeight="1">
      <c r="A1834" s="5" t="s">
        <v>3782</v>
      </c>
      <c r="B1834" s="5" t="s">
        <v>3783</v>
      </c>
    </row>
    <row r="1835" ht="15.75" customHeight="1">
      <c r="A1835" s="5" t="s">
        <v>3784</v>
      </c>
      <c r="B1835" s="5" t="s">
        <v>3785</v>
      </c>
    </row>
    <row r="1836" ht="15.75" customHeight="1">
      <c r="A1836" s="5" t="s">
        <v>3786</v>
      </c>
      <c r="B1836" s="5" t="s">
        <v>3787</v>
      </c>
    </row>
    <row r="1837" ht="15.75" customHeight="1">
      <c r="A1837" s="5" t="s">
        <v>3788</v>
      </c>
      <c r="B1837" s="5" t="s">
        <v>3789</v>
      </c>
    </row>
    <row r="1838" ht="15.75" customHeight="1">
      <c r="A1838" s="5" t="s">
        <v>3790</v>
      </c>
      <c r="B1838" s="5" t="s">
        <v>3791</v>
      </c>
    </row>
    <row r="1839" ht="15.75" customHeight="1">
      <c r="A1839" s="5" t="s">
        <v>3792</v>
      </c>
      <c r="B1839" s="5" t="s">
        <v>3793</v>
      </c>
    </row>
    <row r="1840" ht="15.75" customHeight="1">
      <c r="A1840" s="5" t="s">
        <v>3794</v>
      </c>
      <c r="B1840" s="5" t="s">
        <v>3795</v>
      </c>
    </row>
    <row r="1841" ht="15.75" customHeight="1">
      <c r="A1841" s="5" t="s">
        <v>3796</v>
      </c>
      <c r="B1841" s="5" t="s">
        <v>3797</v>
      </c>
    </row>
    <row r="1842" ht="15.75" customHeight="1">
      <c r="A1842" s="5" t="s">
        <v>3798</v>
      </c>
      <c r="B1842" s="5" t="s">
        <v>3799</v>
      </c>
    </row>
    <row r="1843" ht="15.75" customHeight="1">
      <c r="A1843" s="5" t="s">
        <v>3800</v>
      </c>
      <c r="B1843" s="5" t="s">
        <v>3801</v>
      </c>
    </row>
    <row r="1844" ht="15.75" customHeight="1">
      <c r="A1844" s="5" t="s">
        <v>3802</v>
      </c>
      <c r="B1844" s="5" t="s">
        <v>3803</v>
      </c>
    </row>
    <row r="1845" ht="15.75" customHeight="1">
      <c r="A1845" s="5" t="s">
        <v>3804</v>
      </c>
      <c r="B1845" s="5" t="s">
        <v>3805</v>
      </c>
    </row>
    <row r="1846" ht="15.75" customHeight="1">
      <c r="A1846" s="5" t="s">
        <v>3806</v>
      </c>
      <c r="B1846" s="5" t="s">
        <v>3807</v>
      </c>
    </row>
    <row r="1847" ht="15.75" customHeight="1">
      <c r="A1847" s="5" t="s">
        <v>3808</v>
      </c>
      <c r="B1847" s="5" t="s">
        <v>3809</v>
      </c>
    </row>
    <row r="1848" ht="15.75" customHeight="1">
      <c r="A1848" s="5" t="s">
        <v>3810</v>
      </c>
      <c r="B1848" s="5" t="s">
        <v>3811</v>
      </c>
    </row>
    <row r="1849" ht="15.75" customHeight="1">
      <c r="A1849" s="5" t="s">
        <v>3812</v>
      </c>
      <c r="B1849" s="5" t="s">
        <v>3813</v>
      </c>
    </row>
    <row r="1850" ht="15.75" customHeight="1">
      <c r="A1850" s="5" t="s">
        <v>3814</v>
      </c>
      <c r="B1850" s="5" t="s">
        <v>3815</v>
      </c>
    </row>
    <row r="1851" ht="15.75" customHeight="1">
      <c r="A1851" s="5" t="s">
        <v>3816</v>
      </c>
      <c r="B1851" s="5" t="s">
        <v>3817</v>
      </c>
    </row>
    <row r="1852" ht="15.75" customHeight="1">
      <c r="A1852" s="5" t="s">
        <v>3818</v>
      </c>
      <c r="B1852" s="5" t="s">
        <v>3819</v>
      </c>
    </row>
    <row r="1853" ht="15.75" customHeight="1">
      <c r="A1853" s="5" t="s">
        <v>3820</v>
      </c>
      <c r="B1853" s="5" t="s">
        <v>3821</v>
      </c>
    </row>
    <row r="1854" ht="15.75" customHeight="1">
      <c r="A1854" s="5" t="s">
        <v>3822</v>
      </c>
      <c r="B1854" s="5" t="s">
        <v>3823</v>
      </c>
    </row>
    <row r="1855" ht="15.75" customHeight="1">
      <c r="A1855" s="5" t="s">
        <v>3824</v>
      </c>
      <c r="B1855" s="5" t="s">
        <v>3825</v>
      </c>
    </row>
    <row r="1856" ht="15.75" customHeight="1">
      <c r="A1856" s="5" t="s">
        <v>3826</v>
      </c>
      <c r="B1856" s="5" t="s">
        <v>3827</v>
      </c>
    </row>
    <row r="1857" ht="15.75" customHeight="1">
      <c r="A1857" s="5" t="s">
        <v>3828</v>
      </c>
      <c r="B1857" s="5" t="s">
        <v>3829</v>
      </c>
    </row>
    <row r="1858" ht="15.75" customHeight="1">
      <c r="A1858" s="5" t="s">
        <v>3830</v>
      </c>
      <c r="B1858" s="5" t="s">
        <v>3831</v>
      </c>
    </row>
    <row r="1859" ht="15.75" customHeight="1">
      <c r="A1859" s="5" t="s">
        <v>3832</v>
      </c>
      <c r="B1859" s="5" t="s">
        <v>3833</v>
      </c>
    </row>
    <row r="1860" ht="15.75" customHeight="1">
      <c r="A1860" s="5" t="s">
        <v>3834</v>
      </c>
      <c r="B1860" s="5" t="s">
        <v>3835</v>
      </c>
    </row>
    <row r="1861" ht="15.75" customHeight="1">
      <c r="A1861" s="5" t="s">
        <v>3836</v>
      </c>
      <c r="B1861" s="5" t="s">
        <v>3837</v>
      </c>
    </row>
    <row r="1862" ht="15.75" customHeight="1">
      <c r="A1862" s="5" t="s">
        <v>3838</v>
      </c>
      <c r="B1862" s="5" t="s">
        <v>3839</v>
      </c>
    </row>
    <row r="1863" ht="15.75" customHeight="1">
      <c r="A1863" s="5" t="s">
        <v>3840</v>
      </c>
      <c r="B1863" s="5" t="s">
        <v>3841</v>
      </c>
    </row>
    <row r="1864" ht="15.75" customHeight="1">
      <c r="A1864" s="5" t="s">
        <v>3842</v>
      </c>
      <c r="B1864" s="5" t="s">
        <v>3843</v>
      </c>
    </row>
    <row r="1865" ht="15.75" customHeight="1">
      <c r="A1865" s="5" t="s">
        <v>3844</v>
      </c>
      <c r="B1865" s="5" t="s">
        <v>3845</v>
      </c>
    </row>
    <row r="1866" ht="15.75" customHeight="1">
      <c r="A1866" s="5" t="s">
        <v>3846</v>
      </c>
      <c r="B1866" s="5" t="s">
        <v>3847</v>
      </c>
    </row>
    <row r="1867" ht="15.75" customHeight="1">
      <c r="A1867" s="5" t="s">
        <v>3848</v>
      </c>
      <c r="B1867" s="5" t="s">
        <v>3849</v>
      </c>
    </row>
    <row r="1868" ht="15.75" customHeight="1">
      <c r="A1868" s="5" t="s">
        <v>3850</v>
      </c>
      <c r="B1868" s="5" t="s">
        <v>3851</v>
      </c>
    </row>
    <row r="1869" ht="15.75" customHeight="1">
      <c r="A1869" s="5" t="s">
        <v>3852</v>
      </c>
      <c r="B1869" s="5" t="s">
        <v>3853</v>
      </c>
    </row>
    <row r="1870" ht="15.75" customHeight="1">
      <c r="A1870" s="5" t="s">
        <v>3854</v>
      </c>
      <c r="B1870" s="5" t="s">
        <v>3855</v>
      </c>
    </row>
    <row r="1871" ht="15.75" customHeight="1">
      <c r="A1871" s="5" t="s">
        <v>3856</v>
      </c>
      <c r="B1871" s="5" t="s">
        <v>3857</v>
      </c>
    </row>
    <row r="1872" ht="15.75" customHeight="1">
      <c r="A1872" s="5" t="s">
        <v>3858</v>
      </c>
      <c r="B1872" s="5" t="s">
        <v>3859</v>
      </c>
    </row>
    <row r="1873" ht="15.75" customHeight="1">
      <c r="A1873" s="5" t="s">
        <v>3860</v>
      </c>
      <c r="B1873" s="5" t="s">
        <v>3861</v>
      </c>
    </row>
    <row r="1874" ht="15.75" customHeight="1">
      <c r="A1874" s="5" t="s">
        <v>3862</v>
      </c>
      <c r="B1874" s="5" t="s">
        <v>3863</v>
      </c>
    </row>
    <row r="1875" ht="15.75" customHeight="1">
      <c r="A1875" s="5" t="s">
        <v>3864</v>
      </c>
      <c r="B1875" s="5" t="s">
        <v>3865</v>
      </c>
    </row>
    <row r="1876" ht="15.75" customHeight="1">
      <c r="A1876" s="5" t="s">
        <v>3866</v>
      </c>
      <c r="B1876" s="5" t="s">
        <v>3867</v>
      </c>
    </row>
    <row r="1877" ht="15.75" customHeight="1">
      <c r="A1877" s="5" t="s">
        <v>3868</v>
      </c>
      <c r="B1877" s="5" t="s">
        <v>3869</v>
      </c>
    </row>
    <row r="1878" ht="15.75" customHeight="1">
      <c r="A1878" s="5" t="s">
        <v>3870</v>
      </c>
      <c r="B1878" s="5" t="s">
        <v>3871</v>
      </c>
    </row>
    <row r="1879" ht="15.75" customHeight="1">
      <c r="A1879" s="5" t="s">
        <v>3872</v>
      </c>
      <c r="B1879" s="5" t="s">
        <v>3873</v>
      </c>
    </row>
    <row r="1880" ht="15.75" customHeight="1">
      <c r="A1880" s="5" t="s">
        <v>3874</v>
      </c>
      <c r="B1880" s="5" t="s">
        <v>3875</v>
      </c>
    </row>
    <row r="1881" ht="15.75" customHeight="1">
      <c r="A1881" s="5" t="s">
        <v>3876</v>
      </c>
      <c r="B1881" s="5" t="s">
        <v>3877</v>
      </c>
    </row>
    <row r="1882" ht="15.75" customHeight="1">
      <c r="A1882" s="5" t="s">
        <v>3878</v>
      </c>
      <c r="B1882" s="5" t="s">
        <v>3879</v>
      </c>
    </row>
    <row r="1883" ht="15.75" customHeight="1">
      <c r="A1883" s="5" t="s">
        <v>3880</v>
      </c>
      <c r="B1883" s="5" t="s">
        <v>3881</v>
      </c>
    </row>
    <row r="1884" ht="15.75" customHeight="1">
      <c r="A1884" s="5" t="s">
        <v>3882</v>
      </c>
      <c r="B1884" s="5" t="s">
        <v>3883</v>
      </c>
    </row>
    <row r="1885" ht="15.75" customHeight="1">
      <c r="A1885" s="5" t="s">
        <v>3884</v>
      </c>
      <c r="B1885" s="5" t="s">
        <v>3885</v>
      </c>
    </row>
    <row r="1886" ht="15.75" customHeight="1">
      <c r="A1886" s="5" t="s">
        <v>3886</v>
      </c>
      <c r="B1886" s="5" t="s">
        <v>3887</v>
      </c>
    </row>
    <row r="1887" ht="15.75" customHeight="1">
      <c r="A1887" s="5" t="s">
        <v>3888</v>
      </c>
      <c r="B1887" s="5" t="s">
        <v>3889</v>
      </c>
    </row>
    <row r="1888" ht="15.75" customHeight="1">
      <c r="A1888" s="5" t="s">
        <v>3890</v>
      </c>
      <c r="B1888" s="5" t="s">
        <v>3891</v>
      </c>
    </row>
    <row r="1889" ht="15.75" customHeight="1">
      <c r="A1889" s="5" t="s">
        <v>3892</v>
      </c>
      <c r="B1889" s="5" t="s">
        <v>3893</v>
      </c>
    </row>
    <row r="1890" ht="15.75" customHeight="1">
      <c r="A1890" s="5" t="s">
        <v>3894</v>
      </c>
      <c r="B1890" s="5" t="s">
        <v>3895</v>
      </c>
    </row>
    <row r="1891" ht="15.75" customHeight="1">
      <c r="A1891" s="5" t="s">
        <v>3896</v>
      </c>
      <c r="B1891" s="5" t="s">
        <v>3897</v>
      </c>
    </row>
    <row r="1892" ht="15.75" customHeight="1">
      <c r="A1892" s="5" t="s">
        <v>3898</v>
      </c>
      <c r="B1892" s="5" t="s">
        <v>3899</v>
      </c>
    </row>
    <row r="1893" ht="15.75" customHeight="1">
      <c r="A1893" s="5" t="s">
        <v>3900</v>
      </c>
      <c r="B1893" s="5" t="s">
        <v>3901</v>
      </c>
    </row>
    <row r="1894" ht="15.75" customHeight="1">
      <c r="A1894" s="5" t="s">
        <v>3902</v>
      </c>
      <c r="B1894" s="5" t="s">
        <v>3903</v>
      </c>
    </row>
    <row r="1895" ht="15.75" customHeight="1">
      <c r="A1895" s="5" t="s">
        <v>3904</v>
      </c>
      <c r="B1895" s="5" t="s">
        <v>3905</v>
      </c>
    </row>
    <row r="1896" ht="15.75" customHeight="1">
      <c r="A1896" s="5" t="s">
        <v>3906</v>
      </c>
      <c r="B1896" s="5" t="s">
        <v>3907</v>
      </c>
    </row>
    <row r="1897" ht="15.75" customHeight="1">
      <c r="A1897" s="5" t="s">
        <v>3908</v>
      </c>
      <c r="B1897" s="5" t="s">
        <v>3909</v>
      </c>
    </row>
    <row r="1898" ht="15.75" customHeight="1">
      <c r="A1898" s="5" t="s">
        <v>3910</v>
      </c>
      <c r="B1898" s="5" t="s">
        <v>3911</v>
      </c>
    </row>
    <row r="1899" ht="15.75" customHeight="1">
      <c r="A1899" s="5" t="s">
        <v>3912</v>
      </c>
      <c r="B1899" s="5" t="s">
        <v>3913</v>
      </c>
    </row>
    <row r="1900" ht="15.75" customHeight="1">
      <c r="A1900" s="5" t="s">
        <v>3914</v>
      </c>
      <c r="B1900" s="5" t="s">
        <v>3915</v>
      </c>
    </row>
    <row r="1901" ht="15.75" customHeight="1">
      <c r="A1901" s="5" t="s">
        <v>3916</v>
      </c>
      <c r="B1901" s="5" t="s">
        <v>3917</v>
      </c>
    </row>
    <row r="1902" ht="15.75" customHeight="1">
      <c r="A1902" s="5" t="s">
        <v>3918</v>
      </c>
      <c r="B1902" s="5" t="s">
        <v>3919</v>
      </c>
    </row>
    <row r="1903" ht="15.75" customHeight="1">
      <c r="A1903" s="5" t="s">
        <v>3920</v>
      </c>
      <c r="B1903" s="5" t="s">
        <v>3921</v>
      </c>
    </row>
    <row r="1904" ht="15.75" customHeight="1">
      <c r="A1904" s="5" t="s">
        <v>3922</v>
      </c>
      <c r="B1904" s="5" t="s">
        <v>3923</v>
      </c>
    </row>
    <row r="1905" ht="15.75" customHeight="1">
      <c r="A1905" s="5" t="s">
        <v>73</v>
      </c>
      <c r="B1905" s="5" t="s">
        <v>3924</v>
      </c>
    </row>
    <row r="1906" ht="15.75" customHeight="1">
      <c r="A1906" s="5" t="s">
        <v>3925</v>
      </c>
      <c r="B1906" s="5" t="s">
        <v>3926</v>
      </c>
    </row>
    <row r="1907" ht="15.75" customHeight="1">
      <c r="A1907" s="5" t="s">
        <v>3927</v>
      </c>
      <c r="B1907" s="5" t="s">
        <v>3928</v>
      </c>
    </row>
    <row r="1908" ht="15.75" customHeight="1">
      <c r="A1908" s="5" t="s">
        <v>3929</v>
      </c>
      <c r="B1908" s="5" t="s">
        <v>3930</v>
      </c>
    </row>
    <row r="1909" ht="15.75" customHeight="1">
      <c r="A1909" s="5" t="s">
        <v>3931</v>
      </c>
      <c r="B1909" s="5" t="s">
        <v>3932</v>
      </c>
    </row>
    <row r="1910" ht="15.75" customHeight="1">
      <c r="A1910" s="5" t="s">
        <v>3933</v>
      </c>
      <c r="B1910" s="5" t="s">
        <v>3934</v>
      </c>
    </row>
    <row r="1911" ht="15.75" customHeight="1">
      <c r="A1911" s="5" t="s">
        <v>3935</v>
      </c>
      <c r="B1911" s="5" t="s">
        <v>3936</v>
      </c>
    </row>
    <row r="1912" ht="15.75" customHeight="1">
      <c r="A1912" s="5" t="s">
        <v>3937</v>
      </c>
      <c r="B1912" s="5" t="s">
        <v>3938</v>
      </c>
    </row>
    <row r="1913" ht="15.75" customHeight="1">
      <c r="A1913" s="5" t="s">
        <v>3939</v>
      </c>
      <c r="B1913" s="5" t="s">
        <v>3940</v>
      </c>
    </row>
    <row r="1914" ht="15.75" customHeight="1">
      <c r="A1914" s="5" t="s">
        <v>3941</v>
      </c>
      <c r="B1914" s="5" t="s">
        <v>3942</v>
      </c>
    </row>
    <row r="1915" ht="15.75" customHeight="1">
      <c r="A1915" s="5" t="s">
        <v>3943</v>
      </c>
      <c r="B1915" s="5" t="s">
        <v>3944</v>
      </c>
    </row>
    <row r="1916" ht="15.75" customHeight="1">
      <c r="A1916" s="5" t="s">
        <v>3945</v>
      </c>
      <c r="B1916" s="5" t="s">
        <v>3946</v>
      </c>
    </row>
    <row r="1917" ht="15.75" customHeight="1">
      <c r="A1917" s="5" t="s">
        <v>3947</v>
      </c>
      <c r="B1917" s="5" t="s">
        <v>3948</v>
      </c>
    </row>
    <row r="1918" ht="15.75" customHeight="1">
      <c r="A1918" s="5" t="s">
        <v>3949</v>
      </c>
      <c r="B1918" s="5" t="s">
        <v>3950</v>
      </c>
    </row>
    <row r="1919" ht="15.75" customHeight="1">
      <c r="A1919" s="5" t="s">
        <v>3951</v>
      </c>
      <c r="B1919" s="5" t="s">
        <v>3952</v>
      </c>
    </row>
    <row r="1920" ht="15.75" customHeight="1">
      <c r="A1920" s="5" t="s">
        <v>3953</v>
      </c>
      <c r="B1920" s="5" t="s">
        <v>3954</v>
      </c>
    </row>
    <row r="1921" ht="15.75" customHeight="1">
      <c r="A1921" s="5" t="s">
        <v>3955</v>
      </c>
      <c r="B1921" s="5" t="s">
        <v>3956</v>
      </c>
    </row>
    <row r="1922" ht="15.75" customHeight="1">
      <c r="A1922" s="5" t="s">
        <v>3957</v>
      </c>
      <c r="B1922" s="5" t="s">
        <v>3958</v>
      </c>
    </row>
    <row r="1923" ht="15.75" customHeight="1">
      <c r="A1923" s="5" t="s">
        <v>3959</v>
      </c>
      <c r="B1923" s="5" t="s">
        <v>3960</v>
      </c>
    </row>
    <row r="1924" ht="15.75" customHeight="1">
      <c r="A1924" s="5" t="s">
        <v>3961</v>
      </c>
      <c r="B1924" s="5" t="s">
        <v>3962</v>
      </c>
    </row>
    <row r="1925" ht="15.75" customHeight="1">
      <c r="A1925" s="5" t="s">
        <v>3963</v>
      </c>
      <c r="B1925" s="5" t="s">
        <v>3964</v>
      </c>
    </row>
    <row r="1926" ht="15.75" customHeight="1">
      <c r="A1926" s="5" t="s">
        <v>3965</v>
      </c>
      <c r="B1926" s="5" t="s">
        <v>3966</v>
      </c>
    </row>
    <row r="1927" ht="15.75" customHeight="1">
      <c r="A1927" s="5" t="s">
        <v>3967</v>
      </c>
      <c r="B1927" s="5" t="s">
        <v>3968</v>
      </c>
    </row>
    <row r="1928" ht="15.75" customHeight="1">
      <c r="A1928" s="5" t="s">
        <v>3969</v>
      </c>
      <c r="B1928" s="5" t="s">
        <v>3970</v>
      </c>
    </row>
    <row r="1929" ht="15.75" customHeight="1">
      <c r="A1929" s="5" t="s">
        <v>3971</v>
      </c>
      <c r="B1929" s="5" t="s">
        <v>3972</v>
      </c>
    </row>
    <row r="1930" ht="15.75" customHeight="1">
      <c r="A1930" s="5" t="s">
        <v>3973</v>
      </c>
      <c r="B1930" s="5" t="s">
        <v>3974</v>
      </c>
    </row>
    <row r="1931" ht="15.75" customHeight="1">
      <c r="A1931" s="5" t="s">
        <v>3975</v>
      </c>
      <c r="B1931" s="5" t="s">
        <v>3976</v>
      </c>
    </row>
    <row r="1932" ht="15.75" customHeight="1">
      <c r="A1932" s="5" t="s">
        <v>3977</v>
      </c>
      <c r="B1932" s="5" t="s">
        <v>3978</v>
      </c>
    </row>
    <row r="1933" ht="15.75" customHeight="1">
      <c r="A1933" s="5" t="s">
        <v>3979</v>
      </c>
      <c r="B1933" s="5" t="s">
        <v>3980</v>
      </c>
    </row>
    <row r="1934" ht="15.75" customHeight="1">
      <c r="A1934" s="5" t="s">
        <v>3981</v>
      </c>
      <c r="B1934" s="5" t="s">
        <v>3982</v>
      </c>
    </row>
    <row r="1935" ht="15.75" customHeight="1">
      <c r="A1935" s="5" t="s">
        <v>3983</v>
      </c>
      <c r="B1935" s="5" t="s">
        <v>3984</v>
      </c>
    </row>
    <row r="1936" ht="15.75" customHeight="1">
      <c r="A1936" s="5" t="s">
        <v>3985</v>
      </c>
      <c r="B1936" s="5" t="s">
        <v>3986</v>
      </c>
    </row>
    <row r="1937" ht="15.75" customHeight="1">
      <c r="A1937" s="5" t="s">
        <v>3987</v>
      </c>
      <c r="B1937" s="5" t="s">
        <v>3988</v>
      </c>
    </row>
    <row r="1938" ht="15.75" customHeight="1">
      <c r="A1938" s="5" t="s">
        <v>3989</v>
      </c>
      <c r="B1938" s="5" t="s">
        <v>3990</v>
      </c>
    </row>
    <row r="1939" ht="15.75" customHeight="1">
      <c r="A1939" s="5" t="s">
        <v>3991</v>
      </c>
      <c r="B1939" s="5" t="s">
        <v>3992</v>
      </c>
    </row>
    <row r="1940" ht="15.75" customHeight="1">
      <c r="A1940" s="5" t="s">
        <v>3993</v>
      </c>
      <c r="B1940" s="5" t="s">
        <v>3994</v>
      </c>
    </row>
    <row r="1941" ht="15.75" customHeight="1">
      <c r="A1941" s="5" t="s">
        <v>3995</v>
      </c>
      <c r="B1941" s="5" t="s">
        <v>3996</v>
      </c>
    </row>
    <row r="1942" ht="15.75" customHeight="1">
      <c r="A1942" s="5" t="s">
        <v>3997</v>
      </c>
      <c r="B1942" s="5" t="s">
        <v>3998</v>
      </c>
    </row>
    <row r="1943" ht="15.75" customHeight="1">
      <c r="A1943" s="5" t="s">
        <v>3999</v>
      </c>
      <c r="B1943" s="5" t="s">
        <v>4000</v>
      </c>
    </row>
    <row r="1944" ht="15.75" customHeight="1">
      <c r="A1944" s="5" t="s">
        <v>4001</v>
      </c>
      <c r="B1944" s="5" t="s">
        <v>4002</v>
      </c>
    </row>
    <row r="1945" ht="15.75" customHeight="1">
      <c r="A1945" s="5" t="s">
        <v>4003</v>
      </c>
      <c r="B1945" s="5" t="s">
        <v>4004</v>
      </c>
    </row>
    <row r="1946" ht="15.75" customHeight="1">
      <c r="A1946" s="5" t="s">
        <v>4005</v>
      </c>
      <c r="B1946" s="5" t="s">
        <v>4006</v>
      </c>
    </row>
    <row r="1947" ht="15.75" customHeight="1">
      <c r="A1947" s="5" t="s">
        <v>4007</v>
      </c>
      <c r="B1947" s="5" t="s">
        <v>4008</v>
      </c>
    </row>
    <row r="1948" ht="15.75" customHeight="1">
      <c r="A1948" s="5" t="s">
        <v>4009</v>
      </c>
      <c r="B1948" s="5" t="s">
        <v>4010</v>
      </c>
    </row>
    <row r="1949" ht="15.75" customHeight="1">
      <c r="A1949" s="5" t="s">
        <v>4011</v>
      </c>
      <c r="B1949" s="5" t="s">
        <v>4012</v>
      </c>
    </row>
    <row r="1950" ht="15.75" customHeight="1">
      <c r="A1950" s="5" t="s">
        <v>4013</v>
      </c>
      <c r="B1950" s="5" t="s">
        <v>4014</v>
      </c>
    </row>
    <row r="1951" ht="15.75" customHeight="1">
      <c r="A1951" s="5" t="s">
        <v>4015</v>
      </c>
      <c r="B1951" s="5" t="s">
        <v>4016</v>
      </c>
    </row>
    <row r="1952" ht="15.75" customHeight="1">
      <c r="A1952" s="5" t="s">
        <v>4017</v>
      </c>
      <c r="B1952" s="5" t="s">
        <v>4018</v>
      </c>
    </row>
    <row r="1953" ht="15.75" customHeight="1">
      <c r="A1953" s="5" t="s">
        <v>4019</v>
      </c>
      <c r="B1953" s="5" t="s">
        <v>4020</v>
      </c>
    </row>
    <row r="1954" ht="15.75" customHeight="1">
      <c r="A1954" s="5" t="s">
        <v>4021</v>
      </c>
      <c r="B1954" s="5" t="s">
        <v>4022</v>
      </c>
    </row>
    <row r="1955" ht="15.75" customHeight="1">
      <c r="A1955" s="5" t="s">
        <v>4023</v>
      </c>
      <c r="B1955" s="5" t="s">
        <v>4024</v>
      </c>
    </row>
    <row r="1956" ht="15.75" customHeight="1">
      <c r="A1956" s="5" t="s">
        <v>4025</v>
      </c>
      <c r="B1956" s="5" t="s">
        <v>4026</v>
      </c>
    </row>
    <row r="1957" ht="15.75" customHeight="1">
      <c r="A1957" s="5" t="s">
        <v>4027</v>
      </c>
      <c r="B1957" s="5" t="s">
        <v>4028</v>
      </c>
    </row>
    <row r="1958" ht="15.75" customHeight="1">
      <c r="A1958" s="5" t="s">
        <v>4029</v>
      </c>
      <c r="B1958" s="5" t="s">
        <v>4030</v>
      </c>
    </row>
    <row r="1959" ht="15.75" customHeight="1">
      <c r="A1959" s="5" t="s">
        <v>4031</v>
      </c>
      <c r="B1959" s="5" t="s">
        <v>4032</v>
      </c>
    </row>
    <row r="1960" ht="15.75" customHeight="1">
      <c r="A1960" s="5" t="s">
        <v>4033</v>
      </c>
      <c r="B1960" s="5" t="s">
        <v>4034</v>
      </c>
    </row>
    <row r="1961" ht="15.75" customHeight="1">
      <c r="A1961" s="5" t="s">
        <v>4035</v>
      </c>
      <c r="B1961" s="5" t="s">
        <v>4036</v>
      </c>
    </row>
    <row r="1962" ht="15.75" customHeight="1">
      <c r="A1962" s="5" t="s">
        <v>4037</v>
      </c>
      <c r="B1962" s="5" t="s">
        <v>4038</v>
      </c>
    </row>
    <row r="1963" ht="15.75" customHeight="1">
      <c r="A1963" s="5" t="s">
        <v>4039</v>
      </c>
      <c r="B1963" s="5" t="s">
        <v>4040</v>
      </c>
    </row>
    <row r="1964" ht="15.75" customHeight="1">
      <c r="A1964" s="5" t="s">
        <v>4041</v>
      </c>
      <c r="B1964" s="5" t="s">
        <v>4042</v>
      </c>
    </row>
    <row r="1965" ht="15.75" customHeight="1">
      <c r="A1965" s="5" t="s">
        <v>4043</v>
      </c>
      <c r="B1965" s="5" t="s">
        <v>4044</v>
      </c>
    </row>
    <row r="1966" ht="15.75" customHeight="1">
      <c r="A1966" s="5" t="s">
        <v>4045</v>
      </c>
      <c r="B1966" s="5" t="s">
        <v>4046</v>
      </c>
    </row>
    <row r="1967" ht="15.75" customHeight="1">
      <c r="A1967" s="5" t="s">
        <v>4047</v>
      </c>
      <c r="B1967" s="5" t="s">
        <v>4048</v>
      </c>
    </row>
    <row r="1968" ht="15.75" customHeight="1">
      <c r="A1968" s="5" t="s">
        <v>4049</v>
      </c>
      <c r="B1968" s="5" t="s">
        <v>4050</v>
      </c>
    </row>
    <row r="1969" ht="15.75" customHeight="1">
      <c r="A1969" s="5" t="s">
        <v>4051</v>
      </c>
      <c r="B1969" s="5" t="s">
        <v>4052</v>
      </c>
    </row>
    <row r="1970" ht="15.75" customHeight="1">
      <c r="A1970" s="5" t="s">
        <v>4053</v>
      </c>
      <c r="B1970" s="5" t="s">
        <v>4054</v>
      </c>
    </row>
    <row r="1971" ht="15.75" customHeight="1">
      <c r="A1971" s="5" t="s">
        <v>4055</v>
      </c>
      <c r="B1971" s="5" t="s">
        <v>4056</v>
      </c>
    </row>
    <row r="1972" ht="15.75" customHeight="1">
      <c r="A1972" s="5" t="s">
        <v>4057</v>
      </c>
      <c r="B1972" s="5" t="s">
        <v>4058</v>
      </c>
    </row>
    <row r="1973" ht="15.75" customHeight="1">
      <c r="A1973" s="5" t="s">
        <v>4059</v>
      </c>
      <c r="B1973" s="5" t="s">
        <v>4060</v>
      </c>
    </row>
    <row r="1974" ht="15.75" customHeight="1">
      <c r="A1974" s="5" t="s">
        <v>4061</v>
      </c>
      <c r="B1974" s="5" t="s">
        <v>4062</v>
      </c>
    </row>
    <row r="1975" ht="15.75" customHeight="1">
      <c r="A1975" s="5" t="s">
        <v>4063</v>
      </c>
      <c r="B1975" s="5" t="s">
        <v>4064</v>
      </c>
    </row>
    <row r="1976" ht="15.75" customHeight="1">
      <c r="A1976" s="5" t="s">
        <v>4065</v>
      </c>
      <c r="B1976" s="5" t="s">
        <v>4066</v>
      </c>
    </row>
    <row r="1977" ht="15.75" customHeight="1">
      <c r="A1977" s="5" t="s">
        <v>4067</v>
      </c>
      <c r="B1977" s="5" t="s">
        <v>4068</v>
      </c>
    </row>
    <row r="1978" ht="15.75" customHeight="1">
      <c r="A1978" s="5" t="s">
        <v>4069</v>
      </c>
      <c r="B1978" s="5" t="s">
        <v>4070</v>
      </c>
    </row>
    <row r="1979" ht="15.75" customHeight="1">
      <c r="A1979" s="5" t="s">
        <v>4071</v>
      </c>
      <c r="B1979" s="5" t="s">
        <v>4072</v>
      </c>
    </row>
    <row r="1980" ht="15.75" customHeight="1">
      <c r="A1980" s="5" t="s">
        <v>4073</v>
      </c>
      <c r="B1980" s="5" t="s">
        <v>4074</v>
      </c>
    </row>
    <row r="1981" ht="15.75" customHeight="1">
      <c r="A1981" s="5" t="s">
        <v>4075</v>
      </c>
      <c r="B1981" s="5" t="s">
        <v>4076</v>
      </c>
    </row>
    <row r="1982" ht="15.75" customHeight="1">
      <c r="A1982" s="5" t="s">
        <v>4077</v>
      </c>
      <c r="B1982" s="5" t="s">
        <v>4078</v>
      </c>
    </row>
    <row r="1983" ht="15.75" customHeight="1">
      <c r="A1983" s="5" t="s">
        <v>4079</v>
      </c>
      <c r="B1983" s="5" t="s">
        <v>4080</v>
      </c>
    </row>
    <row r="1984" ht="15.75" customHeight="1">
      <c r="A1984" s="5" t="s">
        <v>4081</v>
      </c>
      <c r="B1984" s="5" t="s">
        <v>4082</v>
      </c>
    </row>
    <row r="1985" ht="15.75" customHeight="1">
      <c r="A1985" s="5" t="s">
        <v>4083</v>
      </c>
      <c r="B1985" s="5" t="s">
        <v>4084</v>
      </c>
    </row>
    <row r="1986" ht="15.75" customHeight="1">
      <c r="A1986" s="5" t="s">
        <v>4085</v>
      </c>
      <c r="B1986" s="5" t="s">
        <v>4086</v>
      </c>
    </row>
    <row r="1987" ht="15.75" customHeight="1">
      <c r="A1987" s="5" t="s">
        <v>4087</v>
      </c>
      <c r="B1987" s="5" t="s">
        <v>4088</v>
      </c>
    </row>
    <row r="1988" ht="15.75" customHeight="1">
      <c r="A1988" s="5" t="s">
        <v>4089</v>
      </c>
      <c r="B1988" s="5" t="s">
        <v>4090</v>
      </c>
    </row>
    <row r="1989" ht="15.75" customHeight="1">
      <c r="A1989" s="5" t="s">
        <v>4091</v>
      </c>
      <c r="B1989" s="5" t="s">
        <v>4092</v>
      </c>
    </row>
    <row r="1990" ht="15.75" customHeight="1">
      <c r="A1990" s="5" t="s">
        <v>4093</v>
      </c>
      <c r="B1990" s="5" t="s">
        <v>4094</v>
      </c>
    </row>
    <row r="1991" ht="15.75" customHeight="1">
      <c r="A1991" s="5" t="s">
        <v>4095</v>
      </c>
      <c r="B1991" s="5" t="s">
        <v>4096</v>
      </c>
    </row>
    <row r="1992" ht="15.75" customHeight="1">
      <c r="A1992" s="5" t="s">
        <v>4097</v>
      </c>
      <c r="B1992" s="5" t="s">
        <v>4098</v>
      </c>
    </row>
    <row r="1993" ht="15.75" customHeight="1">
      <c r="A1993" s="5" t="s">
        <v>4099</v>
      </c>
      <c r="B1993" s="5" t="s">
        <v>4100</v>
      </c>
    </row>
    <row r="1994" ht="15.75" customHeight="1">
      <c r="A1994" s="5" t="s">
        <v>4101</v>
      </c>
      <c r="B1994" s="5" t="s">
        <v>4102</v>
      </c>
    </row>
    <row r="1995" ht="15.75" customHeight="1">
      <c r="A1995" s="5" t="s">
        <v>4103</v>
      </c>
      <c r="B1995" s="5" t="s">
        <v>4104</v>
      </c>
    </row>
    <row r="1996" ht="15.75" customHeight="1">
      <c r="A1996" s="5" t="s">
        <v>4105</v>
      </c>
      <c r="B1996" s="5" t="s">
        <v>4106</v>
      </c>
    </row>
    <row r="1997" ht="15.75" customHeight="1">
      <c r="A1997" s="5" t="s">
        <v>4107</v>
      </c>
      <c r="B1997" s="5" t="s">
        <v>4108</v>
      </c>
    </row>
    <row r="1998" ht="15.75" customHeight="1">
      <c r="A1998" s="5" t="s">
        <v>4109</v>
      </c>
      <c r="B1998" s="5" t="s">
        <v>4110</v>
      </c>
    </row>
    <row r="1999" ht="15.75" customHeight="1">
      <c r="A1999" s="5" t="s">
        <v>4111</v>
      </c>
      <c r="B1999" s="5" t="s">
        <v>4112</v>
      </c>
    </row>
    <row r="2000" ht="15.75" customHeight="1">
      <c r="A2000" s="5" t="s">
        <v>4113</v>
      </c>
      <c r="B2000" s="5" t="s">
        <v>4114</v>
      </c>
    </row>
    <row r="2001" ht="15.75" customHeight="1">
      <c r="A2001" s="5" t="s">
        <v>4115</v>
      </c>
      <c r="B2001" s="5" t="s">
        <v>4116</v>
      </c>
    </row>
    <row r="2002" ht="15.75" customHeight="1">
      <c r="A2002" s="5" t="s">
        <v>4117</v>
      </c>
      <c r="B2002" s="5" t="s">
        <v>4118</v>
      </c>
    </row>
    <row r="2003" ht="15.75" customHeight="1">
      <c r="A2003" s="5" t="s">
        <v>4119</v>
      </c>
      <c r="B2003" s="5" t="s">
        <v>4120</v>
      </c>
    </row>
    <row r="2004" ht="15.75" customHeight="1">
      <c r="A2004" s="5" t="s">
        <v>4121</v>
      </c>
      <c r="B2004" s="5" t="s">
        <v>4122</v>
      </c>
    </row>
    <row r="2005" ht="15.75" customHeight="1">
      <c r="A2005" s="5" t="s">
        <v>4123</v>
      </c>
      <c r="B2005" s="5" t="s">
        <v>4124</v>
      </c>
    </row>
    <row r="2006" ht="15.75" customHeight="1">
      <c r="A2006" s="5" t="s">
        <v>4125</v>
      </c>
      <c r="B2006" s="5" t="s">
        <v>4126</v>
      </c>
    </row>
    <row r="2007" ht="15.75" customHeight="1">
      <c r="A2007" s="5" t="s">
        <v>4127</v>
      </c>
      <c r="B2007" s="5" t="s">
        <v>4128</v>
      </c>
    </row>
    <row r="2008" ht="15.75" customHeight="1">
      <c r="A2008" s="5" t="s">
        <v>4129</v>
      </c>
      <c r="B2008" s="5" t="s">
        <v>4130</v>
      </c>
    </row>
    <row r="2009" ht="15.75" customHeight="1">
      <c r="A2009" s="5" t="s">
        <v>4131</v>
      </c>
      <c r="B2009" s="5" t="s">
        <v>4132</v>
      </c>
    </row>
    <row r="2010" ht="15.75" customHeight="1">
      <c r="A2010" s="5" t="s">
        <v>4133</v>
      </c>
      <c r="B2010" s="5" t="s">
        <v>4134</v>
      </c>
    </row>
    <row r="2011" ht="15.75" customHeight="1">
      <c r="A2011" s="5" t="s">
        <v>4135</v>
      </c>
      <c r="B2011" s="5" t="s">
        <v>4136</v>
      </c>
    </row>
    <row r="2012" ht="15.75" customHeight="1">
      <c r="A2012" s="5" t="s">
        <v>4137</v>
      </c>
      <c r="B2012" s="5" t="s">
        <v>4138</v>
      </c>
    </row>
    <row r="2013" ht="15.75" customHeight="1">
      <c r="A2013" s="5" t="s">
        <v>4139</v>
      </c>
      <c r="B2013" s="5" t="s">
        <v>4140</v>
      </c>
    </row>
    <row r="2014" ht="15.75" customHeight="1">
      <c r="A2014" s="5" t="s">
        <v>4141</v>
      </c>
      <c r="B2014" s="5" t="s">
        <v>4142</v>
      </c>
    </row>
    <row r="2015" ht="15.75" customHeight="1">
      <c r="A2015" s="5" t="s">
        <v>4143</v>
      </c>
      <c r="B2015" s="5" t="s">
        <v>4144</v>
      </c>
    </row>
    <row r="2016" ht="15.75" customHeight="1">
      <c r="A2016" s="5" t="s">
        <v>4145</v>
      </c>
      <c r="B2016" s="5" t="s">
        <v>4146</v>
      </c>
    </row>
    <row r="2017" ht="15.75" customHeight="1">
      <c r="A2017" s="5" t="s">
        <v>4147</v>
      </c>
      <c r="B2017" s="5" t="s">
        <v>4148</v>
      </c>
    </row>
    <row r="2018" ht="15.75" customHeight="1">
      <c r="A2018" s="5" t="s">
        <v>4149</v>
      </c>
      <c r="B2018" s="5" t="s">
        <v>4150</v>
      </c>
    </row>
    <row r="2019" ht="15.75" customHeight="1">
      <c r="A2019" s="5" t="s">
        <v>4151</v>
      </c>
      <c r="B2019" s="5" t="s">
        <v>4152</v>
      </c>
    </row>
    <row r="2020" ht="15.75" customHeight="1">
      <c r="A2020" s="5" t="s">
        <v>4153</v>
      </c>
      <c r="B2020" s="5" t="s">
        <v>4154</v>
      </c>
    </row>
    <row r="2021" ht="15.75" customHeight="1">
      <c r="A2021" s="5" t="s">
        <v>4155</v>
      </c>
      <c r="B2021" s="5" t="s">
        <v>4156</v>
      </c>
    </row>
    <row r="2022" ht="15.75" customHeight="1">
      <c r="A2022" s="5" t="s">
        <v>4157</v>
      </c>
      <c r="B2022" s="5" t="s">
        <v>4158</v>
      </c>
    </row>
    <row r="2023" ht="15.75" customHeight="1">
      <c r="A2023" s="5" t="s">
        <v>4159</v>
      </c>
      <c r="B2023" s="5" t="s">
        <v>4160</v>
      </c>
    </row>
    <row r="2024" ht="15.75" customHeight="1">
      <c r="A2024" s="5" t="s">
        <v>4161</v>
      </c>
      <c r="B2024" s="5" t="s">
        <v>4162</v>
      </c>
    </row>
    <row r="2025" ht="15.75" customHeight="1">
      <c r="A2025" s="5" t="s">
        <v>4163</v>
      </c>
      <c r="B2025" s="5" t="s">
        <v>4164</v>
      </c>
    </row>
    <row r="2026" ht="15.75" customHeight="1">
      <c r="A2026" s="5" t="s">
        <v>4165</v>
      </c>
      <c r="B2026" s="5" t="s">
        <v>4166</v>
      </c>
    </row>
    <row r="2027" ht="15.75" customHeight="1">
      <c r="A2027" s="5" t="s">
        <v>4167</v>
      </c>
      <c r="B2027" s="5" t="s">
        <v>4168</v>
      </c>
    </row>
    <row r="2028" ht="15.75" customHeight="1">
      <c r="A2028" s="5" t="s">
        <v>4169</v>
      </c>
      <c r="B2028" s="5" t="s">
        <v>4170</v>
      </c>
    </row>
    <row r="2029" ht="15.75" customHeight="1">
      <c r="A2029" s="5" t="s">
        <v>4171</v>
      </c>
      <c r="B2029" s="5" t="s">
        <v>4172</v>
      </c>
    </row>
    <row r="2030" ht="15.75" customHeight="1">
      <c r="A2030" s="5" t="s">
        <v>4173</v>
      </c>
      <c r="B2030" s="5" t="s">
        <v>4174</v>
      </c>
    </row>
    <row r="2031" ht="15.75" customHeight="1">
      <c r="A2031" s="5" t="s">
        <v>4175</v>
      </c>
      <c r="B2031" s="5" t="s">
        <v>4176</v>
      </c>
    </row>
    <row r="2032" ht="15.75" customHeight="1">
      <c r="A2032" s="5" t="s">
        <v>4177</v>
      </c>
      <c r="B2032" s="5" t="s">
        <v>4178</v>
      </c>
    </row>
    <row r="2033" ht="15.75" customHeight="1">
      <c r="A2033" s="5" t="s">
        <v>4179</v>
      </c>
      <c r="B2033" s="5" t="s">
        <v>4180</v>
      </c>
    </row>
    <row r="2034" ht="15.75" customHeight="1">
      <c r="A2034" s="5" t="s">
        <v>4181</v>
      </c>
      <c r="B2034" s="5" t="s">
        <v>4182</v>
      </c>
    </row>
    <row r="2035" ht="15.75" customHeight="1">
      <c r="A2035" s="5" t="s">
        <v>4183</v>
      </c>
      <c r="B2035" s="5" t="s">
        <v>4184</v>
      </c>
    </row>
    <row r="2036" ht="15.75" customHeight="1">
      <c r="A2036" s="5" t="s">
        <v>4185</v>
      </c>
      <c r="B2036" s="5" t="s">
        <v>4186</v>
      </c>
    </row>
    <row r="2037" ht="15.75" customHeight="1">
      <c r="A2037" s="5" t="s">
        <v>4187</v>
      </c>
      <c r="B2037" s="5" t="s">
        <v>4188</v>
      </c>
    </row>
    <row r="2038" ht="15.75" customHeight="1">
      <c r="A2038" s="5" t="s">
        <v>4189</v>
      </c>
      <c r="B2038" s="5" t="s">
        <v>4190</v>
      </c>
    </row>
    <row r="2039" ht="15.75" customHeight="1">
      <c r="A2039" s="5" t="s">
        <v>4191</v>
      </c>
      <c r="B2039" s="5" t="s">
        <v>4192</v>
      </c>
    </row>
    <row r="2040" ht="15.75" customHeight="1">
      <c r="A2040" s="5" t="s">
        <v>4193</v>
      </c>
      <c r="B2040" s="5" t="s">
        <v>4194</v>
      </c>
    </row>
    <row r="2041" ht="15.75" customHeight="1">
      <c r="A2041" s="5" t="s">
        <v>4195</v>
      </c>
      <c r="B2041" s="5" t="s">
        <v>4196</v>
      </c>
    </row>
    <row r="2042" ht="15.75" customHeight="1">
      <c r="A2042" s="5" t="s">
        <v>4197</v>
      </c>
      <c r="B2042" s="5" t="s">
        <v>4198</v>
      </c>
    </row>
    <row r="2043" ht="15.75" customHeight="1">
      <c r="A2043" s="5" t="s">
        <v>4199</v>
      </c>
      <c r="B2043" s="5" t="s">
        <v>4200</v>
      </c>
    </row>
    <row r="2044" ht="15.75" customHeight="1">
      <c r="A2044" s="5" t="s">
        <v>4201</v>
      </c>
      <c r="B2044" s="5" t="s">
        <v>4202</v>
      </c>
    </row>
    <row r="2045" ht="15.75" customHeight="1">
      <c r="A2045" s="5" t="s">
        <v>4203</v>
      </c>
      <c r="B2045" s="5" t="s">
        <v>4204</v>
      </c>
    </row>
    <row r="2046" ht="15.75" customHeight="1">
      <c r="A2046" s="5" t="s">
        <v>4205</v>
      </c>
      <c r="B2046" s="5" t="s">
        <v>4206</v>
      </c>
    </row>
    <row r="2047" ht="15.75" customHeight="1">
      <c r="A2047" s="5" t="s">
        <v>4207</v>
      </c>
      <c r="B2047" s="5" t="s">
        <v>4208</v>
      </c>
    </row>
    <row r="2048" ht="15.75" customHeight="1">
      <c r="A2048" s="5" t="s">
        <v>4209</v>
      </c>
      <c r="B2048" s="5" t="s">
        <v>4210</v>
      </c>
    </row>
    <row r="2049" ht="15.75" customHeight="1">
      <c r="A2049" s="5" t="s">
        <v>4211</v>
      </c>
      <c r="B2049" s="5" t="s">
        <v>4212</v>
      </c>
    </row>
    <row r="2050" ht="15.75" customHeight="1">
      <c r="A2050" s="5" t="s">
        <v>4213</v>
      </c>
      <c r="B2050" s="5" t="s">
        <v>4214</v>
      </c>
    </row>
    <row r="2051" ht="15.75" customHeight="1">
      <c r="A2051" s="5" t="s">
        <v>4215</v>
      </c>
      <c r="B2051" s="5" t="s">
        <v>4216</v>
      </c>
    </row>
    <row r="2052" ht="15.75" customHeight="1">
      <c r="A2052" s="5" t="s">
        <v>4217</v>
      </c>
      <c r="B2052" s="5" t="s">
        <v>4218</v>
      </c>
    </row>
    <row r="2053" ht="15.75" customHeight="1">
      <c r="A2053" s="5" t="s">
        <v>4219</v>
      </c>
      <c r="B2053" s="5" t="s">
        <v>4220</v>
      </c>
    </row>
    <row r="2054" ht="15.75" customHeight="1">
      <c r="A2054" s="5" t="s">
        <v>4221</v>
      </c>
      <c r="B2054" s="5" t="s">
        <v>4222</v>
      </c>
    </row>
    <row r="2055" ht="15.75" customHeight="1">
      <c r="A2055" s="5" t="s">
        <v>4223</v>
      </c>
      <c r="B2055" s="5" t="s">
        <v>4224</v>
      </c>
    </row>
    <row r="2056" ht="15.75" customHeight="1">
      <c r="A2056" s="5" t="s">
        <v>4225</v>
      </c>
      <c r="B2056" s="5" t="s">
        <v>4226</v>
      </c>
    </row>
    <row r="2057" ht="15.75" customHeight="1">
      <c r="A2057" s="5" t="s">
        <v>4227</v>
      </c>
      <c r="B2057" s="5" t="s">
        <v>4228</v>
      </c>
    </row>
    <row r="2058" ht="15.75" customHeight="1">
      <c r="A2058" s="5" t="s">
        <v>4229</v>
      </c>
      <c r="B2058" s="5" t="s">
        <v>4230</v>
      </c>
    </row>
    <row r="2059" ht="15.75" customHeight="1">
      <c r="A2059" s="5" t="s">
        <v>4231</v>
      </c>
      <c r="B2059" s="5" t="s">
        <v>4232</v>
      </c>
    </row>
    <row r="2060" ht="15.75" customHeight="1">
      <c r="A2060" s="5" t="s">
        <v>4233</v>
      </c>
      <c r="B2060" s="5" t="s">
        <v>4234</v>
      </c>
    </row>
    <row r="2061" ht="15.75" customHeight="1">
      <c r="A2061" s="5" t="s">
        <v>4235</v>
      </c>
      <c r="B2061" s="5" t="s">
        <v>4236</v>
      </c>
    </row>
    <row r="2062" ht="15.75" customHeight="1">
      <c r="A2062" s="5" t="s">
        <v>4237</v>
      </c>
      <c r="B2062" s="5" t="s">
        <v>4238</v>
      </c>
    </row>
    <row r="2063" ht="15.75" customHeight="1">
      <c r="A2063" s="5" t="s">
        <v>4239</v>
      </c>
      <c r="B2063" s="5" t="s">
        <v>4240</v>
      </c>
    </row>
    <row r="2064" ht="15.75" customHeight="1">
      <c r="A2064" s="5" t="s">
        <v>4241</v>
      </c>
      <c r="B2064" s="5" t="s">
        <v>4242</v>
      </c>
    </row>
    <row r="2065" ht="15.75" customHeight="1">
      <c r="A2065" s="5" t="s">
        <v>4243</v>
      </c>
      <c r="B2065" s="5" t="s">
        <v>4244</v>
      </c>
    </row>
    <row r="2066" ht="15.75" customHeight="1">
      <c r="A2066" s="5" t="s">
        <v>4245</v>
      </c>
      <c r="B2066" s="5" t="s">
        <v>4246</v>
      </c>
    </row>
    <row r="2067" ht="15.75" customHeight="1">
      <c r="A2067" s="5" t="s">
        <v>4247</v>
      </c>
      <c r="B2067" s="5" t="s">
        <v>4248</v>
      </c>
    </row>
    <row r="2068" ht="15.75" customHeight="1">
      <c r="A2068" s="5" t="s">
        <v>4249</v>
      </c>
      <c r="B2068" s="5" t="s">
        <v>4250</v>
      </c>
    </row>
    <row r="2069" ht="15.75" customHeight="1">
      <c r="A2069" s="5" t="s">
        <v>4251</v>
      </c>
      <c r="B2069" s="5" t="s">
        <v>4252</v>
      </c>
    </row>
    <row r="2070" ht="15.75" customHeight="1">
      <c r="A2070" s="5" t="s">
        <v>4253</v>
      </c>
      <c r="B2070" s="5" t="s">
        <v>4254</v>
      </c>
    </row>
    <row r="2071" ht="15.75" customHeight="1">
      <c r="A2071" s="5" t="s">
        <v>4255</v>
      </c>
      <c r="B2071" s="5" t="s">
        <v>4256</v>
      </c>
    </row>
    <row r="2072" ht="15.75" customHeight="1">
      <c r="A2072" s="5" t="s">
        <v>4257</v>
      </c>
      <c r="B2072" s="5" t="s">
        <v>4258</v>
      </c>
    </row>
    <row r="2073" ht="15.75" customHeight="1">
      <c r="A2073" s="5" t="s">
        <v>4259</v>
      </c>
      <c r="B2073" s="5" t="s">
        <v>4260</v>
      </c>
    </row>
    <row r="2074" ht="15.75" customHeight="1">
      <c r="A2074" s="5" t="s">
        <v>4261</v>
      </c>
      <c r="B2074" s="5" t="s">
        <v>4262</v>
      </c>
    </row>
    <row r="2075" ht="15.75" customHeight="1">
      <c r="A2075" s="5" t="s">
        <v>4263</v>
      </c>
      <c r="B2075" s="5" t="s">
        <v>4264</v>
      </c>
    </row>
    <row r="2076" ht="15.75" customHeight="1">
      <c r="A2076" s="5" t="s">
        <v>4265</v>
      </c>
      <c r="B2076" s="5" t="s">
        <v>4266</v>
      </c>
    </row>
    <row r="2077" ht="15.75" customHeight="1">
      <c r="A2077" s="5" t="s">
        <v>4267</v>
      </c>
      <c r="B2077" s="5" t="s">
        <v>4268</v>
      </c>
    </row>
    <row r="2078" ht="15.75" customHeight="1">
      <c r="A2078" s="5" t="s">
        <v>4269</v>
      </c>
      <c r="B2078" s="5" t="s">
        <v>4270</v>
      </c>
    </row>
    <row r="2079" ht="15.75" customHeight="1">
      <c r="A2079" s="5" t="s">
        <v>4271</v>
      </c>
      <c r="B2079" s="5" t="s">
        <v>4272</v>
      </c>
    </row>
    <row r="2080" ht="15.75" customHeight="1">
      <c r="A2080" s="5" t="s">
        <v>4273</v>
      </c>
      <c r="B2080" s="5" t="s">
        <v>4274</v>
      </c>
    </row>
    <row r="2081" ht="15.75" customHeight="1">
      <c r="A2081" s="5" t="s">
        <v>4275</v>
      </c>
      <c r="B2081" s="5" t="s">
        <v>4276</v>
      </c>
    </row>
    <row r="2082" ht="15.75" customHeight="1">
      <c r="A2082" s="5" t="s">
        <v>4277</v>
      </c>
      <c r="B2082" s="5" t="s">
        <v>4278</v>
      </c>
    </row>
    <row r="2083" ht="15.75" customHeight="1">
      <c r="A2083" s="5" t="s">
        <v>4279</v>
      </c>
      <c r="B2083" s="5" t="s">
        <v>4280</v>
      </c>
    </row>
    <row r="2084" ht="15.75" customHeight="1">
      <c r="A2084" s="5" t="s">
        <v>4281</v>
      </c>
      <c r="B2084" s="5" t="s">
        <v>4282</v>
      </c>
    </row>
    <row r="2085" ht="15.75" customHeight="1">
      <c r="A2085" s="5" t="s">
        <v>4283</v>
      </c>
      <c r="B2085" s="5" t="s">
        <v>4284</v>
      </c>
    </row>
    <row r="2086" ht="15.75" customHeight="1">
      <c r="A2086" s="5" t="s">
        <v>4285</v>
      </c>
      <c r="B2086" s="5" t="s">
        <v>4286</v>
      </c>
    </row>
    <row r="2087" ht="15.75" customHeight="1">
      <c r="A2087" s="5" t="s">
        <v>4287</v>
      </c>
      <c r="B2087" s="5" t="s">
        <v>4288</v>
      </c>
    </row>
    <row r="2088" ht="15.75" customHeight="1">
      <c r="A2088" s="5" t="s">
        <v>4289</v>
      </c>
      <c r="B2088" s="5" t="s">
        <v>4290</v>
      </c>
    </row>
    <row r="2089" ht="15.75" customHeight="1">
      <c r="A2089" s="5" t="s">
        <v>4291</v>
      </c>
      <c r="B2089" s="5" t="s">
        <v>4292</v>
      </c>
    </row>
    <row r="2090" ht="15.75" customHeight="1">
      <c r="A2090" s="5" t="s">
        <v>4293</v>
      </c>
      <c r="B2090" s="5" t="s">
        <v>4294</v>
      </c>
    </row>
    <row r="2091" ht="15.75" customHeight="1">
      <c r="A2091" s="5" t="s">
        <v>4295</v>
      </c>
      <c r="B2091" s="5" t="s">
        <v>4296</v>
      </c>
    </row>
    <row r="2092" ht="15.75" customHeight="1">
      <c r="A2092" s="5" t="s">
        <v>4297</v>
      </c>
      <c r="B2092" s="5" t="s">
        <v>4298</v>
      </c>
    </row>
    <row r="2093" ht="15.75" customHeight="1">
      <c r="A2093" s="5" t="s">
        <v>4299</v>
      </c>
      <c r="B2093" s="5" t="s">
        <v>4300</v>
      </c>
    </row>
    <row r="2094" ht="15.75" customHeight="1">
      <c r="A2094" s="5" t="s">
        <v>4301</v>
      </c>
      <c r="B2094" s="5" t="s">
        <v>4302</v>
      </c>
    </row>
    <row r="2095" ht="15.75" customHeight="1">
      <c r="A2095" s="5" t="s">
        <v>4303</v>
      </c>
      <c r="B2095" s="5" t="s">
        <v>4304</v>
      </c>
    </row>
    <row r="2096" ht="15.75" customHeight="1">
      <c r="A2096" s="5" t="s">
        <v>4305</v>
      </c>
      <c r="B2096" s="5" t="s">
        <v>4306</v>
      </c>
    </row>
    <row r="2097" ht="15.75" customHeight="1">
      <c r="A2097" s="5" t="s">
        <v>4307</v>
      </c>
      <c r="B2097" s="5" t="s">
        <v>4308</v>
      </c>
    </row>
    <row r="2098" ht="15.75" customHeight="1">
      <c r="A2098" s="5" t="s">
        <v>4309</v>
      </c>
      <c r="B2098" s="5" t="s">
        <v>4310</v>
      </c>
    </row>
    <row r="2099" ht="15.75" customHeight="1">
      <c r="A2099" s="5" t="s">
        <v>4311</v>
      </c>
      <c r="B2099" s="5" t="s">
        <v>4312</v>
      </c>
    </row>
    <row r="2100" ht="15.75" customHeight="1">
      <c r="A2100" s="5" t="s">
        <v>4313</v>
      </c>
      <c r="B2100" s="5" t="s">
        <v>4314</v>
      </c>
    </row>
    <row r="2101" ht="15.75" customHeight="1">
      <c r="A2101" s="5" t="s">
        <v>4315</v>
      </c>
      <c r="B2101" s="5" t="s">
        <v>4316</v>
      </c>
    </row>
    <row r="2102" ht="15.75" customHeight="1">
      <c r="A2102" s="5" t="s">
        <v>4317</v>
      </c>
      <c r="B2102" s="5" t="s">
        <v>4318</v>
      </c>
    </row>
    <row r="2103" ht="15.75" customHeight="1">
      <c r="A2103" s="5" t="s">
        <v>4319</v>
      </c>
      <c r="B2103" s="5" t="s">
        <v>4320</v>
      </c>
    </row>
    <row r="2104" ht="15.75" customHeight="1">
      <c r="A2104" s="5" t="s">
        <v>4321</v>
      </c>
      <c r="B2104" s="5" t="s">
        <v>4322</v>
      </c>
    </row>
    <row r="2105" ht="15.75" customHeight="1">
      <c r="A2105" s="5" t="s">
        <v>4323</v>
      </c>
      <c r="B2105" s="5" t="s">
        <v>4324</v>
      </c>
    </row>
    <row r="2106" ht="15.75" customHeight="1">
      <c r="A2106" s="5" t="s">
        <v>4325</v>
      </c>
      <c r="B2106" s="5" t="s">
        <v>4326</v>
      </c>
    </row>
    <row r="2107" ht="15.75" customHeight="1">
      <c r="A2107" s="5" t="s">
        <v>4327</v>
      </c>
      <c r="B2107" s="5" t="s">
        <v>4328</v>
      </c>
    </row>
    <row r="2108" ht="15.75" customHeight="1">
      <c r="A2108" s="5" t="s">
        <v>4329</v>
      </c>
      <c r="B2108" s="5" t="s">
        <v>4330</v>
      </c>
    </row>
    <row r="2109" ht="15.75" customHeight="1">
      <c r="A2109" s="5" t="s">
        <v>81</v>
      </c>
      <c r="B2109" s="5" t="s">
        <v>4331</v>
      </c>
    </row>
    <row r="2110" ht="15.75" customHeight="1">
      <c r="A2110" s="5" t="s">
        <v>4332</v>
      </c>
      <c r="B2110" s="5" t="s">
        <v>4333</v>
      </c>
    </row>
    <row r="2111" ht="15.75" customHeight="1">
      <c r="A2111" s="5" t="s">
        <v>69</v>
      </c>
      <c r="B2111" s="5" t="s">
        <v>4334</v>
      </c>
    </row>
    <row r="2112" ht="15.75" customHeight="1">
      <c r="A2112" s="5" t="s">
        <v>44</v>
      </c>
      <c r="B2112" s="5" t="s">
        <v>4335</v>
      </c>
    </row>
    <row r="2113" ht="15.75" customHeight="1">
      <c r="A2113" s="5" t="s">
        <v>61</v>
      </c>
      <c r="B2113" s="5" t="s">
        <v>4336</v>
      </c>
    </row>
    <row r="2114" ht="15.75" customHeight="1">
      <c r="A2114" s="5" t="s">
        <v>4337</v>
      </c>
      <c r="B2114" s="5" t="s">
        <v>4338</v>
      </c>
    </row>
    <row r="2115" ht="15.75" customHeight="1">
      <c r="A2115" s="5" t="s">
        <v>4339</v>
      </c>
      <c r="B2115" s="5" t="s">
        <v>4340</v>
      </c>
    </row>
    <row r="2116" ht="15.75" customHeight="1">
      <c r="A2116" s="5" t="s">
        <v>4341</v>
      </c>
      <c r="B2116" s="5" t="s">
        <v>4342</v>
      </c>
    </row>
    <row r="2117" ht="15.75" customHeight="1">
      <c r="A2117" s="5" t="s">
        <v>4343</v>
      </c>
      <c r="B2117" s="5" t="s">
        <v>4344</v>
      </c>
    </row>
    <row r="2118" ht="15.75" customHeight="1">
      <c r="A2118" s="5" t="s">
        <v>4345</v>
      </c>
      <c r="B2118" s="5" t="s">
        <v>4346</v>
      </c>
    </row>
    <row r="2119" ht="15.75" customHeight="1">
      <c r="A2119" s="5" t="s">
        <v>4347</v>
      </c>
      <c r="B2119" s="5" t="s">
        <v>4348</v>
      </c>
    </row>
    <row r="2120" ht="15.75" customHeight="1">
      <c r="A2120" s="5" t="s">
        <v>4349</v>
      </c>
      <c r="B2120" s="5" t="s">
        <v>4350</v>
      </c>
    </row>
    <row r="2121" ht="15.75" customHeight="1">
      <c r="A2121" s="5" t="s">
        <v>4351</v>
      </c>
      <c r="B2121" s="5" t="s">
        <v>4352</v>
      </c>
    </row>
    <row r="2122" ht="15.75" customHeight="1">
      <c r="A2122" s="5" t="s">
        <v>4353</v>
      </c>
      <c r="B2122" s="5" t="s">
        <v>4354</v>
      </c>
    </row>
    <row r="2123" ht="15.75" customHeight="1">
      <c r="A2123" s="5" t="s">
        <v>4355</v>
      </c>
      <c r="B2123" s="5" t="s">
        <v>4356</v>
      </c>
    </row>
    <row r="2124" ht="15.75" customHeight="1">
      <c r="A2124" s="5" t="s">
        <v>4357</v>
      </c>
      <c r="B2124" s="5" t="s">
        <v>4358</v>
      </c>
    </row>
    <row r="2125" ht="15.75" customHeight="1">
      <c r="A2125" s="5" t="s">
        <v>4359</v>
      </c>
      <c r="B2125" s="5" t="s">
        <v>4360</v>
      </c>
    </row>
    <row r="2126" ht="15.75" customHeight="1">
      <c r="A2126" s="5" t="s">
        <v>4361</v>
      </c>
      <c r="B2126" s="5" t="s">
        <v>4362</v>
      </c>
    </row>
    <row r="2127" ht="15.75" customHeight="1">
      <c r="A2127" s="5" t="s">
        <v>4363</v>
      </c>
      <c r="B2127" s="5" t="s">
        <v>4364</v>
      </c>
    </row>
    <row r="2128" ht="15.75" customHeight="1">
      <c r="A2128" s="5" t="s">
        <v>4365</v>
      </c>
      <c r="B2128" s="5" t="s">
        <v>4366</v>
      </c>
    </row>
    <row r="2129" ht="15.75" customHeight="1">
      <c r="A2129" s="5" t="s">
        <v>4367</v>
      </c>
      <c r="B2129" s="5" t="s">
        <v>4368</v>
      </c>
    </row>
    <row r="2130" ht="15.75" customHeight="1">
      <c r="A2130" s="5" t="s">
        <v>4369</v>
      </c>
      <c r="B2130" s="5" t="s">
        <v>4370</v>
      </c>
    </row>
    <row r="2131" ht="15.75" customHeight="1">
      <c r="A2131" s="5" t="s">
        <v>4371</v>
      </c>
      <c r="B2131" s="5" t="s">
        <v>4372</v>
      </c>
    </row>
    <row r="2132" ht="15.75" customHeight="1">
      <c r="A2132" s="5" t="s">
        <v>4373</v>
      </c>
      <c r="B2132" s="5" t="s">
        <v>4374</v>
      </c>
    </row>
    <row r="2133" ht="15.75" customHeight="1">
      <c r="A2133" s="5" t="s">
        <v>4375</v>
      </c>
      <c r="B2133" s="5" t="s">
        <v>4376</v>
      </c>
    </row>
    <row r="2134" ht="15.75" customHeight="1">
      <c r="A2134" s="5" t="s">
        <v>4377</v>
      </c>
      <c r="B2134" s="5" t="s">
        <v>4378</v>
      </c>
    </row>
    <row r="2135" ht="15.75" customHeight="1">
      <c r="A2135" s="5" t="s">
        <v>4379</v>
      </c>
      <c r="B2135" s="5" t="s">
        <v>4380</v>
      </c>
    </row>
    <row r="2136" ht="15.75" customHeight="1">
      <c r="A2136" s="5" t="s">
        <v>4381</v>
      </c>
      <c r="B2136" s="5" t="s">
        <v>4382</v>
      </c>
    </row>
    <row r="2137" ht="15.75" customHeight="1">
      <c r="A2137" s="5" t="s">
        <v>4383</v>
      </c>
      <c r="B2137" s="5" t="s">
        <v>4384</v>
      </c>
    </row>
    <row r="2138" ht="15.75" customHeight="1">
      <c r="A2138" s="5" t="s">
        <v>4385</v>
      </c>
      <c r="B2138" s="5" t="s">
        <v>4386</v>
      </c>
    </row>
    <row r="2139" ht="15.75" customHeight="1">
      <c r="A2139" s="5" t="s">
        <v>4387</v>
      </c>
      <c r="B2139" s="5" t="s">
        <v>4388</v>
      </c>
    </row>
    <row r="2140" ht="15.75" customHeight="1">
      <c r="A2140" s="5" t="s">
        <v>4389</v>
      </c>
      <c r="B2140" s="5" t="s">
        <v>4390</v>
      </c>
    </row>
    <row r="2141" ht="15.75" customHeight="1">
      <c r="A2141" s="5" t="s">
        <v>4391</v>
      </c>
      <c r="B2141" s="5" t="s">
        <v>4392</v>
      </c>
    </row>
    <row r="2142" ht="15.75" customHeight="1">
      <c r="A2142" s="5" t="s">
        <v>4393</v>
      </c>
      <c r="B2142" s="5" t="s">
        <v>4394</v>
      </c>
    </row>
    <row r="2143" ht="15.75" customHeight="1">
      <c r="A2143" s="5" t="s">
        <v>4395</v>
      </c>
      <c r="B2143" s="5" t="s">
        <v>4396</v>
      </c>
    </row>
    <row r="2144" ht="15.75" customHeight="1">
      <c r="A2144" s="5" t="s">
        <v>4397</v>
      </c>
      <c r="B2144" s="5" t="s">
        <v>4398</v>
      </c>
    </row>
    <row r="2145" ht="15.75" customHeight="1">
      <c r="A2145" s="5" t="s">
        <v>4399</v>
      </c>
      <c r="B2145" s="5" t="s">
        <v>4400</v>
      </c>
    </row>
    <row r="2146" ht="15.75" customHeight="1">
      <c r="A2146" s="5" t="s">
        <v>4401</v>
      </c>
      <c r="B2146" s="5" t="s">
        <v>4402</v>
      </c>
    </row>
    <row r="2147" ht="15.75" customHeight="1">
      <c r="A2147" s="5" t="s">
        <v>3698</v>
      </c>
      <c r="B2147" s="5" t="s">
        <v>4403</v>
      </c>
    </row>
    <row r="2148" ht="15.75" customHeight="1">
      <c r="A2148" s="5" t="s">
        <v>4404</v>
      </c>
      <c r="B2148" s="5" t="s">
        <v>4405</v>
      </c>
    </row>
    <row r="2149" ht="15.75" customHeight="1">
      <c r="A2149" s="5" t="s">
        <v>4406</v>
      </c>
      <c r="B2149" s="5" t="s">
        <v>4407</v>
      </c>
    </row>
    <row r="2150" ht="15.75" customHeight="1">
      <c r="A2150" s="5" t="s">
        <v>4408</v>
      </c>
      <c r="B2150" s="5" t="s">
        <v>4409</v>
      </c>
    </row>
    <row r="2151" ht="15.75" customHeight="1">
      <c r="A2151" s="5" t="s">
        <v>4410</v>
      </c>
      <c r="B2151" s="5" t="s">
        <v>4411</v>
      </c>
    </row>
    <row r="2152" ht="15.75" customHeight="1">
      <c r="A2152" s="5" t="s">
        <v>4412</v>
      </c>
      <c r="B2152" s="5" t="s">
        <v>4413</v>
      </c>
    </row>
    <row r="2153" ht="15.75" customHeight="1">
      <c r="A2153" s="5" t="s">
        <v>4414</v>
      </c>
      <c r="B2153" s="5" t="s">
        <v>4415</v>
      </c>
    </row>
    <row r="2154" ht="15.75" customHeight="1">
      <c r="A2154" s="5" t="s">
        <v>4416</v>
      </c>
      <c r="B2154" s="5" t="s">
        <v>4417</v>
      </c>
    </row>
    <row r="2155" ht="15.75" customHeight="1">
      <c r="A2155" s="5" t="s">
        <v>4418</v>
      </c>
      <c r="B2155" s="5" t="s">
        <v>4419</v>
      </c>
    </row>
    <row r="2156" ht="15.75" customHeight="1">
      <c r="A2156" s="5" t="s">
        <v>4420</v>
      </c>
      <c r="B2156" s="5" t="s">
        <v>4421</v>
      </c>
    </row>
    <row r="2157" ht="15.75" customHeight="1">
      <c r="A2157" s="5" t="s">
        <v>4422</v>
      </c>
      <c r="B2157" s="5" t="s">
        <v>4423</v>
      </c>
    </row>
    <row r="2158" ht="15.75" customHeight="1">
      <c r="A2158" s="5" t="s">
        <v>4424</v>
      </c>
      <c r="B2158" s="5" t="s">
        <v>4425</v>
      </c>
    </row>
    <row r="2159" ht="15.75" customHeight="1">
      <c r="A2159" s="5" t="s">
        <v>4426</v>
      </c>
      <c r="B2159" s="5" t="s">
        <v>4427</v>
      </c>
    </row>
    <row r="2160" ht="15.75" customHeight="1">
      <c r="A2160" s="5" t="s">
        <v>4428</v>
      </c>
      <c r="B2160" s="5" t="s">
        <v>4429</v>
      </c>
    </row>
    <row r="2161" ht="15.75" customHeight="1">
      <c r="A2161" s="5" t="s">
        <v>4430</v>
      </c>
      <c r="B2161" s="5" t="s">
        <v>4431</v>
      </c>
    </row>
    <row r="2162" ht="15.75" customHeight="1">
      <c r="A2162" s="5" t="s">
        <v>4432</v>
      </c>
      <c r="B2162" s="5" t="s">
        <v>4433</v>
      </c>
    </row>
    <row r="2163" ht="15.75" customHeight="1">
      <c r="A2163" s="5" t="s">
        <v>4434</v>
      </c>
      <c r="B2163" s="5" t="s">
        <v>4435</v>
      </c>
    </row>
    <row r="2164" ht="15.75" customHeight="1">
      <c r="A2164" s="5" t="s">
        <v>4436</v>
      </c>
      <c r="B2164" s="5" t="s">
        <v>4437</v>
      </c>
    </row>
    <row r="2165" ht="15.75" customHeight="1">
      <c r="A2165" s="5" t="s">
        <v>4438</v>
      </c>
      <c r="B2165" s="5" t="s">
        <v>4439</v>
      </c>
    </row>
    <row r="2166" ht="15.75" customHeight="1">
      <c r="A2166" s="5" t="s">
        <v>4440</v>
      </c>
      <c r="B2166" s="5" t="s">
        <v>4441</v>
      </c>
    </row>
    <row r="2167" ht="15.75" customHeight="1">
      <c r="A2167" s="5" t="s">
        <v>4442</v>
      </c>
      <c r="B2167" s="5" t="s">
        <v>4443</v>
      </c>
    </row>
    <row r="2168" ht="15.75" customHeight="1">
      <c r="A2168" s="5" t="s">
        <v>4444</v>
      </c>
      <c r="B2168" s="5" t="s">
        <v>4445</v>
      </c>
    </row>
    <row r="2169" ht="15.75" customHeight="1">
      <c r="A2169" s="5" t="s">
        <v>4446</v>
      </c>
      <c r="B2169" s="5" t="s">
        <v>4447</v>
      </c>
    </row>
    <row r="2170" ht="15.75" customHeight="1">
      <c r="A2170" s="5" t="s">
        <v>4448</v>
      </c>
      <c r="B2170" s="5" t="s">
        <v>4449</v>
      </c>
    </row>
    <row r="2171" ht="15.75" customHeight="1">
      <c r="A2171" s="5" t="s">
        <v>4450</v>
      </c>
      <c r="B2171" s="5" t="s">
        <v>4451</v>
      </c>
    </row>
    <row r="2172" ht="15.75" customHeight="1">
      <c r="A2172" s="5" t="s">
        <v>4452</v>
      </c>
      <c r="B2172" s="5" t="s">
        <v>4453</v>
      </c>
    </row>
    <row r="2173" ht="15.75" customHeight="1">
      <c r="A2173" s="5" t="s">
        <v>4454</v>
      </c>
      <c r="B2173" s="5" t="s">
        <v>4455</v>
      </c>
    </row>
    <row r="2174" ht="15.75" customHeight="1">
      <c r="A2174" s="5" t="s">
        <v>4456</v>
      </c>
      <c r="B2174" s="5" t="s">
        <v>4457</v>
      </c>
    </row>
    <row r="2175" ht="15.75" customHeight="1">
      <c r="A2175" s="5" t="s">
        <v>4458</v>
      </c>
      <c r="B2175" s="5" t="s">
        <v>4459</v>
      </c>
    </row>
    <row r="2176" ht="15.75" customHeight="1">
      <c r="A2176" s="5" t="s">
        <v>4460</v>
      </c>
      <c r="B2176" s="5" t="s">
        <v>4461</v>
      </c>
    </row>
    <row r="2177" ht="15.75" customHeight="1">
      <c r="A2177" s="5" t="s">
        <v>4462</v>
      </c>
      <c r="B2177" s="5" t="s">
        <v>4463</v>
      </c>
    </row>
    <row r="2178" ht="15.75" customHeight="1">
      <c r="A2178" s="5" t="s">
        <v>4464</v>
      </c>
      <c r="B2178" s="5" t="s">
        <v>4465</v>
      </c>
    </row>
    <row r="2179" ht="15.75" customHeight="1">
      <c r="A2179" s="5" t="s">
        <v>4466</v>
      </c>
      <c r="B2179" s="5" t="s">
        <v>4467</v>
      </c>
    </row>
    <row r="2180" ht="15.75" customHeight="1">
      <c r="A2180" s="5" t="s">
        <v>4468</v>
      </c>
      <c r="B2180" s="5" t="s">
        <v>4469</v>
      </c>
    </row>
    <row r="2181" ht="15.75" customHeight="1">
      <c r="A2181" s="5" t="s">
        <v>4470</v>
      </c>
      <c r="B2181" s="5" t="s">
        <v>4471</v>
      </c>
    </row>
    <row r="2182" ht="15.75" customHeight="1">
      <c r="A2182" s="5" t="s">
        <v>4472</v>
      </c>
      <c r="B2182" s="5" t="s">
        <v>4473</v>
      </c>
    </row>
    <row r="2183" ht="15.75" customHeight="1">
      <c r="A2183" s="5" t="s">
        <v>4474</v>
      </c>
      <c r="B2183" s="5" t="s">
        <v>4475</v>
      </c>
    </row>
    <row r="2184" ht="15.75" customHeight="1">
      <c r="A2184" s="5" t="s">
        <v>4476</v>
      </c>
      <c r="B2184" s="5" t="s">
        <v>4477</v>
      </c>
    </row>
    <row r="2185" ht="15.75" customHeight="1">
      <c r="A2185" s="5" t="s">
        <v>4478</v>
      </c>
      <c r="B2185" s="5" t="s">
        <v>4479</v>
      </c>
    </row>
    <row r="2186" ht="15.75" customHeight="1">
      <c r="A2186" s="5" t="s">
        <v>4480</v>
      </c>
      <c r="B2186" s="5" t="s">
        <v>4481</v>
      </c>
    </row>
    <row r="2187" ht="15.75" customHeight="1">
      <c r="A2187" s="5" t="s">
        <v>4482</v>
      </c>
      <c r="B2187" s="5" t="s">
        <v>4483</v>
      </c>
    </row>
    <row r="2188" ht="15.75" customHeight="1">
      <c r="A2188" s="5" t="s">
        <v>4484</v>
      </c>
      <c r="B2188" s="5" t="s">
        <v>4485</v>
      </c>
    </row>
    <row r="2189" ht="15.75" customHeight="1">
      <c r="A2189" s="5" t="s">
        <v>4486</v>
      </c>
      <c r="B2189" s="5" t="s">
        <v>4487</v>
      </c>
    </row>
    <row r="2190" ht="15.75" customHeight="1">
      <c r="A2190" s="5" t="s">
        <v>4488</v>
      </c>
      <c r="B2190" s="5" t="s">
        <v>4489</v>
      </c>
    </row>
    <row r="2191" ht="15.75" customHeight="1">
      <c r="A2191" s="5" t="s">
        <v>4490</v>
      </c>
      <c r="B2191" s="5" t="s">
        <v>4491</v>
      </c>
    </row>
    <row r="2192" ht="15.75" customHeight="1">
      <c r="A2192" s="5" t="s">
        <v>4492</v>
      </c>
      <c r="B2192" s="5" t="s">
        <v>4493</v>
      </c>
    </row>
    <row r="2193" ht="15.75" customHeight="1">
      <c r="A2193" s="5" t="s">
        <v>4494</v>
      </c>
      <c r="B2193" s="5" t="s">
        <v>4495</v>
      </c>
    </row>
    <row r="2194" ht="15.75" customHeight="1">
      <c r="A2194" s="5" t="s">
        <v>4496</v>
      </c>
      <c r="B2194" s="5" t="s">
        <v>4497</v>
      </c>
    </row>
    <row r="2195" ht="15.75" customHeight="1">
      <c r="A2195" s="5" t="s">
        <v>4498</v>
      </c>
      <c r="B2195" s="5" t="s">
        <v>4499</v>
      </c>
    </row>
    <row r="2196" ht="15.75" customHeight="1">
      <c r="A2196" s="5" t="s">
        <v>4500</v>
      </c>
      <c r="B2196" s="5" t="s">
        <v>4501</v>
      </c>
    </row>
    <row r="2197" ht="15.75" customHeight="1">
      <c r="A2197" s="5" t="s">
        <v>4502</v>
      </c>
      <c r="B2197" s="5" t="s">
        <v>4503</v>
      </c>
    </row>
    <row r="2198" ht="15.75" customHeight="1">
      <c r="A2198" s="5" t="s">
        <v>4504</v>
      </c>
      <c r="B2198" s="5" t="s">
        <v>4505</v>
      </c>
    </row>
    <row r="2199" ht="15.75" customHeight="1">
      <c r="A2199" s="5" t="s">
        <v>4506</v>
      </c>
      <c r="B2199" s="5" t="s">
        <v>4507</v>
      </c>
    </row>
    <row r="2200" ht="15.75" customHeight="1">
      <c r="A2200" s="5" t="s">
        <v>4508</v>
      </c>
      <c r="B2200" s="5" t="s">
        <v>4509</v>
      </c>
    </row>
    <row r="2201" ht="15.75" customHeight="1">
      <c r="A2201" s="5" t="s">
        <v>4510</v>
      </c>
      <c r="B2201" s="5" t="s">
        <v>4511</v>
      </c>
    </row>
    <row r="2202" ht="15.75" customHeight="1">
      <c r="A2202" s="5" t="s">
        <v>4512</v>
      </c>
      <c r="B2202" s="5" t="s">
        <v>4513</v>
      </c>
    </row>
    <row r="2203" ht="15.75" customHeight="1">
      <c r="A2203" s="5" t="s">
        <v>4514</v>
      </c>
      <c r="B2203" s="5" t="s">
        <v>4515</v>
      </c>
    </row>
    <row r="2204" ht="15.75" customHeight="1">
      <c r="A2204" s="5" t="s">
        <v>4516</v>
      </c>
      <c r="B2204" s="5" t="s">
        <v>4517</v>
      </c>
    </row>
    <row r="2205" ht="15.75" customHeight="1">
      <c r="A2205" s="5" t="s">
        <v>4518</v>
      </c>
      <c r="B2205" s="5" t="s">
        <v>4519</v>
      </c>
    </row>
    <row r="2206" ht="15.75" customHeight="1">
      <c r="A2206" s="5" t="s">
        <v>4520</v>
      </c>
      <c r="B2206" s="5" t="s">
        <v>4521</v>
      </c>
    </row>
    <row r="2207" ht="15.75" customHeight="1">
      <c r="A2207" s="5" t="s">
        <v>4522</v>
      </c>
      <c r="B2207" s="5" t="s">
        <v>4523</v>
      </c>
    </row>
    <row r="2208" ht="15.75" customHeight="1">
      <c r="A2208" s="5" t="s">
        <v>4524</v>
      </c>
      <c r="B2208" s="5" t="s">
        <v>4525</v>
      </c>
    </row>
    <row r="2209" ht="15.75" customHeight="1">
      <c r="A2209" s="5" t="s">
        <v>4526</v>
      </c>
      <c r="B2209" s="5" t="s">
        <v>4527</v>
      </c>
    </row>
    <row r="2210" ht="15.75" customHeight="1">
      <c r="A2210" s="5" t="s">
        <v>4528</v>
      </c>
      <c r="B2210" s="5" t="s">
        <v>4529</v>
      </c>
    </row>
    <row r="2211" ht="15.75" customHeight="1">
      <c r="A2211" s="5" t="s">
        <v>4530</v>
      </c>
      <c r="B2211" s="5" t="s">
        <v>4531</v>
      </c>
    </row>
    <row r="2212" ht="15.75" customHeight="1">
      <c r="A2212" s="5" t="s">
        <v>4532</v>
      </c>
      <c r="B2212" s="5" t="s">
        <v>4533</v>
      </c>
    </row>
    <row r="2213" ht="15.75" customHeight="1">
      <c r="A2213" s="5" t="s">
        <v>4534</v>
      </c>
      <c r="B2213" s="5" t="s">
        <v>4535</v>
      </c>
    </row>
    <row r="2214" ht="15.75" customHeight="1">
      <c r="A2214" s="5" t="s">
        <v>4536</v>
      </c>
      <c r="B2214" s="5" t="s">
        <v>4537</v>
      </c>
    </row>
    <row r="2215" ht="15.75" customHeight="1">
      <c r="A2215" s="5" t="s">
        <v>4538</v>
      </c>
      <c r="B2215" s="5" t="s">
        <v>4539</v>
      </c>
    </row>
    <row r="2216" ht="15.75" customHeight="1">
      <c r="A2216" s="5" t="s">
        <v>4540</v>
      </c>
      <c r="B2216" s="5" t="s">
        <v>4541</v>
      </c>
    </row>
    <row r="2217" ht="15.75" customHeight="1">
      <c r="A2217" s="5" t="s">
        <v>4542</v>
      </c>
      <c r="B2217" s="5" t="s">
        <v>4543</v>
      </c>
    </row>
    <row r="2218" ht="15.75" customHeight="1">
      <c r="A2218" s="5" t="s">
        <v>4544</v>
      </c>
      <c r="B2218" s="5" t="s">
        <v>4545</v>
      </c>
    </row>
    <row r="2219" ht="15.75" customHeight="1">
      <c r="A2219" s="5" t="s">
        <v>4546</v>
      </c>
      <c r="B2219" s="5" t="s">
        <v>4547</v>
      </c>
    </row>
    <row r="2220" ht="15.75" customHeight="1">
      <c r="A2220" s="5" t="s">
        <v>4548</v>
      </c>
      <c r="B2220" s="5" t="s">
        <v>4549</v>
      </c>
    </row>
    <row r="2221" ht="15.75" customHeight="1">
      <c r="A2221" s="5" t="s">
        <v>4550</v>
      </c>
      <c r="B2221" s="5" t="s">
        <v>4551</v>
      </c>
    </row>
    <row r="2222" ht="15.75" customHeight="1">
      <c r="A2222" s="5" t="s">
        <v>4552</v>
      </c>
      <c r="B2222" s="5" t="s">
        <v>4553</v>
      </c>
    </row>
    <row r="2223" ht="15.75" customHeight="1">
      <c r="A2223" s="5" t="s">
        <v>4554</v>
      </c>
      <c r="B2223" s="5" t="s">
        <v>4555</v>
      </c>
    </row>
    <row r="2224" ht="15.75" customHeight="1">
      <c r="A2224" s="5" t="s">
        <v>4556</v>
      </c>
      <c r="B2224" s="5" t="s">
        <v>4557</v>
      </c>
    </row>
    <row r="2225" ht="15.75" customHeight="1">
      <c r="A2225" s="5" t="s">
        <v>4558</v>
      </c>
      <c r="B2225" s="5" t="s">
        <v>4559</v>
      </c>
    </row>
    <row r="2226" ht="15.75" customHeight="1">
      <c r="A2226" s="5" t="s">
        <v>4560</v>
      </c>
      <c r="B2226" s="5" t="s">
        <v>4561</v>
      </c>
    </row>
    <row r="2227" ht="15.75" customHeight="1">
      <c r="A2227" s="5" t="s">
        <v>4562</v>
      </c>
      <c r="B2227" s="5" t="s">
        <v>4563</v>
      </c>
    </row>
    <row r="2228" ht="15.75" customHeight="1">
      <c r="A2228" s="5" t="s">
        <v>4564</v>
      </c>
      <c r="B2228" s="5" t="s">
        <v>4565</v>
      </c>
    </row>
    <row r="2229" ht="15.75" customHeight="1">
      <c r="A2229" s="5" t="s">
        <v>4566</v>
      </c>
      <c r="B2229" s="5" t="s">
        <v>4567</v>
      </c>
    </row>
    <row r="2230" ht="15.75" customHeight="1">
      <c r="A2230" s="5" t="s">
        <v>4568</v>
      </c>
      <c r="B2230" s="5" t="s">
        <v>4569</v>
      </c>
    </row>
    <row r="2231" ht="15.75" customHeight="1">
      <c r="A2231" s="5" t="s">
        <v>4570</v>
      </c>
      <c r="B2231" s="5" t="s">
        <v>4571</v>
      </c>
    </row>
    <row r="2232" ht="15.75" customHeight="1">
      <c r="A2232" s="5" t="s">
        <v>4572</v>
      </c>
      <c r="B2232" s="5" t="s">
        <v>4573</v>
      </c>
    </row>
    <row r="2233" ht="15.75" customHeight="1">
      <c r="A2233" s="5" t="s">
        <v>4574</v>
      </c>
      <c r="B2233" s="5" t="s">
        <v>4575</v>
      </c>
    </row>
    <row r="2234" ht="15.75" customHeight="1">
      <c r="A2234" s="5" t="s">
        <v>4576</v>
      </c>
      <c r="B2234" s="5" t="s">
        <v>4577</v>
      </c>
    </row>
    <row r="2235" ht="15.75" customHeight="1">
      <c r="A2235" s="5" t="s">
        <v>4578</v>
      </c>
      <c r="B2235" s="5" t="s">
        <v>4579</v>
      </c>
    </row>
    <row r="2236" ht="15.75" customHeight="1">
      <c r="A2236" s="5" t="s">
        <v>4580</v>
      </c>
      <c r="B2236" s="5" t="s">
        <v>4581</v>
      </c>
    </row>
    <row r="2237" ht="15.75" customHeight="1">
      <c r="A2237" s="5" t="s">
        <v>4582</v>
      </c>
      <c r="B2237" s="5" t="s">
        <v>4583</v>
      </c>
    </row>
    <row r="2238" ht="15.75" customHeight="1">
      <c r="A2238" s="5" t="s">
        <v>4584</v>
      </c>
      <c r="B2238" s="5" t="s">
        <v>4585</v>
      </c>
    </row>
    <row r="2239" ht="15.75" customHeight="1">
      <c r="A2239" s="5" t="s">
        <v>4586</v>
      </c>
      <c r="B2239" s="5" t="s">
        <v>4587</v>
      </c>
    </row>
    <row r="2240" ht="15.75" customHeight="1">
      <c r="A2240" s="5" t="s">
        <v>4588</v>
      </c>
      <c r="B2240" s="5" t="s">
        <v>4589</v>
      </c>
    </row>
    <row r="2241" ht="15.75" customHeight="1">
      <c r="A2241" s="5" t="s">
        <v>4590</v>
      </c>
      <c r="B2241" s="5" t="s">
        <v>4591</v>
      </c>
    </row>
    <row r="2242" ht="15.75" customHeight="1">
      <c r="A2242" s="5" t="s">
        <v>4592</v>
      </c>
      <c r="B2242" s="5" t="s">
        <v>4593</v>
      </c>
    </row>
    <row r="2243" ht="15.75" customHeight="1">
      <c r="A2243" s="5" t="s">
        <v>4594</v>
      </c>
      <c r="B2243" s="5" t="s">
        <v>4595</v>
      </c>
    </row>
    <row r="2244" ht="15.75" customHeight="1">
      <c r="A2244" s="5" t="s">
        <v>4596</v>
      </c>
      <c r="B2244" s="5" t="s">
        <v>4597</v>
      </c>
    </row>
    <row r="2245" ht="15.75" customHeight="1">
      <c r="A2245" s="5" t="s">
        <v>4598</v>
      </c>
      <c r="B2245" s="5" t="s">
        <v>4599</v>
      </c>
    </row>
    <row r="2246" ht="15.75" customHeight="1">
      <c r="A2246" s="5" t="s">
        <v>4600</v>
      </c>
      <c r="B2246" s="5" t="s">
        <v>4601</v>
      </c>
    </row>
    <row r="2247" ht="15.75" customHeight="1">
      <c r="A2247" s="5" t="s">
        <v>4602</v>
      </c>
      <c r="B2247" s="5" t="s">
        <v>4603</v>
      </c>
    </row>
    <row r="2248" ht="15.75" customHeight="1">
      <c r="A2248" s="5" t="s">
        <v>4604</v>
      </c>
      <c r="B2248" s="5" t="s">
        <v>4605</v>
      </c>
    </row>
    <row r="2249" ht="15.75" customHeight="1">
      <c r="A2249" s="5" t="s">
        <v>4606</v>
      </c>
      <c r="B2249" s="5" t="s">
        <v>4607</v>
      </c>
    </row>
    <row r="2250" ht="15.75" customHeight="1">
      <c r="A2250" s="5" t="s">
        <v>4608</v>
      </c>
      <c r="B2250" s="5" t="s">
        <v>4609</v>
      </c>
    </row>
    <row r="2251" ht="15.75" customHeight="1">
      <c r="A2251" s="5" t="s">
        <v>4610</v>
      </c>
      <c r="B2251" s="5" t="s">
        <v>4611</v>
      </c>
    </row>
    <row r="2252" ht="15.75" customHeight="1">
      <c r="A2252" s="5" t="s">
        <v>4612</v>
      </c>
      <c r="B2252" s="5" t="s">
        <v>4613</v>
      </c>
    </row>
    <row r="2253" ht="15.75" customHeight="1">
      <c r="A2253" s="5" t="s">
        <v>4614</v>
      </c>
      <c r="B2253" s="5" t="s">
        <v>4615</v>
      </c>
    </row>
    <row r="2254" ht="15.75" customHeight="1">
      <c r="A2254" s="5" t="s">
        <v>4616</v>
      </c>
      <c r="B2254" s="5" t="s">
        <v>4617</v>
      </c>
    </row>
    <row r="2255" ht="15.75" customHeight="1">
      <c r="A2255" s="5" t="s">
        <v>4618</v>
      </c>
      <c r="B2255" s="5" t="s">
        <v>4619</v>
      </c>
    </row>
    <row r="2256" ht="15.75" customHeight="1">
      <c r="A2256" s="5" t="s">
        <v>4620</v>
      </c>
      <c r="B2256" s="5" t="s">
        <v>4621</v>
      </c>
    </row>
    <row r="2257" ht="15.75" customHeight="1">
      <c r="A2257" s="5" t="s">
        <v>4622</v>
      </c>
      <c r="B2257" s="5" t="s">
        <v>4623</v>
      </c>
    </row>
    <row r="2258" ht="15.75" customHeight="1">
      <c r="A2258" s="5" t="s">
        <v>4624</v>
      </c>
      <c r="B2258" s="5" t="s">
        <v>4625</v>
      </c>
    </row>
    <row r="2259" ht="15.75" customHeight="1">
      <c r="A2259" s="5" t="s">
        <v>4626</v>
      </c>
      <c r="B2259" s="5" t="s">
        <v>4627</v>
      </c>
    </row>
    <row r="2260" ht="15.75" customHeight="1">
      <c r="A2260" s="5" t="s">
        <v>4628</v>
      </c>
      <c r="B2260" s="5" t="s">
        <v>4629</v>
      </c>
    </row>
    <row r="2261" ht="15.75" customHeight="1">
      <c r="A2261" s="5" t="s">
        <v>4630</v>
      </c>
      <c r="B2261" s="5" t="s">
        <v>4631</v>
      </c>
    </row>
    <row r="2262" ht="15.75" customHeight="1">
      <c r="A2262" s="5" t="s">
        <v>4632</v>
      </c>
      <c r="B2262" s="5" t="s">
        <v>4633</v>
      </c>
    </row>
    <row r="2263" ht="15.75" customHeight="1">
      <c r="A2263" s="5" t="s">
        <v>4634</v>
      </c>
      <c r="B2263" s="5" t="s">
        <v>4635</v>
      </c>
    </row>
    <row r="2264" ht="15.75" customHeight="1">
      <c r="A2264" s="5" t="s">
        <v>4636</v>
      </c>
      <c r="B2264" s="5" t="s">
        <v>4637</v>
      </c>
    </row>
    <row r="2265" ht="15.75" customHeight="1">
      <c r="A2265" s="5" t="s">
        <v>4638</v>
      </c>
      <c r="B2265" s="5" t="s">
        <v>4639</v>
      </c>
    </row>
    <row r="2266" ht="15.75" customHeight="1">
      <c r="A2266" s="5" t="s">
        <v>4640</v>
      </c>
      <c r="B2266" s="5" t="s">
        <v>4641</v>
      </c>
    </row>
    <row r="2267" ht="15.75" customHeight="1">
      <c r="A2267" s="5" t="s">
        <v>4642</v>
      </c>
      <c r="B2267" s="5" t="s">
        <v>4643</v>
      </c>
    </row>
    <row r="2268" ht="15.75" customHeight="1">
      <c r="A2268" s="5" t="s">
        <v>4644</v>
      </c>
      <c r="B2268" s="5" t="s">
        <v>4645</v>
      </c>
    </row>
    <row r="2269" ht="15.75" customHeight="1">
      <c r="A2269" s="5" t="s">
        <v>4646</v>
      </c>
      <c r="B2269" s="5" t="s">
        <v>4647</v>
      </c>
    </row>
    <row r="2270" ht="15.75" customHeight="1">
      <c r="A2270" s="5" t="s">
        <v>4648</v>
      </c>
      <c r="B2270" s="5" t="s">
        <v>4649</v>
      </c>
    </row>
    <row r="2271" ht="15.75" customHeight="1">
      <c r="A2271" s="5" t="s">
        <v>4650</v>
      </c>
      <c r="B2271" s="5" t="s">
        <v>4651</v>
      </c>
    </row>
    <row r="2272" ht="15.75" customHeight="1">
      <c r="A2272" s="5" t="s">
        <v>4652</v>
      </c>
      <c r="B2272" s="5" t="s">
        <v>4653</v>
      </c>
    </row>
    <row r="2273" ht="15.75" customHeight="1">
      <c r="A2273" s="5" t="s">
        <v>4654</v>
      </c>
      <c r="B2273" s="5" t="s">
        <v>4655</v>
      </c>
    </row>
    <row r="2274" ht="15.75" customHeight="1">
      <c r="A2274" s="5" t="s">
        <v>4656</v>
      </c>
      <c r="B2274" s="5" t="s">
        <v>4657</v>
      </c>
    </row>
    <row r="2275" ht="15.75" customHeight="1">
      <c r="A2275" s="5" t="s">
        <v>4658</v>
      </c>
      <c r="B2275" s="5" t="s">
        <v>4659</v>
      </c>
    </row>
    <row r="2276" ht="15.75" customHeight="1">
      <c r="A2276" s="5" t="s">
        <v>4660</v>
      </c>
      <c r="B2276" s="5" t="s">
        <v>4661</v>
      </c>
    </row>
    <row r="2277" ht="15.75" customHeight="1">
      <c r="A2277" s="5" t="s">
        <v>4662</v>
      </c>
      <c r="B2277" s="5" t="s">
        <v>4663</v>
      </c>
    </row>
    <row r="2278" ht="15.75" customHeight="1">
      <c r="A2278" s="5" t="s">
        <v>4664</v>
      </c>
      <c r="B2278" s="5" t="s">
        <v>4665</v>
      </c>
    </row>
    <row r="2279" ht="15.75" customHeight="1">
      <c r="A2279" s="5" t="s">
        <v>4666</v>
      </c>
      <c r="B2279" s="5" t="s">
        <v>4667</v>
      </c>
    </row>
    <row r="2280" ht="15.75" customHeight="1">
      <c r="A2280" s="5" t="s">
        <v>4668</v>
      </c>
      <c r="B2280" s="5" t="s">
        <v>4669</v>
      </c>
    </row>
    <row r="2281" ht="15.75" customHeight="1">
      <c r="A2281" s="5" t="s">
        <v>4670</v>
      </c>
      <c r="B2281" s="5" t="s">
        <v>4671</v>
      </c>
    </row>
    <row r="2282" ht="15.75" customHeight="1">
      <c r="A2282" s="5" t="s">
        <v>4672</v>
      </c>
      <c r="B2282" s="5" t="s">
        <v>4673</v>
      </c>
    </row>
    <row r="2283" ht="15.75" customHeight="1">
      <c r="A2283" s="5" t="s">
        <v>4674</v>
      </c>
      <c r="B2283" s="5" t="s">
        <v>4675</v>
      </c>
    </row>
    <row r="2284" ht="15.75" customHeight="1">
      <c r="A2284" s="5" t="s">
        <v>4676</v>
      </c>
      <c r="B2284" s="5" t="s">
        <v>4677</v>
      </c>
    </row>
    <row r="2285" ht="15.75" customHeight="1">
      <c r="A2285" s="5" t="s">
        <v>4678</v>
      </c>
      <c r="B2285" s="5" t="s">
        <v>4679</v>
      </c>
    </row>
    <row r="2286" ht="15.75" customHeight="1">
      <c r="A2286" s="5" t="s">
        <v>4680</v>
      </c>
      <c r="B2286" s="5" t="s">
        <v>4681</v>
      </c>
    </row>
    <row r="2287" ht="15.75" customHeight="1">
      <c r="A2287" s="5" t="s">
        <v>4682</v>
      </c>
      <c r="B2287" s="5" t="s">
        <v>4683</v>
      </c>
    </row>
    <row r="2288" ht="15.75" customHeight="1">
      <c r="A2288" s="5" t="s">
        <v>4684</v>
      </c>
      <c r="B2288" s="5" t="s">
        <v>4685</v>
      </c>
    </row>
    <row r="2289" ht="15.75" customHeight="1">
      <c r="A2289" s="5" t="s">
        <v>4686</v>
      </c>
      <c r="B2289" s="5" t="s">
        <v>4687</v>
      </c>
    </row>
    <row r="2290" ht="15.75" customHeight="1">
      <c r="A2290" s="5" t="s">
        <v>4688</v>
      </c>
      <c r="B2290" s="5" t="s">
        <v>4689</v>
      </c>
    </row>
    <row r="2291" ht="15.75" customHeight="1">
      <c r="A2291" s="5" t="s">
        <v>4690</v>
      </c>
      <c r="B2291" s="5" t="s">
        <v>4691</v>
      </c>
    </row>
    <row r="2292" ht="15.75" customHeight="1">
      <c r="A2292" s="5" t="s">
        <v>4692</v>
      </c>
      <c r="B2292" s="5" t="s">
        <v>4693</v>
      </c>
    </row>
    <row r="2293" ht="15.75" customHeight="1">
      <c r="A2293" s="5" t="s">
        <v>4694</v>
      </c>
      <c r="B2293" s="5" t="s">
        <v>4695</v>
      </c>
    </row>
    <row r="2294" ht="15.75" customHeight="1">
      <c r="A2294" s="5" t="s">
        <v>4696</v>
      </c>
      <c r="B2294" s="5" t="s">
        <v>4697</v>
      </c>
    </row>
    <row r="2295" ht="15.75" customHeight="1">
      <c r="A2295" s="5" t="s">
        <v>4698</v>
      </c>
      <c r="B2295" s="5" t="s">
        <v>4699</v>
      </c>
    </row>
    <row r="2296" ht="15.75" customHeight="1">
      <c r="A2296" s="5" t="s">
        <v>4700</v>
      </c>
      <c r="B2296" s="5" t="s">
        <v>4701</v>
      </c>
    </row>
    <row r="2297" ht="15.75" customHeight="1">
      <c r="A2297" s="5" t="s">
        <v>4702</v>
      </c>
      <c r="B2297" s="5" t="s">
        <v>4703</v>
      </c>
    </row>
    <row r="2298" ht="15.75" customHeight="1">
      <c r="A2298" s="5" t="s">
        <v>4704</v>
      </c>
      <c r="B2298" s="5" t="s">
        <v>4705</v>
      </c>
    </row>
    <row r="2299" ht="15.75" customHeight="1">
      <c r="A2299" s="5" t="s">
        <v>4706</v>
      </c>
      <c r="B2299" s="5" t="s">
        <v>4707</v>
      </c>
    </row>
    <row r="2300" ht="15.75" customHeight="1">
      <c r="A2300" s="5" t="s">
        <v>4708</v>
      </c>
      <c r="B2300" s="5" t="s">
        <v>4709</v>
      </c>
    </row>
    <row r="2301" ht="15.75" customHeight="1">
      <c r="A2301" s="5" t="s">
        <v>4710</v>
      </c>
      <c r="B2301" s="5" t="s">
        <v>4711</v>
      </c>
    </row>
    <row r="2302" ht="15.75" customHeight="1">
      <c r="A2302" s="5" t="s">
        <v>4712</v>
      </c>
      <c r="B2302" s="5" t="s">
        <v>4713</v>
      </c>
    </row>
    <row r="2303" ht="15.75" customHeight="1">
      <c r="A2303" s="5" t="s">
        <v>4714</v>
      </c>
      <c r="B2303" s="5" t="s">
        <v>4715</v>
      </c>
    </row>
    <row r="2304" ht="15.75" customHeight="1">
      <c r="A2304" s="5" t="s">
        <v>4716</v>
      </c>
      <c r="B2304" s="5" t="s">
        <v>4717</v>
      </c>
    </row>
    <row r="2305" ht="15.75" customHeight="1">
      <c r="A2305" s="5" t="s">
        <v>4718</v>
      </c>
      <c r="B2305" s="5" t="s">
        <v>4719</v>
      </c>
    </row>
    <row r="2306" ht="15.75" customHeight="1">
      <c r="A2306" s="5" t="s">
        <v>4720</v>
      </c>
      <c r="B2306" s="5" t="s">
        <v>4721</v>
      </c>
    </row>
    <row r="2307" ht="15.75" customHeight="1">
      <c r="A2307" s="5" t="s">
        <v>4722</v>
      </c>
      <c r="B2307" s="5" t="s">
        <v>4723</v>
      </c>
    </row>
    <row r="2308" ht="15.75" customHeight="1">
      <c r="A2308" s="5" t="s">
        <v>4724</v>
      </c>
      <c r="B2308" s="5" t="s">
        <v>4725</v>
      </c>
    </row>
    <row r="2309" ht="15.75" customHeight="1">
      <c r="A2309" s="5" t="s">
        <v>4726</v>
      </c>
      <c r="B2309" s="5" t="s">
        <v>4727</v>
      </c>
    </row>
    <row r="2310" ht="15.75" customHeight="1">
      <c r="A2310" s="5" t="s">
        <v>4728</v>
      </c>
      <c r="B2310" s="5" t="s">
        <v>4729</v>
      </c>
    </row>
    <row r="2311" ht="15.75" customHeight="1">
      <c r="A2311" s="5" t="s">
        <v>4730</v>
      </c>
      <c r="B2311" s="5" t="s">
        <v>4731</v>
      </c>
    </row>
    <row r="2312" ht="15.75" customHeight="1">
      <c r="A2312" s="5" t="s">
        <v>4732</v>
      </c>
      <c r="B2312" s="5" t="s">
        <v>4733</v>
      </c>
    </row>
    <row r="2313" ht="15.75" customHeight="1">
      <c r="A2313" s="5" t="s">
        <v>4734</v>
      </c>
      <c r="B2313" s="5" t="s">
        <v>4735</v>
      </c>
    </row>
    <row r="2314" ht="15.75" customHeight="1">
      <c r="A2314" s="5" t="s">
        <v>4736</v>
      </c>
      <c r="B2314" s="5" t="s">
        <v>4737</v>
      </c>
    </row>
    <row r="2315" ht="15.75" customHeight="1">
      <c r="A2315" s="5" t="s">
        <v>4738</v>
      </c>
      <c r="B2315" s="5" t="s">
        <v>4739</v>
      </c>
    </row>
    <row r="2316" ht="15.75" customHeight="1">
      <c r="A2316" s="5" t="s">
        <v>4740</v>
      </c>
      <c r="B2316" s="5" t="s">
        <v>4741</v>
      </c>
    </row>
    <row r="2317" ht="15.75" customHeight="1">
      <c r="A2317" s="5" t="s">
        <v>4742</v>
      </c>
      <c r="B2317" s="5" t="s">
        <v>4743</v>
      </c>
    </row>
    <row r="2318" ht="15.75" customHeight="1">
      <c r="A2318" s="5" t="s">
        <v>4744</v>
      </c>
      <c r="B2318" s="5" t="s">
        <v>4745</v>
      </c>
    </row>
    <row r="2319" ht="15.75" customHeight="1">
      <c r="A2319" s="5" t="s">
        <v>4746</v>
      </c>
      <c r="B2319" s="5" t="s">
        <v>4747</v>
      </c>
    </row>
    <row r="2320" ht="15.75" customHeight="1">
      <c r="A2320" s="5" t="s">
        <v>4748</v>
      </c>
      <c r="B2320" s="5" t="s">
        <v>4749</v>
      </c>
    </row>
    <row r="2321" ht="15.75" customHeight="1">
      <c r="A2321" s="5" t="s">
        <v>4750</v>
      </c>
      <c r="B2321" s="5" t="s">
        <v>4751</v>
      </c>
    </row>
    <row r="2322" ht="15.75" customHeight="1">
      <c r="A2322" s="5" t="s">
        <v>4752</v>
      </c>
      <c r="B2322" s="5" t="s">
        <v>4753</v>
      </c>
    </row>
    <row r="2323" ht="15.75" customHeight="1">
      <c r="A2323" s="5" t="s">
        <v>4754</v>
      </c>
      <c r="B2323" s="5" t="s">
        <v>4755</v>
      </c>
    </row>
    <row r="2324" ht="15.75" customHeight="1">
      <c r="A2324" s="5" t="s">
        <v>4756</v>
      </c>
      <c r="B2324" s="5" t="s">
        <v>4757</v>
      </c>
    </row>
    <row r="2325" ht="15.75" customHeight="1">
      <c r="A2325" s="5" t="s">
        <v>4758</v>
      </c>
      <c r="B2325" s="5" t="s">
        <v>4759</v>
      </c>
    </row>
    <row r="2326" ht="15.75" customHeight="1">
      <c r="A2326" s="5" t="s">
        <v>4760</v>
      </c>
      <c r="B2326" s="5" t="s">
        <v>4761</v>
      </c>
    </row>
    <row r="2327" ht="15.75" customHeight="1">
      <c r="A2327" s="5" t="s">
        <v>4762</v>
      </c>
      <c r="B2327" s="5" t="s">
        <v>4763</v>
      </c>
    </row>
    <row r="2328" ht="15.75" customHeight="1">
      <c r="A2328" s="5" t="s">
        <v>4764</v>
      </c>
      <c r="B2328" s="5" t="s">
        <v>4765</v>
      </c>
    </row>
    <row r="2329" ht="15.75" customHeight="1">
      <c r="A2329" s="5" t="s">
        <v>4766</v>
      </c>
      <c r="B2329" s="5" t="s">
        <v>4767</v>
      </c>
    </row>
    <row r="2330" ht="15.75" customHeight="1">
      <c r="A2330" s="5" t="s">
        <v>4768</v>
      </c>
      <c r="B2330" s="5" t="s">
        <v>4769</v>
      </c>
    </row>
    <row r="2331" ht="15.75" customHeight="1">
      <c r="A2331" s="5" t="s">
        <v>4770</v>
      </c>
      <c r="B2331" s="5" t="s">
        <v>4771</v>
      </c>
    </row>
    <row r="2332" ht="15.75" customHeight="1">
      <c r="A2332" s="5" t="s">
        <v>4772</v>
      </c>
      <c r="B2332" s="5" t="s">
        <v>4773</v>
      </c>
    </row>
    <row r="2333" ht="15.75" customHeight="1">
      <c r="A2333" s="5" t="s">
        <v>4774</v>
      </c>
      <c r="B2333" s="5" t="s">
        <v>4775</v>
      </c>
    </row>
    <row r="2334" ht="15.75" customHeight="1">
      <c r="A2334" s="5" t="s">
        <v>4776</v>
      </c>
      <c r="B2334" s="5" t="s">
        <v>4777</v>
      </c>
    </row>
    <row r="2335" ht="15.75" customHeight="1">
      <c r="A2335" s="5" t="s">
        <v>4778</v>
      </c>
      <c r="B2335" s="5" t="s">
        <v>4779</v>
      </c>
    </row>
    <row r="2336" ht="15.75" customHeight="1">
      <c r="A2336" s="5" t="s">
        <v>4780</v>
      </c>
      <c r="B2336" s="5" t="s">
        <v>4781</v>
      </c>
    </row>
    <row r="2337" ht="15.75" customHeight="1">
      <c r="A2337" s="5" t="s">
        <v>4782</v>
      </c>
      <c r="B2337" s="5" t="s">
        <v>4783</v>
      </c>
    </row>
    <row r="2338" ht="15.75" customHeight="1">
      <c r="A2338" s="5" t="s">
        <v>4784</v>
      </c>
      <c r="B2338" s="5" t="s">
        <v>4785</v>
      </c>
    </row>
    <row r="2339" ht="15.75" customHeight="1">
      <c r="A2339" s="5" t="s">
        <v>4786</v>
      </c>
      <c r="B2339" s="5" t="s">
        <v>4787</v>
      </c>
    </row>
    <row r="2340" ht="15.75" customHeight="1">
      <c r="A2340" s="5" t="s">
        <v>4788</v>
      </c>
      <c r="B2340" s="5" t="s">
        <v>4789</v>
      </c>
    </row>
    <row r="2341" ht="15.75" customHeight="1">
      <c r="A2341" s="5" t="s">
        <v>4790</v>
      </c>
      <c r="B2341" s="5" t="s">
        <v>4791</v>
      </c>
    </row>
    <row r="2342" ht="15.75" customHeight="1">
      <c r="A2342" s="5" t="s">
        <v>4792</v>
      </c>
      <c r="B2342" s="5" t="s">
        <v>4793</v>
      </c>
    </row>
    <row r="2343" ht="15.75" customHeight="1">
      <c r="A2343" s="5" t="s">
        <v>4794</v>
      </c>
      <c r="B2343" s="5" t="s">
        <v>4795</v>
      </c>
    </row>
    <row r="2344" ht="15.75" customHeight="1">
      <c r="A2344" s="5" t="s">
        <v>4796</v>
      </c>
      <c r="B2344" s="5" t="s">
        <v>4797</v>
      </c>
    </row>
    <row r="2345" ht="15.75" customHeight="1">
      <c r="A2345" s="5" t="s">
        <v>4798</v>
      </c>
      <c r="B2345" s="5" t="s">
        <v>4799</v>
      </c>
    </row>
    <row r="2346" ht="15.75" customHeight="1">
      <c r="A2346" s="5" t="s">
        <v>2141</v>
      </c>
      <c r="B2346" s="5" t="s">
        <v>4800</v>
      </c>
    </row>
    <row r="2347" ht="15.75" customHeight="1">
      <c r="A2347" s="5" t="s">
        <v>4801</v>
      </c>
      <c r="B2347" s="5" t="s">
        <v>4802</v>
      </c>
    </row>
    <row r="2348" ht="15.75" customHeight="1">
      <c r="A2348" s="5" t="s">
        <v>4803</v>
      </c>
      <c r="B2348" s="5" t="s">
        <v>4804</v>
      </c>
    </row>
    <row r="2349" ht="15.75" customHeight="1">
      <c r="A2349" s="5" t="s">
        <v>4805</v>
      </c>
      <c r="B2349" s="5" t="s">
        <v>4806</v>
      </c>
    </row>
    <row r="2350" ht="15.75" customHeight="1">
      <c r="A2350" s="5" t="s">
        <v>4807</v>
      </c>
      <c r="B2350" s="5" t="s">
        <v>4808</v>
      </c>
    </row>
    <row r="2351" ht="15.75" customHeight="1">
      <c r="A2351" s="5" t="s">
        <v>4809</v>
      </c>
      <c r="B2351" s="5" t="s">
        <v>4810</v>
      </c>
    </row>
    <row r="2352" ht="15.75" customHeight="1">
      <c r="A2352" s="5" t="s">
        <v>4811</v>
      </c>
      <c r="B2352" s="5" t="s">
        <v>4812</v>
      </c>
    </row>
    <row r="2353" ht="15.75" customHeight="1">
      <c r="A2353" s="5" t="s">
        <v>4813</v>
      </c>
      <c r="B2353" s="5" t="s">
        <v>4814</v>
      </c>
    </row>
    <row r="2354" ht="15.75" customHeight="1">
      <c r="A2354" s="5" t="s">
        <v>4815</v>
      </c>
      <c r="B2354" s="5" t="s">
        <v>4816</v>
      </c>
    </row>
    <row r="2355" ht="15.75" customHeight="1">
      <c r="A2355" s="5" t="s">
        <v>4817</v>
      </c>
      <c r="B2355" s="5" t="s">
        <v>4818</v>
      </c>
    </row>
    <row r="2356" ht="15.75" customHeight="1">
      <c r="A2356" s="5" t="s">
        <v>4819</v>
      </c>
      <c r="B2356" s="5" t="s">
        <v>4820</v>
      </c>
    </row>
    <row r="2357" ht="15.75" customHeight="1">
      <c r="A2357" s="5" t="s">
        <v>4821</v>
      </c>
      <c r="B2357" s="5" t="s">
        <v>4822</v>
      </c>
    </row>
    <row r="2358" ht="15.75" customHeight="1">
      <c r="A2358" s="5" t="s">
        <v>4823</v>
      </c>
      <c r="B2358" s="5" t="s">
        <v>4824</v>
      </c>
    </row>
    <row r="2359" ht="15.75" customHeight="1">
      <c r="A2359" s="5" t="s">
        <v>4825</v>
      </c>
      <c r="B2359" s="5" t="s">
        <v>4826</v>
      </c>
    </row>
    <row r="2360" ht="15.75" customHeight="1">
      <c r="A2360" s="5" t="s">
        <v>4827</v>
      </c>
      <c r="B2360" s="5" t="s">
        <v>4828</v>
      </c>
    </row>
    <row r="2361" ht="15.75" customHeight="1">
      <c r="A2361" s="5" t="s">
        <v>4829</v>
      </c>
      <c r="B2361" s="5" t="s">
        <v>4830</v>
      </c>
    </row>
    <row r="2362" ht="15.75" customHeight="1">
      <c r="A2362" s="5" t="s">
        <v>4831</v>
      </c>
      <c r="B2362" s="5" t="s">
        <v>4832</v>
      </c>
    </row>
    <row r="2363" ht="15.75" customHeight="1">
      <c r="A2363" s="5" t="s">
        <v>4833</v>
      </c>
      <c r="B2363" s="5" t="s">
        <v>4834</v>
      </c>
    </row>
    <row r="2364" ht="15.75" customHeight="1">
      <c r="A2364" s="5" t="s">
        <v>4835</v>
      </c>
      <c r="B2364" s="5" t="s">
        <v>4836</v>
      </c>
    </row>
    <row r="2365" ht="15.75" customHeight="1">
      <c r="A2365" s="5" t="s">
        <v>4837</v>
      </c>
      <c r="B2365" s="5" t="s">
        <v>4838</v>
      </c>
    </row>
    <row r="2366" ht="15.75" customHeight="1">
      <c r="A2366" s="5" t="s">
        <v>4839</v>
      </c>
      <c r="B2366" s="5" t="s">
        <v>4840</v>
      </c>
    </row>
    <row r="2367" ht="15.75" customHeight="1">
      <c r="A2367" s="5" t="s">
        <v>4841</v>
      </c>
      <c r="B2367" s="5" t="s">
        <v>4842</v>
      </c>
    </row>
    <row r="2368" ht="15.75" customHeight="1">
      <c r="A2368" s="5" t="s">
        <v>4843</v>
      </c>
      <c r="B2368" s="5" t="s">
        <v>4844</v>
      </c>
    </row>
    <row r="2369" ht="15.75" customHeight="1">
      <c r="A2369" s="5" t="s">
        <v>4845</v>
      </c>
      <c r="B2369" s="5" t="s">
        <v>4846</v>
      </c>
    </row>
    <row r="2370" ht="15.75" customHeight="1">
      <c r="A2370" s="5" t="s">
        <v>4847</v>
      </c>
      <c r="B2370" s="5" t="s">
        <v>4848</v>
      </c>
    </row>
    <row r="2371" ht="15.75" customHeight="1">
      <c r="A2371" s="5" t="s">
        <v>4849</v>
      </c>
      <c r="B2371" s="5" t="s">
        <v>4850</v>
      </c>
    </row>
    <row r="2372" ht="15.75" customHeight="1">
      <c r="A2372" s="5" t="s">
        <v>4851</v>
      </c>
      <c r="B2372" s="5" t="s">
        <v>4852</v>
      </c>
    </row>
    <row r="2373" ht="15.75" customHeight="1">
      <c r="A2373" s="5" t="s">
        <v>4853</v>
      </c>
      <c r="B2373" s="5" t="s">
        <v>4854</v>
      </c>
    </row>
    <row r="2374" ht="15.75" customHeight="1">
      <c r="A2374" s="5" t="s">
        <v>4855</v>
      </c>
      <c r="B2374" s="5" t="s">
        <v>4856</v>
      </c>
    </row>
    <row r="2375" ht="15.75" customHeight="1">
      <c r="A2375" s="5" t="s">
        <v>4857</v>
      </c>
      <c r="B2375" s="5" t="s">
        <v>4858</v>
      </c>
    </row>
    <row r="2376" ht="15.75" customHeight="1">
      <c r="A2376" s="5" t="s">
        <v>4859</v>
      </c>
      <c r="B2376" s="5" t="s">
        <v>4860</v>
      </c>
    </row>
    <row r="2377" ht="15.75" customHeight="1">
      <c r="A2377" s="5" t="s">
        <v>4861</v>
      </c>
      <c r="B2377" s="5" t="s">
        <v>4862</v>
      </c>
    </row>
    <row r="2378" ht="15.75" customHeight="1">
      <c r="A2378" s="5" t="s">
        <v>4863</v>
      </c>
      <c r="B2378" s="5" t="s">
        <v>4864</v>
      </c>
    </row>
    <row r="2379" ht="15.75" customHeight="1">
      <c r="A2379" s="5" t="s">
        <v>4865</v>
      </c>
      <c r="B2379" s="5" t="s">
        <v>4866</v>
      </c>
    </row>
    <row r="2380" ht="15.75" customHeight="1">
      <c r="A2380" s="5" t="s">
        <v>4867</v>
      </c>
      <c r="B2380" s="5" t="s">
        <v>4868</v>
      </c>
    </row>
    <row r="2381" ht="15.75" customHeight="1">
      <c r="A2381" s="5" t="s">
        <v>4869</v>
      </c>
      <c r="B2381" s="5" t="s">
        <v>4870</v>
      </c>
    </row>
    <row r="2382" ht="15.75" customHeight="1">
      <c r="A2382" s="5" t="s">
        <v>4871</v>
      </c>
      <c r="B2382" s="5" t="s">
        <v>4872</v>
      </c>
    </row>
    <row r="2383" ht="15.75" customHeight="1">
      <c r="A2383" s="5" t="s">
        <v>4873</v>
      </c>
      <c r="B2383" s="5" t="s">
        <v>4874</v>
      </c>
    </row>
    <row r="2384" ht="15.75" customHeight="1">
      <c r="A2384" s="5" t="s">
        <v>4875</v>
      </c>
      <c r="B2384" s="5" t="s">
        <v>4876</v>
      </c>
    </row>
    <row r="2385" ht="15.75" customHeight="1">
      <c r="A2385" s="5" t="s">
        <v>4877</v>
      </c>
      <c r="B2385" s="5" t="s">
        <v>4878</v>
      </c>
    </row>
    <row r="2386" ht="15.75" customHeight="1">
      <c r="A2386" s="5" t="s">
        <v>4879</v>
      </c>
      <c r="B2386" s="5" t="s">
        <v>4880</v>
      </c>
    </row>
    <row r="2387" ht="15.75" customHeight="1">
      <c r="A2387" s="5" t="s">
        <v>4881</v>
      </c>
      <c r="B2387" s="5" t="s">
        <v>4882</v>
      </c>
    </row>
    <row r="2388" ht="15.75" customHeight="1">
      <c r="A2388" s="5" t="s">
        <v>4883</v>
      </c>
      <c r="B2388" s="5" t="s">
        <v>4884</v>
      </c>
    </row>
    <row r="2389" ht="15.75" customHeight="1">
      <c r="A2389" s="5" t="s">
        <v>4885</v>
      </c>
      <c r="B2389" s="5" t="s">
        <v>4886</v>
      </c>
    </row>
    <row r="2390" ht="15.75" customHeight="1">
      <c r="A2390" s="5" t="s">
        <v>4887</v>
      </c>
      <c r="B2390" s="5" t="s">
        <v>4888</v>
      </c>
    </row>
    <row r="2391" ht="15.75" customHeight="1">
      <c r="A2391" s="5" t="s">
        <v>4889</v>
      </c>
      <c r="B2391" s="5" t="s">
        <v>4890</v>
      </c>
    </row>
    <row r="2392" ht="15.75" customHeight="1">
      <c r="A2392" s="5" t="s">
        <v>4891</v>
      </c>
      <c r="B2392" s="5" t="s">
        <v>4892</v>
      </c>
    </row>
    <row r="2393" ht="15.75" customHeight="1">
      <c r="A2393" s="5" t="s">
        <v>4893</v>
      </c>
      <c r="B2393" s="5" t="s">
        <v>4894</v>
      </c>
    </row>
    <row r="2394" ht="15.75" customHeight="1">
      <c r="A2394" s="5" t="s">
        <v>4895</v>
      </c>
      <c r="B2394" s="5" t="s">
        <v>4896</v>
      </c>
    </row>
    <row r="2395" ht="15.75" customHeight="1">
      <c r="A2395" s="5" t="s">
        <v>4897</v>
      </c>
      <c r="B2395" s="5" t="s">
        <v>4898</v>
      </c>
    </row>
    <row r="2396" ht="15.75" customHeight="1">
      <c r="A2396" s="5" t="s">
        <v>4899</v>
      </c>
      <c r="B2396" s="5" t="s">
        <v>4900</v>
      </c>
    </row>
    <row r="2397" ht="15.75" customHeight="1">
      <c r="A2397" s="5" t="s">
        <v>4901</v>
      </c>
      <c r="B2397" s="5" t="s">
        <v>4902</v>
      </c>
    </row>
    <row r="2398" ht="15.75" customHeight="1">
      <c r="A2398" s="5" t="s">
        <v>4903</v>
      </c>
      <c r="B2398" s="5" t="s">
        <v>4904</v>
      </c>
    </row>
    <row r="2399" ht="15.75" customHeight="1">
      <c r="A2399" s="5" t="s">
        <v>4905</v>
      </c>
      <c r="B2399" s="5" t="s">
        <v>4906</v>
      </c>
    </row>
    <row r="2400" ht="15.75" customHeight="1">
      <c r="A2400" s="5" t="s">
        <v>4907</v>
      </c>
      <c r="B2400" s="5" t="s">
        <v>4908</v>
      </c>
    </row>
    <row r="2401" ht="15.75" customHeight="1">
      <c r="A2401" s="5" t="s">
        <v>4909</v>
      </c>
      <c r="B2401" s="5" t="s">
        <v>4910</v>
      </c>
    </row>
    <row r="2402" ht="15.75" customHeight="1">
      <c r="A2402" s="5" t="s">
        <v>4911</v>
      </c>
      <c r="B2402" s="5" t="s">
        <v>4912</v>
      </c>
    </row>
    <row r="2403" ht="15.75" customHeight="1">
      <c r="A2403" s="5" t="s">
        <v>4913</v>
      </c>
      <c r="B2403" s="5" t="s">
        <v>4914</v>
      </c>
    </row>
    <row r="2404" ht="15.75" customHeight="1">
      <c r="A2404" s="5" t="s">
        <v>4915</v>
      </c>
      <c r="B2404" s="5" t="s">
        <v>4916</v>
      </c>
    </row>
    <row r="2405" ht="15.75" customHeight="1">
      <c r="A2405" s="5" t="s">
        <v>4917</v>
      </c>
      <c r="B2405" s="5" t="s">
        <v>4918</v>
      </c>
    </row>
    <row r="2406" ht="15.75" customHeight="1">
      <c r="A2406" s="5" t="s">
        <v>4919</v>
      </c>
      <c r="B2406" s="5" t="s">
        <v>4920</v>
      </c>
    </row>
    <row r="2407" ht="15.75" customHeight="1">
      <c r="A2407" s="5" t="s">
        <v>4921</v>
      </c>
      <c r="B2407" s="5" t="s">
        <v>4922</v>
      </c>
    </row>
    <row r="2408" ht="15.75" customHeight="1">
      <c r="A2408" s="5" t="s">
        <v>4923</v>
      </c>
      <c r="B2408" s="5" t="s">
        <v>4924</v>
      </c>
    </row>
    <row r="2409" ht="15.75" customHeight="1">
      <c r="A2409" s="5" t="s">
        <v>4925</v>
      </c>
      <c r="B2409" s="5" t="s">
        <v>4926</v>
      </c>
    </row>
    <row r="2410" ht="15.75" customHeight="1">
      <c r="A2410" s="5" t="s">
        <v>4927</v>
      </c>
      <c r="B2410" s="5" t="s">
        <v>4928</v>
      </c>
    </row>
    <row r="2411" ht="15.75" customHeight="1">
      <c r="A2411" s="5" t="s">
        <v>4929</v>
      </c>
      <c r="B2411" s="5" t="s">
        <v>4930</v>
      </c>
    </row>
    <row r="2412" ht="15.75" customHeight="1">
      <c r="A2412" s="5" t="s">
        <v>4931</v>
      </c>
      <c r="B2412" s="5" t="s">
        <v>4932</v>
      </c>
    </row>
    <row r="2413" ht="15.75" customHeight="1">
      <c r="A2413" s="5" t="s">
        <v>4933</v>
      </c>
      <c r="B2413" s="5" t="s">
        <v>4934</v>
      </c>
    </row>
    <row r="2414" ht="15.75" customHeight="1">
      <c r="A2414" s="5" t="s">
        <v>4935</v>
      </c>
      <c r="B2414" s="5" t="s">
        <v>4936</v>
      </c>
    </row>
    <row r="2415" ht="15.75" customHeight="1">
      <c r="A2415" s="5" t="s">
        <v>4937</v>
      </c>
      <c r="B2415" s="5" t="s">
        <v>4938</v>
      </c>
    </row>
    <row r="2416" ht="15.75" customHeight="1">
      <c r="A2416" s="5" t="s">
        <v>4939</v>
      </c>
      <c r="B2416" s="5" t="s">
        <v>4940</v>
      </c>
    </row>
    <row r="2417" ht="15.75" customHeight="1">
      <c r="A2417" s="5" t="s">
        <v>4941</v>
      </c>
      <c r="B2417" s="5" t="s">
        <v>4942</v>
      </c>
    </row>
    <row r="2418" ht="15.75" customHeight="1">
      <c r="A2418" s="5" t="s">
        <v>4943</v>
      </c>
      <c r="B2418" s="5" t="s">
        <v>4944</v>
      </c>
    </row>
    <row r="2419" ht="15.75" customHeight="1">
      <c r="A2419" s="5" t="s">
        <v>4945</v>
      </c>
      <c r="B2419" s="5" t="s">
        <v>4946</v>
      </c>
    </row>
    <row r="2420" ht="15.75" customHeight="1">
      <c r="A2420" s="5" t="s">
        <v>4947</v>
      </c>
      <c r="B2420" s="5" t="s">
        <v>4948</v>
      </c>
    </row>
    <row r="2421" ht="15.75" customHeight="1">
      <c r="A2421" s="5" t="s">
        <v>4949</v>
      </c>
      <c r="B2421" s="5" t="s">
        <v>4950</v>
      </c>
    </row>
    <row r="2422" ht="15.75" customHeight="1">
      <c r="A2422" s="5" t="s">
        <v>4951</v>
      </c>
      <c r="B2422" s="5" t="s">
        <v>4952</v>
      </c>
    </row>
    <row r="2423" ht="15.75" customHeight="1">
      <c r="A2423" s="5" t="s">
        <v>4953</v>
      </c>
      <c r="B2423" s="5" t="s">
        <v>4954</v>
      </c>
    </row>
    <row r="2424" ht="15.75" customHeight="1">
      <c r="A2424" s="5" t="s">
        <v>4955</v>
      </c>
      <c r="B2424" s="5" t="s">
        <v>4956</v>
      </c>
    </row>
    <row r="2425" ht="15.75" customHeight="1">
      <c r="A2425" s="5" t="s">
        <v>4957</v>
      </c>
      <c r="B2425" s="5" t="s">
        <v>4958</v>
      </c>
    </row>
    <row r="2426" ht="15.75" customHeight="1">
      <c r="A2426" s="5" t="s">
        <v>4959</v>
      </c>
      <c r="B2426" s="5" t="s">
        <v>4960</v>
      </c>
    </row>
    <row r="2427" ht="15.75" customHeight="1">
      <c r="A2427" s="5" t="s">
        <v>4961</v>
      </c>
      <c r="B2427" s="5" t="s">
        <v>4962</v>
      </c>
    </row>
    <row r="2428" ht="15.75" customHeight="1">
      <c r="A2428" s="5" t="s">
        <v>4963</v>
      </c>
      <c r="B2428" s="5" t="s">
        <v>4964</v>
      </c>
    </row>
    <row r="2429" ht="15.75" customHeight="1">
      <c r="A2429" s="5" t="s">
        <v>4965</v>
      </c>
      <c r="B2429" s="5" t="s">
        <v>4966</v>
      </c>
    </row>
    <row r="2430" ht="15.75" customHeight="1">
      <c r="A2430" s="5" t="s">
        <v>4967</v>
      </c>
      <c r="B2430" s="5" t="s">
        <v>4968</v>
      </c>
    </row>
    <row r="2431" ht="15.75" customHeight="1">
      <c r="A2431" s="5" t="s">
        <v>4969</v>
      </c>
      <c r="B2431" s="5" t="s">
        <v>4970</v>
      </c>
    </row>
    <row r="2432" ht="15.75" customHeight="1">
      <c r="A2432" s="5" t="s">
        <v>4971</v>
      </c>
      <c r="B2432" s="5" t="s">
        <v>4972</v>
      </c>
    </row>
    <row r="2433" ht="15.75" customHeight="1">
      <c r="A2433" s="5" t="s">
        <v>4973</v>
      </c>
      <c r="B2433" s="5" t="s">
        <v>4974</v>
      </c>
    </row>
    <row r="2434" ht="15.75" customHeight="1">
      <c r="A2434" s="5" t="s">
        <v>4975</v>
      </c>
      <c r="B2434" s="5" t="s">
        <v>4976</v>
      </c>
    </row>
    <row r="2435" ht="15.75" customHeight="1">
      <c r="A2435" s="5" t="s">
        <v>4977</v>
      </c>
      <c r="B2435" s="5" t="s">
        <v>4978</v>
      </c>
    </row>
    <row r="2436" ht="15.75" customHeight="1">
      <c r="A2436" s="5" t="s">
        <v>4979</v>
      </c>
      <c r="B2436" s="5" t="s">
        <v>4980</v>
      </c>
    </row>
    <row r="2437" ht="15.75" customHeight="1">
      <c r="A2437" s="5" t="s">
        <v>4981</v>
      </c>
      <c r="B2437" s="5" t="s">
        <v>4982</v>
      </c>
    </row>
    <row r="2438" ht="15.75" customHeight="1">
      <c r="A2438" s="5" t="s">
        <v>95</v>
      </c>
      <c r="B2438" s="5" t="s">
        <v>4983</v>
      </c>
    </row>
    <row r="2439" ht="15.75" customHeight="1">
      <c r="A2439" s="5" t="s">
        <v>4984</v>
      </c>
      <c r="B2439" s="5" t="s">
        <v>4985</v>
      </c>
    </row>
    <row r="2440" ht="15.75" customHeight="1">
      <c r="A2440" s="5" t="s">
        <v>4986</v>
      </c>
      <c r="B2440" s="5" t="s">
        <v>4987</v>
      </c>
    </row>
    <row r="2441" ht="15.75" customHeight="1">
      <c r="A2441" s="5" t="s">
        <v>4988</v>
      </c>
      <c r="B2441" s="5" t="s">
        <v>4989</v>
      </c>
    </row>
    <row r="2442" ht="15.75" customHeight="1">
      <c r="A2442" s="5" t="s">
        <v>4990</v>
      </c>
      <c r="B2442" s="5" t="s">
        <v>4991</v>
      </c>
    </row>
    <row r="2443" ht="15.75" customHeight="1">
      <c r="A2443" s="5" t="s">
        <v>4992</v>
      </c>
      <c r="B2443" s="5" t="s">
        <v>4993</v>
      </c>
    </row>
    <row r="2444" ht="15.75" customHeight="1">
      <c r="A2444" s="5" t="s">
        <v>4994</v>
      </c>
      <c r="B2444" s="5" t="s">
        <v>4995</v>
      </c>
    </row>
    <row r="2445" ht="15.75" customHeight="1">
      <c r="A2445" s="5" t="s">
        <v>4996</v>
      </c>
      <c r="B2445" s="5" t="s">
        <v>4997</v>
      </c>
    </row>
    <row r="2446" ht="15.75" customHeight="1">
      <c r="A2446" s="5" t="s">
        <v>4998</v>
      </c>
      <c r="B2446" s="5" t="s">
        <v>4999</v>
      </c>
    </row>
    <row r="2447" ht="15.75" customHeight="1">
      <c r="A2447" s="5" t="s">
        <v>5000</v>
      </c>
      <c r="B2447" s="5" t="s">
        <v>5001</v>
      </c>
    </row>
    <row r="2448" ht="15.75" customHeight="1">
      <c r="A2448" s="5" t="s">
        <v>5002</v>
      </c>
      <c r="B2448" s="5" t="s">
        <v>5003</v>
      </c>
    </row>
    <row r="2449" ht="15.75" customHeight="1">
      <c r="A2449" s="5" t="s">
        <v>5004</v>
      </c>
      <c r="B2449" s="5" t="s">
        <v>5005</v>
      </c>
    </row>
    <row r="2450" ht="15.75" customHeight="1">
      <c r="A2450" s="5" t="s">
        <v>5006</v>
      </c>
      <c r="B2450" s="5" t="s">
        <v>5007</v>
      </c>
    </row>
    <row r="2451" ht="15.75" customHeight="1">
      <c r="A2451" s="5" t="s">
        <v>5008</v>
      </c>
      <c r="B2451" s="5" t="s">
        <v>5009</v>
      </c>
    </row>
    <row r="2452" ht="15.75" customHeight="1">
      <c r="A2452" s="5" t="s">
        <v>5010</v>
      </c>
      <c r="B2452" s="5" t="s">
        <v>5011</v>
      </c>
    </row>
    <row r="2453" ht="15.75" customHeight="1">
      <c r="A2453" s="5" t="s">
        <v>5012</v>
      </c>
      <c r="B2453" s="5" t="s">
        <v>5013</v>
      </c>
    </row>
    <row r="2454" ht="15.75" customHeight="1">
      <c r="A2454" s="5" t="s">
        <v>5014</v>
      </c>
      <c r="B2454" s="5" t="s">
        <v>5015</v>
      </c>
    </row>
    <row r="2455" ht="15.75" customHeight="1">
      <c r="A2455" s="5" t="s">
        <v>5016</v>
      </c>
      <c r="B2455" s="5" t="s">
        <v>5017</v>
      </c>
    </row>
    <row r="2456" ht="15.75" customHeight="1">
      <c r="A2456" s="5" t="s">
        <v>5018</v>
      </c>
      <c r="B2456" s="5" t="s">
        <v>5019</v>
      </c>
    </row>
    <row r="2457" ht="15.75" customHeight="1">
      <c r="A2457" s="5" t="s">
        <v>5020</v>
      </c>
      <c r="B2457" s="5" t="s">
        <v>5021</v>
      </c>
    </row>
    <row r="2458" ht="15.75" customHeight="1">
      <c r="A2458" s="5" t="s">
        <v>5022</v>
      </c>
      <c r="B2458" s="5" t="s">
        <v>5023</v>
      </c>
    </row>
    <row r="2459" ht="15.75" customHeight="1">
      <c r="A2459" s="5" t="s">
        <v>5024</v>
      </c>
      <c r="B2459" s="5" t="s">
        <v>5025</v>
      </c>
    </row>
    <row r="2460" ht="15.75" customHeight="1">
      <c r="A2460" s="5" t="s">
        <v>5026</v>
      </c>
      <c r="B2460" s="5" t="s">
        <v>5027</v>
      </c>
    </row>
    <row r="2461" ht="15.75" customHeight="1">
      <c r="A2461" s="5" t="s">
        <v>5028</v>
      </c>
      <c r="B2461" s="5" t="s">
        <v>5029</v>
      </c>
    </row>
    <row r="2462" ht="15.75" customHeight="1">
      <c r="A2462" s="5" t="s">
        <v>5030</v>
      </c>
      <c r="B2462" s="5" t="s">
        <v>5031</v>
      </c>
    </row>
    <row r="2463" ht="15.75" customHeight="1">
      <c r="A2463" s="5" t="s">
        <v>5032</v>
      </c>
      <c r="B2463" s="5" t="s">
        <v>5033</v>
      </c>
    </row>
    <row r="2464" ht="15.75" customHeight="1">
      <c r="A2464" s="5" t="s">
        <v>5034</v>
      </c>
      <c r="B2464" s="5" t="s">
        <v>5035</v>
      </c>
    </row>
    <row r="2465" ht="15.75" customHeight="1">
      <c r="A2465" s="5" t="s">
        <v>5036</v>
      </c>
      <c r="B2465" s="5" t="s">
        <v>5037</v>
      </c>
    </row>
    <row r="2466" ht="15.75" customHeight="1">
      <c r="A2466" s="5" t="s">
        <v>5038</v>
      </c>
      <c r="B2466" s="5" t="s">
        <v>5039</v>
      </c>
    </row>
    <row r="2467" ht="15.75" customHeight="1">
      <c r="A2467" s="5" t="s">
        <v>5040</v>
      </c>
      <c r="B2467" s="5" t="s">
        <v>5041</v>
      </c>
    </row>
    <row r="2468" ht="15.75" customHeight="1">
      <c r="A2468" s="5" t="s">
        <v>5042</v>
      </c>
      <c r="B2468" s="5" t="s">
        <v>5043</v>
      </c>
    </row>
    <row r="2469" ht="15.75" customHeight="1">
      <c r="A2469" s="5" t="s">
        <v>5044</v>
      </c>
      <c r="B2469" s="5" t="s">
        <v>5045</v>
      </c>
    </row>
    <row r="2470" ht="15.75" customHeight="1">
      <c r="A2470" s="5" t="s">
        <v>5046</v>
      </c>
      <c r="B2470" s="5" t="s">
        <v>5047</v>
      </c>
    </row>
    <row r="2471" ht="15.75" customHeight="1">
      <c r="A2471" s="5" t="s">
        <v>5048</v>
      </c>
      <c r="B2471" s="5" t="s">
        <v>5049</v>
      </c>
    </row>
    <row r="2472" ht="15.75" customHeight="1">
      <c r="A2472" s="5" t="s">
        <v>5050</v>
      </c>
      <c r="B2472" s="5" t="s">
        <v>5051</v>
      </c>
    </row>
    <row r="2473" ht="15.75" customHeight="1">
      <c r="A2473" s="5" t="s">
        <v>5052</v>
      </c>
      <c r="B2473" s="5" t="s">
        <v>5053</v>
      </c>
    </row>
    <row r="2474" ht="15.75" customHeight="1">
      <c r="A2474" s="5" t="s">
        <v>5054</v>
      </c>
      <c r="B2474" s="5" t="s">
        <v>5055</v>
      </c>
    </row>
    <row r="2475" ht="15.75" customHeight="1">
      <c r="A2475" s="5" t="s">
        <v>5056</v>
      </c>
      <c r="B2475" s="5" t="s">
        <v>5057</v>
      </c>
    </row>
    <row r="2476" ht="15.75" customHeight="1">
      <c r="A2476" s="5" t="s">
        <v>5058</v>
      </c>
      <c r="B2476" s="5" t="s">
        <v>5059</v>
      </c>
    </row>
    <row r="2477" ht="15.75" customHeight="1">
      <c r="A2477" s="5" t="s">
        <v>5060</v>
      </c>
      <c r="B2477" s="5" t="s">
        <v>5061</v>
      </c>
    </row>
    <row r="2478" ht="15.75" customHeight="1">
      <c r="A2478" s="5" t="s">
        <v>5062</v>
      </c>
      <c r="B2478" s="5" t="s">
        <v>5063</v>
      </c>
    </row>
    <row r="2479" ht="15.75" customHeight="1">
      <c r="A2479" s="5" t="s">
        <v>5064</v>
      </c>
      <c r="B2479" s="5" t="s">
        <v>5065</v>
      </c>
    </row>
    <row r="2480" ht="15.75" customHeight="1">
      <c r="A2480" s="5" t="s">
        <v>5066</v>
      </c>
      <c r="B2480" s="5" t="s">
        <v>5067</v>
      </c>
    </row>
    <row r="2481" ht="15.75" customHeight="1">
      <c r="A2481" s="5" t="s">
        <v>5068</v>
      </c>
      <c r="B2481" s="5" t="s">
        <v>5069</v>
      </c>
    </row>
    <row r="2482" ht="15.75" customHeight="1">
      <c r="A2482" s="5" t="s">
        <v>5070</v>
      </c>
      <c r="B2482" s="5" t="s">
        <v>5071</v>
      </c>
    </row>
    <row r="2483" ht="15.75" customHeight="1">
      <c r="A2483" s="5" t="s">
        <v>5072</v>
      </c>
      <c r="B2483" s="5" t="s">
        <v>5073</v>
      </c>
    </row>
    <row r="2484" ht="15.75" customHeight="1">
      <c r="A2484" s="5" t="s">
        <v>5074</v>
      </c>
      <c r="B2484" s="5" t="s">
        <v>5075</v>
      </c>
    </row>
    <row r="2485" ht="15.75" customHeight="1">
      <c r="A2485" s="5" t="s">
        <v>5076</v>
      </c>
      <c r="B2485" s="5" t="s">
        <v>5077</v>
      </c>
    </row>
    <row r="2486" ht="15.75" customHeight="1">
      <c r="A2486" s="5" t="s">
        <v>5078</v>
      </c>
      <c r="B2486" s="5" t="s">
        <v>5079</v>
      </c>
    </row>
    <row r="2487" ht="15.75" customHeight="1">
      <c r="A2487" s="5" t="s">
        <v>5080</v>
      </c>
      <c r="B2487" s="5" t="s">
        <v>5081</v>
      </c>
    </row>
    <row r="2488" ht="15.75" customHeight="1">
      <c r="A2488" s="5" t="s">
        <v>5082</v>
      </c>
      <c r="B2488" s="5" t="s">
        <v>5083</v>
      </c>
    </row>
    <row r="2489" ht="15.75" customHeight="1">
      <c r="A2489" s="5" t="s">
        <v>5084</v>
      </c>
      <c r="B2489" s="5" t="s">
        <v>5085</v>
      </c>
    </row>
    <row r="2490" ht="15.75" customHeight="1">
      <c r="A2490" s="5" t="s">
        <v>5086</v>
      </c>
      <c r="B2490" s="5" t="s">
        <v>5087</v>
      </c>
    </row>
    <row r="2491" ht="15.75" customHeight="1">
      <c r="A2491" s="5" t="s">
        <v>5088</v>
      </c>
      <c r="B2491" s="5" t="s">
        <v>5089</v>
      </c>
    </row>
    <row r="2492" ht="15.75" customHeight="1">
      <c r="A2492" s="5" t="s">
        <v>5090</v>
      </c>
      <c r="B2492" s="5" t="s">
        <v>5091</v>
      </c>
    </row>
    <row r="2493" ht="15.75" customHeight="1">
      <c r="A2493" s="5" t="s">
        <v>5092</v>
      </c>
      <c r="B2493" s="5" t="s">
        <v>5093</v>
      </c>
    </row>
    <row r="2494" ht="15.75" customHeight="1">
      <c r="A2494" s="5" t="s">
        <v>5094</v>
      </c>
      <c r="B2494" s="5" t="s">
        <v>5095</v>
      </c>
    </row>
    <row r="2495" ht="15.75" customHeight="1">
      <c r="A2495" s="5" t="s">
        <v>5096</v>
      </c>
      <c r="B2495" s="5" t="s">
        <v>5097</v>
      </c>
    </row>
    <row r="2496" ht="15.75" customHeight="1">
      <c r="A2496" s="5" t="s">
        <v>5098</v>
      </c>
      <c r="B2496" s="5" t="s">
        <v>5099</v>
      </c>
    </row>
    <row r="2497" ht="15.75" customHeight="1">
      <c r="A2497" s="5" t="s">
        <v>5100</v>
      </c>
      <c r="B2497" s="5" t="s">
        <v>5101</v>
      </c>
    </row>
    <row r="2498" ht="15.75" customHeight="1">
      <c r="A2498" s="5" t="s">
        <v>5102</v>
      </c>
      <c r="B2498" s="5" t="s">
        <v>5103</v>
      </c>
    </row>
    <row r="2499" ht="15.75" customHeight="1">
      <c r="A2499" s="5" t="s">
        <v>5104</v>
      </c>
      <c r="B2499" s="5" t="s">
        <v>5105</v>
      </c>
    </row>
    <row r="2500" ht="15.75" customHeight="1">
      <c r="A2500" s="5" t="s">
        <v>5106</v>
      </c>
      <c r="B2500" s="5" t="s">
        <v>5107</v>
      </c>
    </row>
    <row r="2501" ht="15.75" customHeight="1">
      <c r="A2501" s="5" t="s">
        <v>5108</v>
      </c>
      <c r="B2501" s="5" t="s">
        <v>5109</v>
      </c>
    </row>
    <row r="2502" ht="15.75" customHeight="1">
      <c r="A2502" s="5" t="s">
        <v>5110</v>
      </c>
      <c r="B2502" s="5" t="s">
        <v>5111</v>
      </c>
    </row>
    <row r="2503" ht="15.75" customHeight="1">
      <c r="A2503" s="5" t="s">
        <v>5112</v>
      </c>
      <c r="B2503" s="5" t="s">
        <v>5113</v>
      </c>
    </row>
    <row r="2504" ht="15.75" customHeight="1">
      <c r="A2504" s="5" t="s">
        <v>5114</v>
      </c>
      <c r="B2504" s="5" t="s">
        <v>5115</v>
      </c>
    </row>
    <row r="2505" ht="15.75" customHeight="1">
      <c r="A2505" s="5" t="s">
        <v>5116</v>
      </c>
      <c r="B2505" s="5" t="s">
        <v>5117</v>
      </c>
    </row>
    <row r="2506" ht="15.75" customHeight="1">
      <c r="A2506" s="5" t="s">
        <v>5118</v>
      </c>
      <c r="B2506" s="5" t="s">
        <v>5119</v>
      </c>
    </row>
    <row r="2507" ht="15.75" customHeight="1">
      <c r="A2507" s="5" t="s">
        <v>5120</v>
      </c>
      <c r="B2507" s="5" t="s">
        <v>5121</v>
      </c>
    </row>
    <row r="2508" ht="15.75" customHeight="1">
      <c r="A2508" s="5" t="s">
        <v>5122</v>
      </c>
      <c r="B2508" s="5" t="s">
        <v>5123</v>
      </c>
    </row>
    <row r="2509" ht="15.75" customHeight="1">
      <c r="A2509" s="5" t="s">
        <v>5124</v>
      </c>
      <c r="B2509" s="5" t="s">
        <v>5125</v>
      </c>
    </row>
    <row r="2510" ht="15.75" customHeight="1">
      <c r="A2510" s="5" t="s">
        <v>5126</v>
      </c>
      <c r="B2510" s="5" t="s">
        <v>5127</v>
      </c>
    </row>
    <row r="2511" ht="15.75" customHeight="1">
      <c r="A2511" s="5" t="s">
        <v>5128</v>
      </c>
      <c r="B2511" s="5" t="s">
        <v>5129</v>
      </c>
    </row>
    <row r="2512" ht="15.75" customHeight="1">
      <c r="A2512" s="5" t="s">
        <v>5130</v>
      </c>
      <c r="B2512" s="5" t="s">
        <v>5131</v>
      </c>
    </row>
    <row r="2513" ht="15.75" customHeight="1">
      <c r="A2513" s="5" t="s">
        <v>5132</v>
      </c>
      <c r="B2513" s="5" t="s">
        <v>5133</v>
      </c>
    </row>
    <row r="2514" ht="15.75" customHeight="1">
      <c r="A2514" s="5" t="s">
        <v>5134</v>
      </c>
      <c r="B2514" s="5" t="s">
        <v>5135</v>
      </c>
    </row>
    <row r="2515" ht="15.75" customHeight="1">
      <c r="A2515" s="5" t="s">
        <v>5136</v>
      </c>
      <c r="B2515" s="5" t="s">
        <v>5137</v>
      </c>
    </row>
    <row r="2516" ht="15.75" customHeight="1">
      <c r="A2516" s="5" t="s">
        <v>5138</v>
      </c>
      <c r="B2516" s="5" t="s">
        <v>5139</v>
      </c>
    </row>
    <row r="2517" ht="15.75" customHeight="1">
      <c r="A2517" s="5" t="s">
        <v>5140</v>
      </c>
      <c r="B2517" s="5" t="s">
        <v>5141</v>
      </c>
    </row>
    <row r="2518" ht="15.75" customHeight="1">
      <c r="A2518" s="5" t="s">
        <v>5142</v>
      </c>
      <c r="B2518" s="5" t="s">
        <v>5143</v>
      </c>
    </row>
    <row r="2519" ht="15.75" customHeight="1">
      <c r="A2519" s="5" t="s">
        <v>5144</v>
      </c>
      <c r="B2519" s="5" t="s">
        <v>5145</v>
      </c>
    </row>
    <row r="2520" ht="15.75" customHeight="1">
      <c r="A2520" s="5" t="s">
        <v>5146</v>
      </c>
      <c r="B2520" s="5" t="s">
        <v>5147</v>
      </c>
    </row>
    <row r="2521" ht="15.75" customHeight="1">
      <c r="A2521" s="5" t="s">
        <v>5148</v>
      </c>
      <c r="B2521" s="5" t="s">
        <v>5149</v>
      </c>
    </row>
    <row r="2522" ht="15.75" customHeight="1">
      <c r="A2522" s="5" t="s">
        <v>5150</v>
      </c>
      <c r="B2522" s="5" t="s">
        <v>5151</v>
      </c>
    </row>
    <row r="2523" ht="15.75" customHeight="1">
      <c r="A2523" s="5" t="s">
        <v>5152</v>
      </c>
      <c r="B2523" s="5" t="s">
        <v>5153</v>
      </c>
    </row>
    <row r="2524" ht="15.75" customHeight="1">
      <c r="A2524" s="5" t="s">
        <v>5154</v>
      </c>
      <c r="B2524" s="5" t="s">
        <v>5155</v>
      </c>
    </row>
    <row r="2525" ht="15.75" customHeight="1">
      <c r="A2525" s="5" t="s">
        <v>5156</v>
      </c>
      <c r="B2525" s="5" t="s">
        <v>5157</v>
      </c>
    </row>
    <row r="2526" ht="15.75" customHeight="1">
      <c r="A2526" s="5" t="s">
        <v>5158</v>
      </c>
      <c r="B2526" s="5" t="s">
        <v>5159</v>
      </c>
    </row>
    <row r="2527" ht="15.75" customHeight="1">
      <c r="A2527" s="5" t="s">
        <v>5160</v>
      </c>
      <c r="B2527" s="5" t="s">
        <v>5161</v>
      </c>
    </row>
    <row r="2528" ht="15.75" customHeight="1">
      <c r="A2528" s="5" t="s">
        <v>5162</v>
      </c>
      <c r="B2528" s="5" t="s">
        <v>5163</v>
      </c>
    </row>
    <row r="2529" ht="15.75" customHeight="1">
      <c r="A2529" s="5" t="s">
        <v>5164</v>
      </c>
      <c r="B2529" s="5" t="s">
        <v>5165</v>
      </c>
    </row>
    <row r="2530" ht="15.75" customHeight="1">
      <c r="A2530" s="5" t="s">
        <v>5166</v>
      </c>
      <c r="B2530" s="5" t="s">
        <v>5167</v>
      </c>
    </row>
    <row r="2531" ht="15.75" customHeight="1">
      <c r="A2531" s="5" t="s">
        <v>5168</v>
      </c>
      <c r="B2531" s="5" t="s">
        <v>5169</v>
      </c>
    </row>
    <row r="2532" ht="15.75" customHeight="1">
      <c r="A2532" s="5" t="s">
        <v>5170</v>
      </c>
      <c r="B2532" s="5" t="s">
        <v>5171</v>
      </c>
    </row>
    <row r="2533" ht="15.75" customHeight="1">
      <c r="A2533" s="5" t="s">
        <v>5172</v>
      </c>
      <c r="B2533" s="5" t="s">
        <v>5173</v>
      </c>
    </row>
    <row r="2534" ht="15.75" customHeight="1">
      <c r="A2534" s="5" t="s">
        <v>5174</v>
      </c>
      <c r="B2534" s="5" t="s">
        <v>5175</v>
      </c>
    </row>
    <row r="2535" ht="15.75" customHeight="1">
      <c r="A2535" s="5" t="s">
        <v>5176</v>
      </c>
      <c r="B2535" s="5" t="s">
        <v>5177</v>
      </c>
    </row>
    <row r="2536" ht="15.75" customHeight="1">
      <c r="A2536" s="5" t="s">
        <v>5178</v>
      </c>
      <c r="B2536" s="5" t="s">
        <v>5179</v>
      </c>
    </row>
    <row r="2537" ht="15.75" customHeight="1">
      <c r="A2537" s="5" t="s">
        <v>5180</v>
      </c>
      <c r="B2537" s="5" t="s">
        <v>5181</v>
      </c>
    </row>
    <row r="2538" ht="15.75" customHeight="1">
      <c r="A2538" s="5" t="s">
        <v>5182</v>
      </c>
      <c r="B2538" s="5" t="s">
        <v>5183</v>
      </c>
    </row>
    <row r="2539" ht="15.75" customHeight="1">
      <c r="A2539" s="5" t="s">
        <v>5184</v>
      </c>
      <c r="B2539" s="5" t="s">
        <v>5185</v>
      </c>
    </row>
    <row r="2540" ht="15.75" customHeight="1">
      <c r="A2540" s="5" t="s">
        <v>5186</v>
      </c>
      <c r="B2540" s="5" t="s">
        <v>5187</v>
      </c>
    </row>
    <row r="2541" ht="15.75" customHeight="1">
      <c r="A2541" s="5" t="s">
        <v>5188</v>
      </c>
      <c r="B2541" s="5" t="s">
        <v>5189</v>
      </c>
    </row>
    <row r="2542" ht="15.75" customHeight="1">
      <c r="A2542" s="5" t="s">
        <v>5190</v>
      </c>
      <c r="B2542" s="5" t="s">
        <v>5191</v>
      </c>
    </row>
    <row r="2543" ht="15.75" customHeight="1">
      <c r="A2543" s="5" t="s">
        <v>5192</v>
      </c>
      <c r="B2543" s="5" t="s">
        <v>5193</v>
      </c>
    </row>
    <row r="2544" ht="15.75" customHeight="1">
      <c r="A2544" s="5" t="s">
        <v>5194</v>
      </c>
      <c r="B2544" s="5" t="s">
        <v>5195</v>
      </c>
    </row>
    <row r="2545" ht="15.75" customHeight="1">
      <c r="A2545" s="5" t="s">
        <v>5196</v>
      </c>
      <c r="B2545" s="5" t="s">
        <v>5197</v>
      </c>
    </row>
    <row r="2546" ht="15.75" customHeight="1">
      <c r="A2546" s="5" t="s">
        <v>5198</v>
      </c>
      <c r="B2546" s="5" t="s">
        <v>5199</v>
      </c>
    </row>
    <row r="2547" ht="15.75" customHeight="1">
      <c r="A2547" s="5" t="s">
        <v>5200</v>
      </c>
      <c r="B2547" s="5" t="s">
        <v>5201</v>
      </c>
    </row>
    <row r="2548" ht="15.75" customHeight="1">
      <c r="A2548" s="5" t="s">
        <v>5202</v>
      </c>
      <c r="B2548" s="5" t="s">
        <v>5203</v>
      </c>
    </row>
    <row r="2549" ht="15.75" customHeight="1">
      <c r="A2549" s="5" t="s">
        <v>5204</v>
      </c>
      <c r="B2549" s="5" t="s">
        <v>5205</v>
      </c>
    </row>
    <row r="2550" ht="15.75" customHeight="1">
      <c r="A2550" s="5" t="s">
        <v>5206</v>
      </c>
      <c r="B2550" s="5" t="s">
        <v>5207</v>
      </c>
    </row>
    <row r="2551" ht="15.75" customHeight="1">
      <c r="A2551" s="5" t="s">
        <v>5208</v>
      </c>
      <c r="B2551" s="5" t="s">
        <v>5209</v>
      </c>
    </row>
    <row r="2552" ht="15.75" customHeight="1">
      <c r="A2552" s="5" t="s">
        <v>5210</v>
      </c>
      <c r="B2552" s="5" t="s">
        <v>5211</v>
      </c>
    </row>
    <row r="2553" ht="15.75" customHeight="1">
      <c r="A2553" s="5" t="s">
        <v>5212</v>
      </c>
      <c r="B2553" s="5" t="s">
        <v>5213</v>
      </c>
    </row>
    <row r="2554" ht="15.75" customHeight="1">
      <c r="A2554" s="5" t="s">
        <v>5214</v>
      </c>
      <c r="B2554" s="5" t="s">
        <v>5215</v>
      </c>
    </row>
    <row r="2555" ht="15.75" customHeight="1">
      <c r="A2555" s="5" t="s">
        <v>5216</v>
      </c>
      <c r="B2555" s="5" t="s">
        <v>5217</v>
      </c>
    </row>
    <row r="2556" ht="15.75" customHeight="1">
      <c r="A2556" s="5" t="s">
        <v>5218</v>
      </c>
      <c r="B2556" s="5" t="s">
        <v>5219</v>
      </c>
    </row>
    <row r="2557" ht="15.75" customHeight="1">
      <c r="A2557" s="5" t="s">
        <v>5220</v>
      </c>
      <c r="B2557" s="5" t="s">
        <v>5221</v>
      </c>
    </row>
    <row r="2558" ht="15.75" customHeight="1">
      <c r="A2558" s="5" t="s">
        <v>5222</v>
      </c>
      <c r="B2558" s="5" t="s">
        <v>5223</v>
      </c>
    </row>
    <row r="2559" ht="15.75" customHeight="1">
      <c r="A2559" s="5" t="s">
        <v>5224</v>
      </c>
      <c r="B2559" s="5" t="s">
        <v>5225</v>
      </c>
    </row>
    <row r="2560" ht="15.75" customHeight="1">
      <c r="A2560" s="5" t="s">
        <v>5226</v>
      </c>
      <c r="B2560" s="5" t="s">
        <v>5227</v>
      </c>
    </row>
    <row r="2561" ht="15.75" customHeight="1">
      <c r="A2561" s="5" t="s">
        <v>5228</v>
      </c>
      <c r="B2561" s="5" t="s">
        <v>5229</v>
      </c>
    </row>
    <row r="2562" ht="15.75" customHeight="1">
      <c r="A2562" s="5" t="s">
        <v>5230</v>
      </c>
      <c r="B2562" s="5" t="s">
        <v>5231</v>
      </c>
    </row>
    <row r="2563" ht="15.75" customHeight="1">
      <c r="A2563" s="5" t="s">
        <v>5232</v>
      </c>
      <c r="B2563" s="5" t="s">
        <v>5233</v>
      </c>
    </row>
    <row r="2564" ht="15.75" customHeight="1">
      <c r="A2564" s="5" t="s">
        <v>5234</v>
      </c>
      <c r="B2564" s="5" t="s">
        <v>5235</v>
      </c>
    </row>
    <row r="2565" ht="15.75" customHeight="1">
      <c r="A2565" s="5" t="s">
        <v>5236</v>
      </c>
      <c r="B2565" s="5" t="s">
        <v>5237</v>
      </c>
    </row>
    <row r="2566" ht="15.75" customHeight="1">
      <c r="A2566" s="5" t="s">
        <v>5238</v>
      </c>
      <c r="B2566" s="5" t="s">
        <v>5239</v>
      </c>
    </row>
    <row r="2567" ht="15.75" customHeight="1">
      <c r="A2567" s="5" t="s">
        <v>5240</v>
      </c>
      <c r="B2567" s="5" t="s">
        <v>5241</v>
      </c>
    </row>
    <row r="2568" ht="15.75" customHeight="1">
      <c r="A2568" s="5" t="s">
        <v>1532</v>
      </c>
      <c r="B2568" s="5" t="s">
        <v>5242</v>
      </c>
    </row>
    <row r="2569" ht="15.75" customHeight="1">
      <c r="A2569" s="5" t="s">
        <v>1530</v>
      </c>
      <c r="B2569" s="5" t="s">
        <v>5243</v>
      </c>
    </row>
    <row r="2570" ht="15.75" customHeight="1">
      <c r="A2570" s="5" t="s">
        <v>1524</v>
      </c>
      <c r="B2570" s="5" t="s">
        <v>5244</v>
      </c>
    </row>
    <row r="2571" ht="15.75" customHeight="1">
      <c r="A2571" s="5" t="s">
        <v>5245</v>
      </c>
      <c r="B2571" s="5" t="s">
        <v>5246</v>
      </c>
    </row>
    <row r="2572" ht="15.75" customHeight="1">
      <c r="A2572" s="5" t="s">
        <v>1528</v>
      </c>
      <c r="B2572" s="5" t="s">
        <v>5247</v>
      </c>
    </row>
    <row r="2573" ht="15.75" customHeight="1">
      <c r="A2573" s="5" t="s">
        <v>1520</v>
      </c>
      <c r="B2573" s="5" t="s">
        <v>5248</v>
      </c>
    </row>
    <row r="2574" ht="15.75" customHeight="1">
      <c r="A2574" s="5" t="s">
        <v>5249</v>
      </c>
      <c r="B2574" s="5" t="s">
        <v>5250</v>
      </c>
    </row>
    <row r="2575" ht="15.75" customHeight="1">
      <c r="A2575" s="5" t="s">
        <v>5251</v>
      </c>
      <c r="B2575" s="5" t="s">
        <v>5252</v>
      </c>
    </row>
    <row r="2576" ht="15.75" customHeight="1">
      <c r="A2576" s="5" t="s">
        <v>5253</v>
      </c>
      <c r="B2576" s="5" t="s">
        <v>5254</v>
      </c>
    </row>
    <row r="2577" ht="15.75" customHeight="1">
      <c r="A2577" s="5" t="s">
        <v>5255</v>
      </c>
      <c r="B2577" s="5" t="s">
        <v>5256</v>
      </c>
    </row>
    <row r="2578" ht="15.75" customHeight="1">
      <c r="A2578" s="5" t="s">
        <v>5257</v>
      </c>
      <c r="B2578" s="5" t="s">
        <v>5258</v>
      </c>
    </row>
    <row r="2579" ht="15.75" customHeight="1">
      <c r="A2579" s="5" t="s">
        <v>5259</v>
      </c>
      <c r="B2579" s="5" t="s">
        <v>5260</v>
      </c>
    </row>
    <row r="2580" ht="15.75" customHeight="1">
      <c r="A2580" s="5" t="s">
        <v>5261</v>
      </c>
      <c r="B2580" s="5" t="s">
        <v>5262</v>
      </c>
    </row>
    <row r="2581" ht="15.75" customHeight="1">
      <c r="A2581" s="5" t="s">
        <v>5263</v>
      </c>
      <c r="B2581" s="5" t="s">
        <v>5264</v>
      </c>
    </row>
    <row r="2582" ht="15.75" customHeight="1">
      <c r="A2582" s="5" t="s">
        <v>5265</v>
      </c>
      <c r="B2582" s="5" t="s">
        <v>5266</v>
      </c>
    </row>
    <row r="2583" ht="15.75" customHeight="1">
      <c r="A2583" s="5" t="s">
        <v>5267</v>
      </c>
      <c r="B2583" s="5" t="s">
        <v>5268</v>
      </c>
    </row>
    <row r="2584" ht="15.75" customHeight="1">
      <c r="A2584" s="5" t="s">
        <v>5269</v>
      </c>
      <c r="B2584" s="5" t="s">
        <v>5270</v>
      </c>
    </row>
    <row r="2585" ht="15.75" customHeight="1">
      <c r="A2585" s="5" t="s">
        <v>5271</v>
      </c>
      <c r="B2585" s="5" t="s">
        <v>5272</v>
      </c>
    </row>
    <row r="2586" ht="15.75" customHeight="1">
      <c r="A2586" s="5" t="s">
        <v>5273</v>
      </c>
      <c r="B2586" s="5" t="s">
        <v>5274</v>
      </c>
    </row>
    <row r="2587" ht="15.75" customHeight="1">
      <c r="A2587" s="5" t="s">
        <v>5275</v>
      </c>
      <c r="B2587" s="5" t="s">
        <v>5276</v>
      </c>
    </row>
    <row r="2588" ht="15.75" customHeight="1">
      <c r="A2588" s="5" t="s">
        <v>5277</v>
      </c>
      <c r="B2588" s="5" t="s">
        <v>5278</v>
      </c>
    </row>
    <row r="2589" ht="15.75" customHeight="1">
      <c r="A2589" s="5" t="s">
        <v>5279</v>
      </c>
      <c r="B2589" s="5" t="s">
        <v>5280</v>
      </c>
    </row>
    <row r="2590" ht="15.75" customHeight="1">
      <c r="A2590" s="5" t="s">
        <v>5281</v>
      </c>
      <c r="B2590" s="5" t="s">
        <v>5282</v>
      </c>
    </row>
    <row r="2591" ht="15.75" customHeight="1">
      <c r="A2591" s="5" t="s">
        <v>5283</v>
      </c>
      <c r="B2591" s="5" t="s">
        <v>5284</v>
      </c>
    </row>
    <row r="2592" ht="15.75" customHeight="1">
      <c r="A2592" s="5" t="s">
        <v>5285</v>
      </c>
      <c r="B2592" s="5" t="s">
        <v>5286</v>
      </c>
    </row>
    <row r="2593" ht="15.75" customHeight="1">
      <c r="A2593" s="5" t="s">
        <v>5287</v>
      </c>
      <c r="B2593" s="5" t="s">
        <v>5288</v>
      </c>
    </row>
    <row r="2594" ht="15.75" customHeight="1">
      <c r="A2594" s="5" t="s">
        <v>5289</v>
      </c>
      <c r="B2594" s="5" t="s">
        <v>5290</v>
      </c>
    </row>
    <row r="2595" ht="15.75" customHeight="1">
      <c r="A2595" s="5" t="s">
        <v>5291</v>
      </c>
      <c r="B2595" s="5" t="s">
        <v>5292</v>
      </c>
    </row>
    <row r="2596" ht="15.75" customHeight="1">
      <c r="A2596" s="5" t="s">
        <v>5293</v>
      </c>
      <c r="B2596" s="5" t="s">
        <v>5294</v>
      </c>
    </row>
    <row r="2597" ht="15.75" customHeight="1">
      <c r="A2597" s="5" t="s">
        <v>4301</v>
      </c>
      <c r="B2597" s="5" t="s">
        <v>5295</v>
      </c>
    </row>
    <row r="2598" ht="15.75" customHeight="1">
      <c r="A2598" s="5" t="s">
        <v>5296</v>
      </c>
      <c r="B2598" s="5" t="s">
        <v>5297</v>
      </c>
    </row>
    <row r="2599" ht="15.75" customHeight="1">
      <c r="A2599" s="5" t="s">
        <v>5298</v>
      </c>
      <c r="B2599" s="5" t="s">
        <v>5299</v>
      </c>
    </row>
    <row r="2600" ht="15.75" customHeight="1">
      <c r="A2600" s="5" t="s">
        <v>5300</v>
      </c>
      <c r="B2600" s="5" t="s">
        <v>5301</v>
      </c>
    </row>
    <row r="2601" ht="15.75" customHeight="1">
      <c r="A2601" s="5" t="s">
        <v>5302</v>
      </c>
      <c r="B2601" s="5" t="s">
        <v>5303</v>
      </c>
    </row>
    <row r="2602" ht="15.75" customHeight="1">
      <c r="A2602" s="5" t="s">
        <v>5304</v>
      </c>
      <c r="B2602" s="5" t="s">
        <v>5305</v>
      </c>
    </row>
    <row r="2603" ht="15.75" customHeight="1">
      <c r="A2603" s="5" t="s">
        <v>5306</v>
      </c>
      <c r="B2603" s="5" t="s">
        <v>5307</v>
      </c>
    </row>
    <row r="2604" ht="15.75" customHeight="1">
      <c r="A2604" s="5" t="s">
        <v>5308</v>
      </c>
      <c r="B2604" s="5" t="s">
        <v>5309</v>
      </c>
    </row>
    <row r="2605" ht="15.75" customHeight="1">
      <c r="A2605" s="5" t="s">
        <v>5310</v>
      </c>
      <c r="B2605" s="5" t="s">
        <v>5311</v>
      </c>
    </row>
    <row r="2606" ht="15.75" customHeight="1">
      <c r="A2606" s="5" t="s">
        <v>5312</v>
      </c>
      <c r="B2606" s="5" t="s">
        <v>5313</v>
      </c>
    </row>
    <row r="2607" ht="15.75" customHeight="1">
      <c r="A2607" s="5" t="s">
        <v>5314</v>
      </c>
      <c r="B2607" s="5" t="s">
        <v>5315</v>
      </c>
    </row>
    <row r="2608" ht="15.75" customHeight="1">
      <c r="A2608" s="5" t="s">
        <v>5316</v>
      </c>
      <c r="B2608" s="5" t="s">
        <v>5317</v>
      </c>
    </row>
    <row r="2609" ht="15.75" customHeight="1">
      <c r="A2609" s="5" t="s">
        <v>5318</v>
      </c>
      <c r="B2609" s="5" t="s">
        <v>5319</v>
      </c>
    </row>
    <row r="2610" ht="15.75" customHeight="1">
      <c r="A2610" s="5" t="s">
        <v>5320</v>
      </c>
      <c r="B2610" s="5" t="s">
        <v>5321</v>
      </c>
    </row>
    <row r="2611" ht="15.75" customHeight="1">
      <c r="A2611" s="5" t="s">
        <v>5322</v>
      </c>
      <c r="B2611" s="5" t="s">
        <v>5323</v>
      </c>
    </row>
    <row r="2612" ht="15.75" customHeight="1">
      <c r="A2612" s="5" t="s">
        <v>5324</v>
      </c>
      <c r="B2612" s="5" t="s">
        <v>5325</v>
      </c>
    </row>
    <row r="2613" ht="15.75" customHeight="1">
      <c r="A2613" s="5" t="s">
        <v>5326</v>
      </c>
      <c r="B2613" s="5" t="s">
        <v>5327</v>
      </c>
    </row>
    <row r="2614" ht="15.75" customHeight="1">
      <c r="A2614" s="5" t="s">
        <v>5328</v>
      </c>
      <c r="B2614" s="5" t="s">
        <v>5329</v>
      </c>
    </row>
    <row r="2615" ht="15.75" customHeight="1">
      <c r="A2615" s="5" t="s">
        <v>5330</v>
      </c>
      <c r="B2615" s="5" t="s">
        <v>5331</v>
      </c>
    </row>
    <row r="2616" ht="15.75" customHeight="1">
      <c r="A2616" s="5" t="s">
        <v>5332</v>
      </c>
      <c r="B2616" s="5" t="s">
        <v>5333</v>
      </c>
    </row>
    <row r="2617" ht="15.75" customHeight="1">
      <c r="A2617" s="5" t="s">
        <v>5334</v>
      </c>
      <c r="B2617" s="5" t="s">
        <v>5335</v>
      </c>
    </row>
    <row r="2618" ht="15.75" customHeight="1">
      <c r="A2618" s="5" t="s">
        <v>5336</v>
      </c>
      <c r="B2618" s="5" t="s">
        <v>5337</v>
      </c>
    </row>
    <row r="2619" ht="15.75" customHeight="1">
      <c r="A2619" s="5" t="s">
        <v>5338</v>
      </c>
      <c r="B2619" s="5" t="s">
        <v>5339</v>
      </c>
    </row>
    <row r="2620" ht="15.75" customHeight="1">
      <c r="A2620" s="5" t="s">
        <v>5340</v>
      </c>
      <c r="B2620" s="5" t="s">
        <v>5341</v>
      </c>
    </row>
    <row r="2621" ht="15.75" customHeight="1">
      <c r="A2621" s="5" t="s">
        <v>5342</v>
      </c>
      <c r="B2621" s="5" t="s">
        <v>5343</v>
      </c>
    </row>
    <row r="2622" ht="15.75" customHeight="1">
      <c r="A2622" s="5" t="s">
        <v>5344</v>
      </c>
      <c r="B2622" s="5" t="s">
        <v>5345</v>
      </c>
    </row>
    <row r="2623" ht="15.75" customHeight="1">
      <c r="A2623" s="5" t="s">
        <v>5346</v>
      </c>
      <c r="B2623" s="5" t="s">
        <v>5347</v>
      </c>
    </row>
    <row r="2624" ht="15.75" customHeight="1">
      <c r="A2624" s="5" t="s">
        <v>5348</v>
      </c>
      <c r="B2624" s="5" t="s">
        <v>5349</v>
      </c>
    </row>
    <row r="2625" ht="15.75" customHeight="1">
      <c r="A2625" s="5" t="s">
        <v>5350</v>
      </c>
      <c r="B2625" s="5" t="s">
        <v>5351</v>
      </c>
    </row>
    <row r="2626" ht="15.75" customHeight="1">
      <c r="A2626" s="5" t="s">
        <v>5352</v>
      </c>
      <c r="B2626" s="5" t="s">
        <v>5353</v>
      </c>
    </row>
    <row r="2627" ht="15.75" customHeight="1">
      <c r="A2627" s="5" t="s">
        <v>5354</v>
      </c>
      <c r="B2627" s="5" t="s">
        <v>5355</v>
      </c>
    </row>
    <row r="2628" ht="15.75" customHeight="1">
      <c r="A2628" s="5" t="s">
        <v>5356</v>
      </c>
      <c r="B2628" s="5" t="s">
        <v>5357</v>
      </c>
    </row>
    <row r="2629" ht="15.75" customHeight="1">
      <c r="A2629" s="5" t="s">
        <v>5358</v>
      </c>
      <c r="B2629" s="5" t="s">
        <v>5359</v>
      </c>
    </row>
    <row r="2630" ht="15.75" customHeight="1">
      <c r="A2630" s="5" t="s">
        <v>5360</v>
      </c>
      <c r="B2630" s="5" t="s">
        <v>5361</v>
      </c>
    </row>
    <row r="2631" ht="15.75" customHeight="1">
      <c r="A2631" s="5" t="s">
        <v>5362</v>
      </c>
      <c r="B2631" s="5" t="s">
        <v>5363</v>
      </c>
    </row>
    <row r="2632" ht="15.75" customHeight="1">
      <c r="A2632" s="5" t="s">
        <v>5364</v>
      </c>
      <c r="B2632" s="5" t="s">
        <v>5365</v>
      </c>
    </row>
    <row r="2633" ht="15.75" customHeight="1">
      <c r="A2633" s="5" t="s">
        <v>5366</v>
      </c>
      <c r="B2633" s="5" t="s">
        <v>5367</v>
      </c>
    </row>
    <row r="2634" ht="15.75" customHeight="1">
      <c r="A2634" s="5" t="s">
        <v>5368</v>
      </c>
      <c r="B2634" s="5" t="s">
        <v>5369</v>
      </c>
    </row>
    <row r="2635" ht="15.75" customHeight="1">
      <c r="A2635" s="5" t="s">
        <v>5370</v>
      </c>
      <c r="B2635" s="5" t="s">
        <v>5371</v>
      </c>
    </row>
    <row r="2636" ht="15.75" customHeight="1">
      <c r="A2636" s="5" t="s">
        <v>5372</v>
      </c>
      <c r="B2636" s="5" t="s">
        <v>5373</v>
      </c>
    </row>
    <row r="2637" ht="15.75" customHeight="1">
      <c r="A2637" s="5" t="s">
        <v>5374</v>
      </c>
      <c r="B2637" s="5" t="s">
        <v>5375</v>
      </c>
    </row>
    <row r="2638" ht="15.75" customHeight="1">
      <c r="A2638" s="5" t="s">
        <v>5376</v>
      </c>
      <c r="B2638" s="5" t="s">
        <v>5377</v>
      </c>
    </row>
    <row r="2639" ht="15.75" customHeight="1">
      <c r="A2639" s="5" t="s">
        <v>5378</v>
      </c>
      <c r="B2639" s="5" t="s">
        <v>5379</v>
      </c>
    </row>
    <row r="2640" ht="15.75" customHeight="1">
      <c r="A2640" s="5" t="s">
        <v>3531</v>
      </c>
      <c r="B2640" s="5" t="s">
        <v>5380</v>
      </c>
    </row>
    <row r="2641" ht="15.75" customHeight="1">
      <c r="A2641" s="5" t="s">
        <v>5381</v>
      </c>
      <c r="B2641" s="5" t="s">
        <v>5382</v>
      </c>
    </row>
    <row r="2642" ht="15.75" customHeight="1">
      <c r="A2642" s="5" t="s">
        <v>5383</v>
      </c>
      <c r="B2642" s="5" t="s">
        <v>5384</v>
      </c>
    </row>
    <row r="2643" ht="15.75" customHeight="1">
      <c r="A2643" s="5" t="s">
        <v>5385</v>
      </c>
      <c r="B2643" s="5" t="s">
        <v>5386</v>
      </c>
    </row>
    <row r="2644" ht="15.75" customHeight="1">
      <c r="A2644" s="5" t="s">
        <v>5387</v>
      </c>
      <c r="B2644" s="5" t="s">
        <v>5388</v>
      </c>
    </row>
    <row r="2645" ht="15.75" customHeight="1">
      <c r="A2645" s="5" t="s">
        <v>5389</v>
      </c>
      <c r="B2645" s="5" t="s">
        <v>5390</v>
      </c>
    </row>
    <row r="2646" ht="15.75" customHeight="1">
      <c r="A2646" s="5" t="s">
        <v>5391</v>
      </c>
      <c r="B2646" s="5" t="s">
        <v>5392</v>
      </c>
    </row>
    <row r="2647" ht="15.75" customHeight="1">
      <c r="A2647" s="5" t="s">
        <v>5393</v>
      </c>
      <c r="B2647" s="5" t="s">
        <v>5394</v>
      </c>
    </row>
    <row r="2648" ht="15.75" customHeight="1">
      <c r="A2648" s="5" t="s">
        <v>5395</v>
      </c>
      <c r="B2648" s="5" t="s">
        <v>5396</v>
      </c>
    </row>
    <row r="2649" ht="15.75" customHeight="1">
      <c r="A2649" s="5" t="s">
        <v>5397</v>
      </c>
      <c r="B2649" s="5" t="s">
        <v>5398</v>
      </c>
    </row>
    <row r="2650" ht="15.75" customHeight="1">
      <c r="A2650" s="5" t="s">
        <v>5399</v>
      </c>
      <c r="B2650" s="5" t="s">
        <v>5400</v>
      </c>
    </row>
    <row r="2651" ht="15.75" customHeight="1">
      <c r="A2651" s="5" t="s">
        <v>5401</v>
      </c>
      <c r="B2651" s="5" t="s">
        <v>5402</v>
      </c>
    </row>
    <row r="2652" ht="15.75" customHeight="1">
      <c r="A2652" s="5" t="s">
        <v>5403</v>
      </c>
      <c r="B2652" s="5" t="s">
        <v>5404</v>
      </c>
    </row>
    <row r="2653" ht="15.75" customHeight="1">
      <c r="A2653" s="5" t="s">
        <v>5405</v>
      </c>
      <c r="B2653" s="5" t="s">
        <v>5406</v>
      </c>
    </row>
    <row r="2654" ht="15.75" customHeight="1">
      <c r="A2654" s="5" t="s">
        <v>5407</v>
      </c>
      <c r="B2654" s="5" t="s">
        <v>5408</v>
      </c>
    </row>
    <row r="2655" ht="15.75" customHeight="1">
      <c r="A2655" s="5" t="s">
        <v>5409</v>
      </c>
      <c r="B2655" s="5" t="s">
        <v>5410</v>
      </c>
    </row>
    <row r="2656" ht="15.75" customHeight="1">
      <c r="A2656" s="5" t="s">
        <v>5411</v>
      </c>
      <c r="B2656" s="5" t="s">
        <v>5412</v>
      </c>
    </row>
    <row r="2657" ht="15.75" customHeight="1">
      <c r="A2657" s="5" t="s">
        <v>5413</v>
      </c>
      <c r="B2657" s="5" t="s">
        <v>5414</v>
      </c>
    </row>
    <row r="2658" ht="15.75" customHeight="1">
      <c r="A2658" s="5" t="s">
        <v>5415</v>
      </c>
      <c r="B2658" s="5" t="s">
        <v>5416</v>
      </c>
    </row>
    <row r="2659" ht="15.75" customHeight="1">
      <c r="A2659" s="5" t="s">
        <v>5417</v>
      </c>
      <c r="B2659" s="5" t="s">
        <v>5418</v>
      </c>
    </row>
    <row r="2660" ht="15.75" customHeight="1">
      <c r="A2660" s="5" t="s">
        <v>5419</v>
      </c>
      <c r="B2660" s="5" t="s">
        <v>5420</v>
      </c>
    </row>
    <row r="2661" ht="15.75" customHeight="1">
      <c r="A2661" s="5" t="s">
        <v>5421</v>
      </c>
      <c r="B2661" s="5" t="s">
        <v>5422</v>
      </c>
    </row>
    <row r="2662" ht="15.75" customHeight="1">
      <c r="A2662" s="5" t="s">
        <v>5423</v>
      </c>
      <c r="B2662" s="5" t="s">
        <v>5424</v>
      </c>
    </row>
    <row r="2663" ht="15.75" customHeight="1">
      <c r="A2663" s="5" t="s">
        <v>5425</v>
      </c>
      <c r="B2663" s="5" t="s">
        <v>5426</v>
      </c>
    </row>
    <row r="2664" ht="15.75" customHeight="1">
      <c r="A2664" s="5" t="s">
        <v>5427</v>
      </c>
      <c r="B2664" s="5" t="s">
        <v>5428</v>
      </c>
    </row>
    <row r="2665" ht="15.75" customHeight="1">
      <c r="A2665" s="5" t="s">
        <v>5429</v>
      </c>
      <c r="B2665" s="5" t="s">
        <v>5430</v>
      </c>
    </row>
    <row r="2666" ht="15.75" customHeight="1">
      <c r="A2666" s="5" t="s">
        <v>5431</v>
      </c>
      <c r="B2666" s="5" t="s">
        <v>5432</v>
      </c>
    </row>
    <row r="2667" ht="15.75" customHeight="1">
      <c r="A2667" s="5" t="s">
        <v>5433</v>
      </c>
      <c r="B2667" s="5" t="s">
        <v>5434</v>
      </c>
    </row>
    <row r="2668" ht="15.75" customHeight="1">
      <c r="A2668" s="5" t="s">
        <v>5435</v>
      </c>
      <c r="B2668" s="5" t="s">
        <v>5436</v>
      </c>
    </row>
    <row r="2669" ht="15.75" customHeight="1">
      <c r="A2669" s="5" t="s">
        <v>5437</v>
      </c>
      <c r="B2669" s="5" t="s">
        <v>5438</v>
      </c>
    </row>
    <row r="2670" ht="15.75" customHeight="1">
      <c r="A2670" s="5" t="s">
        <v>5439</v>
      </c>
      <c r="B2670" s="5" t="s">
        <v>5440</v>
      </c>
    </row>
    <row r="2671" ht="15.75" customHeight="1">
      <c r="A2671" s="5" t="s">
        <v>5441</v>
      </c>
      <c r="B2671" s="5" t="s">
        <v>5442</v>
      </c>
    </row>
    <row r="2672" ht="15.75" customHeight="1">
      <c r="A2672" s="5" t="s">
        <v>5443</v>
      </c>
      <c r="B2672" s="5" t="s">
        <v>5444</v>
      </c>
    </row>
    <row r="2673" ht="15.75" customHeight="1">
      <c r="A2673" s="5" t="s">
        <v>5445</v>
      </c>
      <c r="B2673" s="5" t="s">
        <v>5446</v>
      </c>
    </row>
    <row r="2674" ht="15.75" customHeight="1">
      <c r="A2674" s="5" t="s">
        <v>5447</v>
      </c>
      <c r="B2674" s="5" t="s">
        <v>5448</v>
      </c>
    </row>
    <row r="2675" ht="15.75" customHeight="1">
      <c r="A2675" s="5" t="s">
        <v>5449</v>
      </c>
      <c r="B2675" s="5" t="s">
        <v>5450</v>
      </c>
    </row>
    <row r="2676" ht="15.75" customHeight="1">
      <c r="A2676" s="5" t="s">
        <v>5451</v>
      </c>
      <c r="B2676" s="5" t="s">
        <v>5452</v>
      </c>
    </row>
    <row r="2677" ht="15.75" customHeight="1">
      <c r="A2677" s="5" t="s">
        <v>5453</v>
      </c>
      <c r="B2677" s="5" t="s">
        <v>5454</v>
      </c>
    </row>
    <row r="2678" ht="15.75" customHeight="1">
      <c r="A2678" s="5" t="s">
        <v>5455</v>
      </c>
      <c r="B2678" s="5" t="s">
        <v>5456</v>
      </c>
    </row>
    <row r="2679" ht="15.75" customHeight="1">
      <c r="A2679" s="5" t="s">
        <v>5457</v>
      </c>
      <c r="B2679" s="5" t="s">
        <v>5458</v>
      </c>
    </row>
    <row r="2680" ht="15.75" customHeight="1">
      <c r="A2680" s="5" t="s">
        <v>5459</v>
      </c>
      <c r="B2680" s="5" t="s">
        <v>5460</v>
      </c>
    </row>
    <row r="2681" ht="15.75" customHeight="1">
      <c r="A2681" s="5" t="s">
        <v>5461</v>
      </c>
      <c r="B2681" s="5" t="s">
        <v>5462</v>
      </c>
    </row>
    <row r="2682" ht="15.75" customHeight="1">
      <c r="A2682" s="5" t="s">
        <v>5463</v>
      </c>
      <c r="B2682" s="5" t="s">
        <v>5464</v>
      </c>
    </row>
    <row r="2683" ht="15.75" customHeight="1">
      <c r="A2683" s="5" t="s">
        <v>5465</v>
      </c>
      <c r="B2683" s="5" t="s">
        <v>5466</v>
      </c>
    </row>
    <row r="2684" ht="15.75" customHeight="1">
      <c r="A2684" s="5" t="s">
        <v>5467</v>
      </c>
      <c r="B2684" s="5" t="s">
        <v>5468</v>
      </c>
    </row>
    <row r="2685" ht="15.75" customHeight="1">
      <c r="A2685" s="5" t="s">
        <v>5469</v>
      </c>
      <c r="B2685" s="5" t="s">
        <v>5470</v>
      </c>
    </row>
    <row r="2686" ht="15.75" customHeight="1">
      <c r="A2686" s="5" t="s">
        <v>5471</v>
      </c>
      <c r="B2686" s="5" t="s">
        <v>5472</v>
      </c>
    </row>
    <row r="2687" ht="15.75" customHeight="1">
      <c r="A2687" s="5" t="s">
        <v>5473</v>
      </c>
      <c r="B2687" s="5" t="s">
        <v>5474</v>
      </c>
    </row>
    <row r="2688" ht="15.75" customHeight="1">
      <c r="A2688" s="5" t="s">
        <v>5475</v>
      </c>
      <c r="B2688" s="5" t="s">
        <v>5476</v>
      </c>
    </row>
    <row r="2689" ht="15.75" customHeight="1">
      <c r="A2689" s="5" t="s">
        <v>5477</v>
      </c>
      <c r="B2689" s="5" t="s">
        <v>5478</v>
      </c>
    </row>
    <row r="2690" ht="15.75" customHeight="1">
      <c r="A2690" s="5" t="s">
        <v>5479</v>
      </c>
      <c r="B2690" s="5" t="s">
        <v>5480</v>
      </c>
    </row>
    <row r="2691" ht="15.75" customHeight="1">
      <c r="A2691" s="5" t="s">
        <v>5481</v>
      </c>
      <c r="B2691" s="5" t="s">
        <v>5482</v>
      </c>
    </row>
    <row r="2692" ht="15.75" customHeight="1">
      <c r="A2692" s="5" t="s">
        <v>5483</v>
      </c>
      <c r="B2692" s="5" t="s">
        <v>5484</v>
      </c>
    </row>
    <row r="2693" ht="15.75" customHeight="1">
      <c r="A2693" s="5" t="s">
        <v>5485</v>
      </c>
      <c r="B2693" s="5" t="s">
        <v>5486</v>
      </c>
    </row>
    <row r="2694" ht="15.75" customHeight="1">
      <c r="A2694" s="5" t="s">
        <v>5487</v>
      </c>
      <c r="B2694" s="5" t="s">
        <v>5488</v>
      </c>
    </row>
    <row r="2695" ht="15.75" customHeight="1">
      <c r="A2695" s="5" t="s">
        <v>5489</v>
      </c>
      <c r="B2695" s="5" t="s">
        <v>5490</v>
      </c>
    </row>
    <row r="2696" ht="15.75" customHeight="1">
      <c r="A2696" s="5" t="s">
        <v>5491</v>
      </c>
      <c r="B2696" s="5" t="s">
        <v>5492</v>
      </c>
    </row>
    <row r="2697" ht="15.75" customHeight="1">
      <c r="A2697" s="5" t="s">
        <v>5493</v>
      </c>
      <c r="B2697" s="5" t="s">
        <v>5494</v>
      </c>
    </row>
    <row r="2698" ht="15.75" customHeight="1">
      <c r="A2698" s="5" t="s">
        <v>5495</v>
      </c>
      <c r="B2698" s="5" t="s">
        <v>5496</v>
      </c>
    </row>
    <row r="2699" ht="15.75" customHeight="1">
      <c r="A2699" s="5" t="s">
        <v>5497</v>
      </c>
      <c r="B2699" s="5" t="s">
        <v>5498</v>
      </c>
    </row>
    <row r="2700" ht="15.75" customHeight="1">
      <c r="A2700" s="5" t="s">
        <v>5499</v>
      </c>
      <c r="B2700" s="5" t="s">
        <v>5500</v>
      </c>
    </row>
    <row r="2701" ht="15.75" customHeight="1">
      <c r="A2701" s="5" t="s">
        <v>5501</v>
      </c>
      <c r="B2701" s="5" t="s">
        <v>5502</v>
      </c>
    </row>
    <row r="2702" ht="15.75" customHeight="1">
      <c r="A2702" s="5" t="s">
        <v>5503</v>
      </c>
      <c r="B2702" s="5" t="s">
        <v>5504</v>
      </c>
    </row>
    <row r="2703" ht="15.75" customHeight="1">
      <c r="A2703" s="5" t="s">
        <v>5505</v>
      </c>
      <c r="B2703" s="5" t="s">
        <v>5506</v>
      </c>
    </row>
    <row r="2704" ht="15.75" customHeight="1">
      <c r="A2704" s="5" t="s">
        <v>5507</v>
      </c>
      <c r="B2704" s="5" t="s">
        <v>5508</v>
      </c>
    </row>
    <row r="2705" ht="15.75" customHeight="1">
      <c r="A2705" s="5" t="s">
        <v>5509</v>
      </c>
      <c r="B2705" s="5" t="s">
        <v>5510</v>
      </c>
    </row>
    <row r="2706" ht="15.75" customHeight="1">
      <c r="A2706" s="5" t="s">
        <v>5511</v>
      </c>
      <c r="B2706" s="5" t="s">
        <v>5512</v>
      </c>
    </row>
    <row r="2707" ht="15.75" customHeight="1">
      <c r="A2707" s="5" t="s">
        <v>5513</v>
      </c>
      <c r="B2707" s="5" t="s">
        <v>5514</v>
      </c>
    </row>
    <row r="2708" ht="15.75" customHeight="1">
      <c r="A2708" s="5" t="s">
        <v>5515</v>
      </c>
      <c r="B2708" s="5" t="s">
        <v>5516</v>
      </c>
    </row>
    <row r="2709" ht="15.75" customHeight="1">
      <c r="A2709" s="5" t="s">
        <v>5517</v>
      </c>
      <c r="B2709" s="5" t="s">
        <v>5518</v>
      </c>
    </row>
    <row r="2710" ht="15.75" customHeight="1">
      <c r="A2710" s="5" t="s">
        <v>5519</v>
      </c>
      <c r="B2710" s="5" t="s">
        <v>5520</v>
      </c>
    </row>
    <row r="2711" ht="15.75" customHeight="1">
      <c r="A2711" s="5" t="s">
        <v>5521</v>
      </c>
      <c r="B2711" s="5" t="s">
        <v>5522</v>
      </c>
    </row>
    <row r="2712" ht="15.75" customHeight="1">
      <c r="A2712" s="5" t="s">
        <v>5523</v>
      </c>
      <c r="B2712" s="5" t="s">
        <v>5524</v>
      </c>
    </row>
    <row r="2713" ht="15.75" customHeight="1">
      <c r="A2713" s="5" t="s">
        <v>5525</v>
      </c>
      <c r="B2713" s="5" t="s">
        <v>5526</v>
      </c>
    </row>
    <row r="2714" ht="15.75" customHeight="1">
      <c r="A2714" s="5" t="s">
        <v>5527</v>
      </c>
      <c r="B2714" s="5" t="s">
        <v>5528</v>
      </c>
    </row>
    <row r="2715" ht="15.75" customHeight="1">
      <c r="A2715" s="5" t="s">
        <v>5529</v>
      </c>
      <c r="B2715" s="5" t="s">
        <v>5530</v>
      </c>
    </row>
    <row r="2716" ht="15.75" customHeight="1">
      <c r="A2716" s="5" t="s">
        <v>5531</v>
      </c>
      <c r="B2716" s="5" t="s">
        <v>5532</v>
      </c>
    </row>
    <row r="2717" ht="15.75" customHeight="1">
      <c r="A2717" s="5" t="s">
        <v>5533</v>
      </c>
      <c r="B2717" s="5" t="s">
        <v>5534</v>
      </c>
    </row>
    <row r="2718" ht="15.75" customHeight="1">
      <c r="A2718" s="5" t="s">
        <v>5535</v>
      </c>
      <c r="B2718" s="5" t="s">
        <v>5536</v>
      </c>
    </row>
    <row r="2719" ht="15.75" customHeight="1">
      <c r="A2719" s="5" t="s">
        <v>5537</v>
      </c>
      <c r="B2719" s="5" t="s">
        <v>5538</v>
      </c>
    </row>
    <row r="2720" ht="15.75" customHeight="1">
      <c r="A2720" s="5" t="s">
        <v>5539</v>
      </c>
      <c r="B2720" s="5" t="s">
        <v>5540</v>
      </c>
    </row>
    <row r="2721" ht="15.75" customHeight="1">
      <c r="A2721" s="5" t="s">
        <v>5541</v>
      </c>
      <c r="B2721" s="5" t="s">
        <v>5542</v>
      </c>
    </row>
    <row r="2722" ht="15.75" customHeight="1">
      <c r="A2722" s="5" t="s">
        <v>5543</v>
      </c>
      <c r="B2722" s="5" t="s">
        <v>5544</v>
      </c>
    </row>
    <row r="2723" ht="15.75" customHeight="1">
      <c r="A2723" s="5" t="s">
        <v>5545</v>
      </c>
      <c r="B2723" s="5" t="s">
        <v>5546</v>
      </c>
    </row>
    <row r="2724" ht="15.75" customHeight="1">
      <c r="A2724" s="5" t="s">
        <v>5547</v>
      </c>
      <c r="B2724" s="5" t="s">
        <v>5548</v>
      </c>
    </row>
    <row r="2725" ht="15.75" customHeight="1">
      <c r="A2725" s="5" t="s">
        <v>5549</v>
      </c>
      <c r="B2725" s="5" t="s">
        <v>5550</v>
      </c>
    </row>
    <row r="2726" ht="15.75" customHeight="1">
      <c r="A2726" s="5" t="s">
        <v>5551</v>
      </c>
      <c r="B2726" s="5" t="s">
        <v>5552</v>
      </c>
    </row>
    <row r="2727" ht="15.75" customHeight="1">
      <c r="A2727" s="5" t="s">
        <v>5553</v>
      </c>
      <c r="B2727" s="5" t="s">
        <v>5554</v>
      </c>
    </row>
    <row r="2728" ht="15.75" customHeight="1">
      <c r="A2728" s="5" t="s">
        <v>5555</v>
      </c>
      <c r="B2728" s="5" t="s">
        <v>5556</v>
      </c>
    </row>
    <row r="2729" ht="15.75" customHeight="1">
      <c r="A2729" s="5" t="s">
        <v>5557</v>
      </c>
      <c r="B2729" s="5" t="s">
        <v>5558</v>
      </c>
    </row>
    <row r="2730" ht="15.75" customHeight="1">
      <c r="A2730" s="5" t="s">
        <v>5559</v>
      </c>
      <c r="B2730" s="5" t="s">
        <v>5560</v>
      </c>
    </row>
    <row r="2731" ht="15.75" customHeight="1">
      <c r="A2731" s="5" t="s">
        <v>5561</v>
      </c>
      <c r="B2731" s="5" t="s">
        <v>5562</v>
      </c>
    </row>
    <row r="2732" ht="15.75" customHeight="1">
      <c r="A2732" s="5" t="s">
        <v>5563</v>
      </c>
      <c r="B2732" s="5" t="s">
        <v>5564</v>
      </c>
    </row>
    <row r="2733" ht="15.75" customHeight="1">
      <c r="A2733" s="5" t="s">
        <v>5565</v>
      </c>
      <c r="B2733" s="5" t="s">
        <v>5566</v>
      </c>
    </row>
    <row r="2734" ht="15.75" customHeight="1">
      <c r="A2734" s="5" t="s">
        <v>5567</v>
      </c>
      <c r="B2734" s="5" t="s">
        <v>5568</v>
      </c>
    </row>
    <row r="2735" ht="15.75" customHeight="1">
      <c r="A2735" s="5" t="s">
        <v>5569</v>
      </c>
      <c r="B2735" s="5" t="s">
        <v>5570</v>
      </c>
    </row>
    <row r="2736" ht="15.75" customHeight="1">
      <c r="A2736" s="5" t="s">
        <v>5571</v>
      </c>
      <c r="B2736" s="5" t="s">
        <v>5572</v>
      </c>
    </row>
    <row r="2737" ht="15.75" customHeight="1">
      <c r="A2737" s="5" t="s">
        <v>5573</v>
      </c>
      <c r="B2737" s="5" t="s">
        <v>5574</v>
      </c>
    </row>
    <row r="2738" ht="15.75" customHeight="1">
      <c r="A2738" s="5" t="s">
        <v>5575</v>
      </c>
      <c r="B2738" s="5" t="s">
        <v>5576</v>
      </c>
    </row>
    <row r="2739" ht="15.75" customHeight="1">
      <c r="A2739" s="5" t="s">
        <v>5577</v>
      </c>
      <c r="B2739" s="5" t="s">
        <v>5578</v>
      </c>
    </row>
    <row r="2740" ht="15.75" customHeight="1">
      <c r="A2740" s="5" t="s">
        <v>5579</v>
      </c>
      <c r="B2740" s="5" t="s">
        <v>5580</v>
      </c>
    </row>
    <row r="2741" ht="15.75" customHeight="1">
      <c r="A2741" s="5" t="s">
        <v>5581</v>
      </c>
      <c r="B2741" s="5" t="s">
        <v>5582</v>
      </c>
    </row>
    <row r="2742" ht="15.75" customHeight="1">
      <c r="A2742" s="5" t="s">
        <v>5583</v>
      </c>
      <c r="B2742" s="5" t="s">
        <v>5584</v>
      </c>
    </row>
    <row r="2743" ht="15.75" customHeight="1">
      <c r="A2743" s="5" t="s">
        <v>5585</v>
      </c>
      <c r="B2743" s="5" t="s">
        <v>5586</v>
      </c>
    </row>
    <row r="2744" ht="15.75" customHeight="1">
      <c r="A2744" s="5" t="s">
        <v>5587</v>
      </c>
      <c r="B2744" s="5" t="s">
        <v>5588</v>
      </c>
    </row>
    <row r="2745" ht="15.75" customHeight="1">
      <c r="A2745" s="5" t="s">
        <v>5589</v>
      </c>
      <c r="B2745" s="5" t="s">
        <v>5590</v>
      </c>
    </row>
    <row r="2746" ht="15.75" customHeight="1">
      <c r="A2746" s="5" t="s">
        <v>5591</v>
      </c>
      <c r="B2746" s="5" t="s">
        <v>5592</v>
      </c>
    </row>
    <row r="2747" ht="15.75" customHeight="1">
      <c r="A2747" s="5" t="s">
        <v>5593</v>
      </c>
      <c r="B2747" s="5" t="s">
        <v>5594</v>
      </c>
    </row>
    <row r="2748" ht="15.75" customHeight="1">
      <c r="A2748" s="5" t="s">
        <v>5595</v>
      </c>
      <c r="B2748" s="5" t="s">
        <v>5596</v>
      </c>
    </row>
    <row r="2749" ht="15.75" customHeight="1">
      <c r="A2749" s="5" t="s">
        <v>5597</v>
      </c>
      <c r="B2749" s="5" t="s">
        <v>5598</v>
      </c>
    </row>
    <row r="2750" ht="15.75" customHeight="1">
      <c r="A2750" s="5" t="s">
        <v>5599</v>
      </c>
      <c r="B2750" s="5" t="s">
        <v>5600</v>
      </c>
    </row>
    <row r="2751" ht="15.75" customHeight="1">
      <c r="A2751" s="5" t="s">
        <v>2808</v>
      </c>
      <c r="B2751" s="5" t="s">
        <v>5601</v>
      </c>
    </row>
    <row r="2752" ht="15.75" customHeight="1">
      <c r="A2752" s="5" t="s">
        <v>5602</v>
      </c>
      <c r="B2752" s="5" t="s">
        <v>5603</v>
      </c>
    </row>
    <row r="2753" ht="15.75" customHeight="1">
      <c r="A2753" s="5" t="s">
        <v>5604</v>
      </c>
      <c r="B2753" s="5" t="s">
        <v>5605</v>
      </c>
    </row>
    <row r="2754" ht="15.75" customHeight="1">
      <c r="A2754" s="5" t="s">
        <v>5606</v>
      </c>
      <c r="B2754" s="5" t="s">
        <v>5607</v>
      </c>
    </row>
    <row r="2755" ht="15.75" customHeight="1">
      <c r="A2755" s="5" t="s">
        <v>5608</v>
      </c>
      <c r="B2755" s="5" t="s">
        <v>5609</v>
      </c>
    </row>
    <row r="2756" ht="15.75" customHeight="1">
      <c r="A2756" s="5" t="s">
        <v>5610</v>
      </c>
      <c r="B2756" s="5" t="s">
        <v>5611</v>
      </c>
    </row>
    <row r="2757" ht="15.75" customHeight="1">
      <c r="A2757" s="5" t="s">
        <v>5612</v>
      </c>
      <c r="B2757" s="5" t="s">
        <v>5613</v>
      </c>
    </row>
    <row r="2758" ht="15.75" customHeight="1">
      <c r="A2758" s="5" t="s">
        <v>5614</v>
      </c>
      <c r="B2758" s="5" t="s">
        <v>5615</v>
      </c>
    </row>
    <row r="2759" ht="15.75" customHeight="1">
      <c r="A2759" s="5" t="s">
        <v>5616</v>
      </c>
      <c r="B2759" s="5" t="s">
        <v>5617</v>
      </c>
    </row>
    <row r="2760" ht="15.75" customHeight="1">
      <c r="A2760" s="5" t="s">
        <v>5618</v>
      </c>
      <c r="B2760" s="5" t="s">
        <v>5619</v>
      </c>
    </row>
    <row r="2761" ht="15.75" customHeight="1">
      <c r="A2761" s="5" t="s">
        <v>5620</v>
      </c>
      <c r="B2761" s="5" t="s">
        <v>5621</v>
      </c>
    </row>
    <row r="2762" ht="15.75" customHeight="1">
      <c r="A2762" s="5" t="s">
        <v>5622</v>
      </c>
      <c r="B2762" s="5" t="s">
        <v>5623</v>
      </c>
    </row>
    <row r="2763" ht="15.75" customHeight="1">
      <c r="A2763" s="5" t="s">
        <v>5624</v>
      </c>
      <c r="B2763" s="5" t="s">
        <v>5625</v>
      </c>
    </row>
    <row r="2764" ht="15.75" customHeight="1">
      <c r="A2764" s="5" t="s">
        <v>5626</v>
      </c>
      <c r="B2764" s="5" t="s">
        <v>5627</v>
      </c>
    </row>
    <row r="2765" ht="15.75" customHeight="1">
      <c r="A2765" s="5" t="s">
        <v>5628</v>
      </c>
      <c r="B2765" s="5" t="s">
        <v>5629</v>
      </c>
    </row>
    <row r="2766" ht="15.75" customHeight="1">
      <c r="A2766" s="5" t="s">
        <v>5630</v>
      </c>
      <c r="B2766" s="5" t="s">
        <v>5631</v>
      </c>
    </row>
    <row r="2767" ht="15.75" customHeight="1">
      <c r="A2767" s="5" t="s">
        <v>5632</v>
      </c>
      <c r="B2767" s="5" t="s">
        <v>5633</v>
      </c>
    </row>
    <row r="2768" ht="15.75" customHeight="1">
      <c r="A2768" s="5" t="s">
        <v>5634</v>
      </c>
      <c r="B2768" s="5" t="s">
        <v>5635</v>
      </c>
    </row>
    <row r="2769" ht="15.75" customHeight="1">
      <c r="A2769" s="5" t="s">
        <v>5636</v>
      </c>
      <c r="B2769" s="5" t="s">
        <v>5637</v>
      </c>
    </row>
    <row r="2770" ht="15.75" customHeight="1">
      <c r="A2770" s="5" t="s">
        <v>5638</v>
      </c>
      <c r="B2770" s="5" t="s">
        <v>5639</v>
      </c>
    </row>
    <row r="2771" ht="15.75" customHeight="1">
      <c r="A2771" s="5" t="s">
        <v>5640</v>
      </c>
      <c r="B2771" s="5" t="s">
        <v>5641</v>
      </c>
    </row>
    <row r="2772" ht="15.75" customHeight="1">
      <c r="A2772" s="5" t="s">
        <v>5642</v>
      </c>
      <c r="B2772" s="5" t="s">
        <v>5643</v>
      </c>
    </row>
    <row r="2773" ht="15.75" customHeight="1">
      <c r="A2773" s="5" t="s">
        <v>5644</v>
      </c>
      <c r="B2773" s="5" t="s">
        <v>5645</v>
      </c>
    </row>
    <row r="2774" ht="15.75" customHeight="1">
      <c r="A2774" s="5" t="s">
        <v>5646</v>
      </c>
      <c r="B2774" s="5" t="s">
        <v>5647</v>
      </c>
    </row>
    <row r="2775" ht="15.75" customHeight="1">
      <c r="A2775" s="5" t="s">
        <v>5648</v>
      </c>
      <c r="B2775" s="5" t="s">
        <v>5649</v>
      </c>
    </row>
    <row r="2776" ht="15.75" customHeight="1">
      <c r="A2776" s="5" t="s">
        <v>5650</v>
      </c>
      <c r="B2776" s="5" t="s">
        <v>5651</v>
      </c>
    </row>
    <row r="2777" ht="15.75" customHeight="1">
      <c r="A2777" s="5" t="s">
        <v>5652</v>
      </c>
      <c r="B2777" s="5" t="s">
        <v>5653</v>
      </c>
    </row>
    <row r="2778" ht="15.75" customHeight="1">
      <c r="A2778" s="5" t="s">
        <v>5654</v>
      </c>
      <c r="B2778" s="5" t="s">
        <v>5655</v>
      </c>
    </row>
    <row r="2779" ht="15.75" customHeight="1">
      <c r="A2779" s="5" t="s">
        <v>5656</v>
      </c>
      <c r="B2779" s="5" t="s">
        <v>5657</v>
      </c>
    </row>
    <row r="2780" ht="15.75" customHeight="1">
      <c r="A2780" s="5" t="s">
        <v>5658</v>
      </c>
      <c r="B2780" s="5" t="s">
        <v>5659</v>
      </c>
    </row>
    <row r="2781" ht="15.75" customHeight="1">
      <c r="A2781" s="5" t="s">
        <v>5660</v>
      </c>
      <c r="B2781" s="5" t="s">
        <v>5661</v>
      </c>
    </row>
    <row r="2782" ht="15.75" customHeight="1">
      <c r="A2782" s="5" t="s">
        <v>5662</v>
      </c>
      <c r="B2782" s="5" t="s">
        <v>5663</v>
      </c>
    </row>
    <row r="2783" ht="15.75" customHeight="1">
      <c r="A2783" s="5" t="s">
        <v>5664</v>
      </c>
      <c r="B2783" s="5" t="s">
        <v>5665</v>
      </c>
    </row>
    <row r="2784" ht="15.75" customHeight="1">
      <c r="A2784" s="5" t="s">
        <v>5666</v>
      </c>
      <c r="B2784" s="5" t="s">
        <v>5667</v>
      </c>
    </row>
    <row r="2785" ht="15.75" customHeight="1">
      <c r="A2785" s="5" t="s">
        <v>5668</v>
      </c>
      <c r="B2785" s="5" t="s">
        <v>5669</v>
      </c>
    </row>
    <row r="2786" ht="15.75" customHeight="1">
      <c r="A2786" s="5" t="s">
        <v>5670</v>
      </c>
      <c r="B2786" s="5" t="s">
        <v>5671</v>
      </c>
    </row>
    <row r="2787" ht="15.75" customHeight="1">
      <c r="A2787" s="5" t="s">
        <v>5672</v>
      </c>
      <c r="B2787" s="5" t="s">
        <v>5673</v>
      </c>
    </row>
    <row r="2788" ht="15.75" customHeight="1">
      <c r="A2788" s="5" t="s">
        <v>5674</v>
      </c>
      <c r="B2788" s="5" t="s">
        <v>5675</v>
      </c>
    </row>
    <row r="2789" ht="15.75" customHeight="1">
      <c r="A2789" s="5" t="s">
        <v>4803</v>
      </c>
      <c r="B2789" s="5" t="s">
        <v>5676</v>
      </c>
    </row>
    <row r="2790" ht="15.75" customHeight="1">
      <c r="A2790" s="5" t="s">
        <v>5677</v>
      </c>
      <c r="B2790" s="5" t="s">
        <v>5678</v>
      </c>
    </row>
    <row r="2791" ht="15.75" customHeight="1">
      <c r="A2791" s="5" t="s">
        <v>5679</v>
      </c>
      <c r="B2791" s="5" t="s">
        <v>5680</v>
      </c>
    </row>
    <row r="2792" ht="15.75" customHeight="1">
      <c r="A2792" s="5" t="s">
        <v>5681</v>
      </c>
      <c r="B2792" s="5" t="s">
        <v>5682</v>
      </c>
    </row>
    <row r="2793" ht="15.75" customHeight="1">
      <c r="A2793" s="5" t="s">
        <v>5683</v>
      </c>
      <c r="B2793" s="5" t="s">
        <v>5684</v>
      </c>
    </row>
    <row r="2794" ht="15.75" customHeight="1">
      <c r="A2794" s="5" t="s">
        <v>5685</v>
      </c>
      <c r="B2794" s="5" t="s">
        <v>5686</v>
      </c>
    </row>
    <row r="2795" ht="15.75" customHeight="1">
      <c r="A2795" s="5" t="s">
        <v>5687</v>
      </c>
      <c r="B2795" s="5" t="s">
        <v>5688</v>
      </c>
    </row>
    <row r="2796" ht="15.75" customHeight="1">
      <c r="A2796" s="5" t="s">
        <v>5689</v>
      </c>
      <c r="B2796" s="5" t="s">
        <v>5690</v>
      </c>
    </row>
    <row r="2797" ht="15.75" customHeight="1">
      <c r="A2797" s="5" t="s">
        <v>5691</v>
      </c>
      <c r="B2797" s="5" t="s">
        <v>5692</v>
      </c>
    </row>
    <row r="2798" ht="15.75" customHeight="1">
      <c r="A2798" s="5" t="s">
        <v>5693</v>
      </c>
      <c r="B2798" s="5" t="s">
        <v>5694</v>
      </c>
    </row>
    <row r="2799" ht="15.75" customHeight="1">
      <c r="A2799" s="5" t="s">
        <v>5695</v>
      </c>
      <c r="B2799" s="5" t="s">
        <v>5696</v>
      </c>
    </row>
    <row r="2800" ht="15.75" customHeight="1">
      <c r="A2800" s="5" t="s">
        <v>5697</v>
      </c>
      <c r="B2800" s="5" t="s">
        <v>5698</v>
      </c>
    </row>
    <row r="2801" ht="15.75" customHeight="1">
      <c r="A2801" s="5" t="s">
        <v>5699</v>
      </c>
      <c r="B2801" s="5" t="s">
        <v>5700</v>
      </c>
    </row>
    <row r="2802" ht="15.75" customHeight="1">
      <c r="A2802" s="5" t="s">
        <v>5701</v>
      </c>
      <c r="B2802" s="5" t="s">
        <v>5702</v>
      </c>
    </row>
    <row r="2803" ht="15.75" customHeight="1">
      <c r="A2803" s="5" t="s">
        <v>5703</v>
      </c>
      <c r="B2803" s="5" t="s">
        <v>5704</v>
      </c>
    </row>
    <row r="2804" ht="15.75" customHeight="1">
      <c r="A2804" s="5" t="s">
        <v>5705</v>
      </c>
      <c r="B2804" s="5" t="s">
        <v>5706</v>
      </c>
    </row>
    <row r="2805" ht="15.75" customHeight="1">
      <c r="A2805" s="5" t="s">
        <v>5707</v>
      </c>
      <c r="B2805" s="5" t="s">
        <v>5708</v>
      </c>
    </row>
    <row r="2806" ht="15.75" customHeight="1">
      <c r="A2806" s="5" t="s">
        <v>5709</v>
      </c>
      <c r="B2806" s="5" t="s">
        <v>5710</v>
      </c>
    </row>
    <row r="2807" ht="15.75" customHeight="1">
      <c r="A2807" s="5" t="s">
        <v>5711</v>
      </c>
      <c r="B2807" s="5" t="s">
        <v>5712</v>
      </c>
    </row>
    <row r="2808" ht="15.75" customHeight="1">
      <c r="A2808" s="5" t="s">
        <v>5713</v>
      </c>
      <c r="B2808" s="5" t="s">
        <v>5714</v>
      </c>
    </row>
    <row r="2809" ht="15.75" customHeight="1">
      <c r="A2809" s="5" t="s">
        <v>5715</v>
      </c>
      <c r="B2809" s="5" t="s">
        <v>5716</v>
      </c>
    </row>
    <row r="2810" ht="15.75" customHeight="1">
      <c r="A2810" s="5" t="s">
        <v>5717</v>
      </c>
      <c r="B2810" s="5" t="s">
        <v>5718</v>
      </c>
    </row>
    <row r="2811" ht="15.75" customHeight="1">
      <c r="A2811" s="5" t="s">
        <v>5719</v>
      </c>
      <c r="B2811" s="5" t="s">
        <v>5720</v>
      </c>
    </row>
    <row r="2812" ht="15.75" customHeight="1">
      <c r="A2812" s="5" t="s">
        <v>5721</v>
      </c>
      <c r="B2812" s="5" t="s">
        <v>5722</v>
      </c>
    </row>
    <row r="2813" ht="15.75" customHeight="1">
      <c r="A2813" s="5" t="s">
        <v>5723</v>
      </c>
      <c r="B2813" s="5" t="s">
        <v>5724</v>
      </c>
    </row>
    <row r="2814" ht="15.75" customHeight="1">
      <c r="A2814" s="5" t="s">
        <v>5725</v>
      </c>
      <c r="B2814" s="5" t="s">
        <v>5726</v>
      </c>
    </row>
    <row r="2815" ht="15.75" customHeight="1">
      <c r="A2815" s="5" t="s">
        <v>5727</v>
      </c>
      <c r="B2815" s="5" t="s">
        <v>5728</v>
      </c>
    </row>
    <row r="2816" ht="15.75" customHeight="1">
      <c r="A2816" s="5" t="s">
        <v>5729</v>
      </c>
      <c r="B2816" s="5" t="s">
        <v>5730</v>
      </c>
    </row>
    <row r="2817" ht="15.75" customHeight="1">
      <c r="A2817" s="5" t="s">
        <v>5731</v>
      </c>
      <c r="B2817" s="5" t="s">
        <v>5732</v>
      </c>
    </row>
    <row r="2818" ht="15.75" customHeight="1">
      <c r="A2818" s="5" t="s">
        <v>5733</v>
      </c>
      <c r="B2818" s="5" t="s">
        <v>5734</v>
      </c>
    </row>
    <row r="2819" ht="15.75" customHeight="1">
      <c r="A2819" s="5" t="s">
        <v>3657</v>
      </c>
      <c r="B2819" s="5" t="s">
        <v>5735</v>
      </c>
    </row>
    <row r="2820" ht="15.75" customHeight="1">
      <c r="A2820" s="5" t="s">
        <v>5736</v>
      </c>
      <c r="B2820" s="5" t="s">
        <v>5737</v>
      </c>
    </row>
    <row r="2821" ht="15.75" customHeight="1">
      <c r="A2821" s="5" t="s">
        <v>5738</v>
      </c>
      <c r="B2821" s="5" t="s">
        <v>5739</v>
      </c>
    </row>
    <row r="2822" ht="15.75" customHeight="1">
      <c r="A2822" s="5" t="s">
        <v>5740</v>
      </c>
      <c r="B2822" s="5" t="s">
        <v>5741</v>
      </c>
    </row>
    <row r="2823" ht="15.75" customHeight="1">
      <c r="A2823" s="5" t="s">
        <v>5742</v>
      </c>
      <c r="B2823" s="5" t="s">
        <v>5743</v>
      </c>
    </row>
    <row r="2824" ht="15.75" customHeight="1">
      <c r="A2824" s="5" t="s">
        <v>5744</v>
      </c>
      <c r="B2824" s="5" t="s">
        <v>5745</v>
      </c>
    </row>
    <row r="2825" ht="15.75" customHeight="1">
      <c r="A2825" s="5" t="s">
        <v>5746</v>
      </c>
      <c r="B2825" s="5" t="s">
        <v>5747</v>
      </c>
    </row>
    <row r="2826" ht="15.75" customHeight="1">
      <c r="A2826" s="5" t="s">
        <v>5748</v>
      </c>
      <c r="B2826" s="5" t="s">
        <v>5749</v>
      </c>
    </row>
    <row r="2827" ht="15.75" customHeight="1">
      <c r="A2827" s="5" t="s">
        <v>5750</v>
      </c>
      <c r="B2827" s="5" t="s">
        <v>5751</v>
      </c>
    </row>
    <row r="2828" ht="15.75" customHeight="1">
      <c r="A2828" s="5" t="s">
        <v>5752</v>
      </c>
      <c r="B2828" s="5" t="s">
        <v>5753</v>
      </c>
    </row>
    <row r="2829" ht="15.75" customHeight="1">
      <c r="A2829" s="5" t="s">
        <v>5754</v>
      </c>
      <c r="B2829" s="5" t="s">
        <v>5755</v>
      </c>
    </row>
    <row r="2830" ht="15.75" customHeight="1">
      <c r="A2830" s="5" t="s">
        <v>5756</v>
      </c>
      <c r="B2830" s="5" t="s">
        <v>5757</v>
      </c>
    </row>
    <row r="2831" ht="15.75" customHeight="1">
      <c r="A2831" s="5" t="s">
        <v>5758</v>
      </c>
      <c r="B2831" s="5" t="s">
        <v>5759</v>
      </c>
    </row>
    <row r="2832" ht="15.75" customHeight="1">
      <c r="A2832" s="5" t="s">
        <v>5760</v>
      </c>
      <c r="B2832" s="5" t="s">
        <v>5761</v>
      </c>
    </row>
    <row r="2833" ht="15.75" customHeight="1">
      <c r="A2833" s="5" t="s">
        <v>5762</v>
      </c>
      <c r="B2833" s="5" t="s">
        <v>5763</v>
      </c>
    </row>
    <row r="2834" ht="15.75" customHeight="1">
      <c r="A2834" s="5" t="s">
        <v>5764</v>
      </c>
      <c r="B2834" s="5" t="s">
        <v>5765</v>
      </c>
    </row>
    <row r="2835" ht="15.75" customHeight="1">
      <c r="A2835" s="5" t="s">
        <v>5766</v>
      </c>
      <c r="B2835" s="5" t="s">
        <v>5767</v>
      </c>
    </row>
    <row r="2836" ht="15.75" customHeight="1">
      <c r="A2836" s="5" t="s">
        <v>5768</v>
      </c>
      <c r="B2836" s="5" t="s">
        <v>5769</v>
      </c>
    </row>
    <row r="2837" ht="15.75" customHeight="1">
      <c r="A2837" s="5" t="s">
        <v>5770</v>
      </c>
      <c r="B2837" s="5" t="s">
        <v>5771</v>
      </c>
    </row>
    <row r="2838" ht="15.75" customHeight="1">
      <c r="A2838" s="5" t="s">
        <v>5772</v>
      </c>
      <c r="B2838" s="5" t="s">
        <v>5773</v>
      </c>
    </row>
    <row r="2839" ht="15.75" customHeight="1">
      <c r="A2839" s="5" t="s">
        <v>5774</v>
      </c>
      <c r="B2839" s="5" t="s">
        <v>5775</v>
      </c>
    </row>
    <row r="2840" ht="15.75" customHeight="1">
      <c r="A2840" s="5" t="s">
        <v>5776</v>
      </c>
      <c r="B2840" s="5" t="s">
        <v>5777</v>
      </c>
    </row>
    <row r="2841" ht="15.75" customHeight="1">
      <c r="A2841" s="5" t="s">
        <v>1197</v>
      </c>
      <c r="B2841" s="5" t="s">
        <v>5778</v>
      </c>
    </row>
    <row r="2842" ht="15.75" customHeight="1">
      <c r="A2842" s="5" t="s">
        <v>5779</v>
      </c>
      <c r="B2842" s="5" t="s">
        <v>5780</v>
      </c>
    </row>
    <row r="2843" ht="15.75" customHeight="1">
      <c r="A2843" s="5" t="s">
        <v>5781</v>
      </c>
      <c r="B2843" s="5" t="s">
        <v>5782</v>
      </c>
    </row>
    <row r="2844" ht="15.75" customHeight="1">
      <c r="A2844" s="5" t="s">
        <v>5783</v>
      </c>
      <c r="B2844" s="5" t="s">
        <v>5784</v>
      </c>
    </row>
    <row r="2845" ht="15.75" customHeight="1">
      <c r="A2845" s="5" t="s">
        <v>5785</v>
      </c>
      <c r="B2845" s="5" t="s">
        <v>5786</v>
      </c>
    </row>
    <row r="2846" ht="15.75" customHeight="1">
      <c r="A2846" s="5" t="s">
        <v>5787</v>
      </c>
      <c r="B2846" s="5" t="s">
        <v>5788</v>
      </c>
    </row>
    <row r="2847" ht="15.75" customHeight="1">
      <c r="A2847" s="5" t="s">
        <v>5789</v>
      </c>
      <c r="B2847" s="5" t="s">
        <v>5790</v>
      </c>
    </row>
    <row r="2848" ht="15.75" customHeight="1">
      <c r="A2848" s="5" t="s">
        <v>5791</v>
      </c>
      <c r="B2848" s="5" t="s">
        <v>5792</v>
      </c>
    </row>
    <row r="2849" ht="15.75" customHeight="1">
      <c r="A2849" s="5" t="s">
        <v>5793</v>
      </c>
      <c r="B2849" s="5" t="s">
        <v>5794</v>
      </c>
    </row>
    <row r="2850" ht="15.75" customHeight="1">
      <c r="A2850" s="5" t="s">
        <v>5795</v>
      </c>
      <c r="B2850" s="5" t="s">
        <v>5796</v>
      </c>
    </row>
    <row r="2851" ht="15.75" customHeight="1">
      <c r="A2851" s="5" t="s">
        <v>5797</v>
      </c>
      <c r="B2851" s="5" t="s">
        <v>5798</v>
      </c>
    </row>
    <row r="2852" ht="15.75" customHeight="1">
      <c r="A2852" s="5" t="s">
        <v>5799</v>
      </c>
      <c r="B2852" s="5" t="s">
        <v>5800</v>
      </c>
    </row>
    <row r="2853" ht="15.75" customHeight="1">
      <c r="A2853" s="5" t="s">
        <v>5801</v>
      </c>
      <c r="B2853" s="5" t="s">
        <v>5802</v>
      </c>
    </row>
    <row r="2854" ht="15.75" customHeight="1">
      <c r="A2854" s="5" t="s">
        <v>5803</v>
      </c>
      <c r="B2854" s="5" t="s">
        <v>5804</v>
      </c>
    </row>
    <row r="2855" ht="15.75" customHeight="1">
      <c r="A2855" s="5" t="s">
        <v>5805</v>
      </c>
      <c r="B2855" s="5" t="s">
        <v>5806</v>
      </c>
    </row>
  </sheetData>
  <dataValidations>
    <dataValidation type="custom" allowBlank="1" showInputMessage="1" showErrorMessage="1" prompt="Lookup validation - Not in the lookup list" sqref="A2:A2855">
      <formula1>NOT(ISERROR(MATCH($A2,federal_program_name_lookup,0)))</formula1>
    </dataValidation>
    <dataValidation type="custom" allowBlank="1" showInputMessage="1" showErrorMessage="1" prompt="Lookup validation - Not in the lookup list" sqref="B2:B2855">
      <formula1>NOT(ISERROR(MATCH($B2,aln_lookup,0)))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5807</v>
      </c>
    </row>
    <row r="2">
      <c r="A2" s="5" t="s">
        <v>48</v>
      </c>
    </row>
    <row r="3">
      <c r="A3" s="5" t="s">
        <v>5808</v>
      </c>
    </row>
    <row r="4">
      <c r="A4" s="5" t="s">
        <v>5809</v>
      </c>
    </row>
    <row r="5">
      <c r="A5" s="5" t="s">
        <v>5810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