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KVLYDC1KL4W7</t>
        </is>
      </c>
    </row>
    <row r="5" ht="60" customHeight="1">
      <c r="A5" s="2" t="inlineStr">
        <is>
          <t>Total amount expended</t>
        </is>
      </c>
      <c r="B5" s="5" t="inlineStr">
        <is>
          <t>83590375</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415</t>
        </is>
      </c>
      <c r="D2" s="7" t="inlineStr"/>
      <c r="E2" s="8" t="inlineStr">
        <is>
          <t>RURAL RENTAL HOUSING LOANS</t>
        </is>
      </c>
      <c r="F2" s="9" t="n">
        <v>10270770</v>
      </c>
      <c r="G2" s="8" t="inlineStr">
        <is>
          <t>N/A</t>
        </is>
      </c>
      <c r="H2" s="8" t="inlineStr"/>
      <c r="I2" s="8" t="inlineStr"/>
      <c r="J2" s="10" t="n">
        <v>12013857</v>
      </c>
      <c r="K2" s="10" t="n">
        <v>0</v>
      </c>
      <c r="L2" s="8" t="inlineStr">
        <is>
          <t>Y</t>
        </is>
      </c>
      <c r="M2" s="7" t="inlineStr">
        <is>
          <t>9585530.0</t>
        </is>
      </c>
      <c r="N2" s="8" t="inlineStr">
        <is>
          <t>Y</t>
        </is>
      </c>
      <c r="O2" s="7" t="inlineStr"/>
      <c r="P2" s="7" t="inlineStr"/>
      <c r="Q2" s="8" t="inlineStr">
        <is>
          <t>N</t>
        </is>
      </c>
      <c r="R2" s="9" t="inlineStr"/>
      <c r="S2" s="8" t="inlineStr">
        <is>
          <t>N</t>
        </is>
      </c>
      <c r="T2" s="8" t="inlineStr"/>
      <c r="U2" s="8" t="n">
        <v>0</v>
      </c>
      <c r="V2" s="11" t="inlineStr">
        <is>
          <t>10.415</t>
        </is>
      </c>
      <c r="W2" s="6" t="inlineStr"/>
      <c r="X2" s="6" t="inlineStr"/>
      <c r="Y2" s="6">
        <f>IF(V2&lt;&gt;"",IFERROR(INDEX(federal_program_name_lookup,MATCH(V2,aln_lookup,0)),""),"")</f>
        <v/>
      </c>
    </row>
    <row r="3">
      <c r="A3" s="6" t="inlineStr">
        <is>
          <t>AWARD-0002</t>
        </is>
      </c>
      <c r="B3" s="7" t="inlineStr">
        <is>
          <t>14</t>
        </is>
      </c>
      <c r="C3" s="7" t="inlineStr">
        <is>
          <t>318</t>
        </is>
      </c>
      <c r="D3" s="7" t="inlineStr"/>
      <c r="E3" s="8" t="inlineStr">
        <is>
          <t>ASSISTED HOUSING STABILITY AND ENERGY AND GREEN RETROFIT INVESTMENTS PROGRAM (RECOVERY ACT FUNDED)</t>
        </is>
      </c>
      <c r="F3" s="9" t="n">
        <v>1172849</v>
      </c>
      <c r="G3" s="8" t="inlineStr">
        <is>
          <t>N/A</t>
        </is>
      </c>
      <c r="H3" s="8" t="inlineStr"/>
      <c r="I3" s="8" t="inlineStr"/>
      <c r="J3" s="10" t="n">
        <v>1172849</v>
      </c>
      <c r="K3" s="10" t="n">
        <v>0</v>
      </c>
      <c r="L3" s="8" t="inlineStr">
        <is>
          <t>Y</t>
        </is>
      </c>
      <c r="M3" s="7" t="inlineStr">
        <is>
          <t>970138.0</t>
        </is>
      </c>
      <c r="N3" s="8" t="inlineStr">
        <is>
          <t>Y</t>
        </is>
      </c>
      <c r="O3" s="7" t="inlineStr"/>
      <c r="P3" s="7" t="inlineStr"/>
      <c r="Q3" s="8" t="inlineStr">
        <is>
          <t>N</t>
        </is>
      </c>
      <c r="R3" s="9" t="inlineStr"/>
      <c r="S3" s="8" t="inlineStr">
        <is>
          <t>N</t>
        </is>
      </c>
      <c r="T3" s="8" t="inlineStr"/>
      <c r="U3" s="8" t="n">
        <v>0</v>
      </c>
      <c r="V3" s="11" t="inlineStr">
        <is>
          <t>14.318</t>
        </is>
      </c>
      <c r="W3" s="6" t="inlineStr"/>
      <c r="X3" s="6" t="inlineStr"/>
      <c r="Y3" s="6">
        <f>IF(V3&lt;&gt;"",IFERROR(INDEX(federal_program_name_lookup,MATCH(V3,aln_lookup,0)),""),"")</f>
        <v/>
      </c>
    </row>
    <row r="4">
      <c r="A4" s="6" t="inlineStr">
        <is>
          <t>AWARD-0003</t>
        </is>
      </c>
      <c r="B4" s="7" t="inlineStr">
        <is>
          <t>21</t>
        </is>
      </c>
      <c r="C4" s="7" t="inlineStr">
        <is>
          <t>011</t>
        </is>
      </c>
      <c r="D4" s="7" t="inlineStr"/>
      <c r="E4" s="8" t="inlineStr">
        <is>
          <t>CAPITAL MAGNET FUND</t>
        </is>
      </c>
      <c r="F4" s="9" t="n">
        <v>4511491</v>
      </c>
      <c r="G4" s="8" t="inlineStr">
        <is>
          <t>N/A</t>
        </is>
      </c>
      <c r="H4" s="8" t="inlineStr"/>
      <c r="I4" s="8" t="inlineStr"/>
      <c r="J4" s="10" t="n">
        <v>4511491</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21.011</t>
        </is>
      </c>
      <c r="W4" s="6" t="inlineStr"/>
      <c r="X4" s="6" t="inlineStr"/>
      <c r="Y4" s="6">
        <f>IF(V4&lt;&gt;"",IFERROR(INDEX(federal_program_name_lookup,MATCH(V4,aln_lookup,0)),""),"")</f>
        <v/>
      </c>
    </row>
    <row r="5">
      <c r="A5" s="6" t="inlineStr">
        <is>
          <t>AWARD-0004</t>
        </is>
      </c>
      <c r="B5" s="7" t="inlineStr">
        <is>
          <t>10</t>
        </is>
      </c>
      <c r="C5" s="7" t="inlineStr">
        <is>
          <t>415</t>
        </is>
      </c>
      <c r="D5" s="7" t="inlineStr"/>
      <c r="E5" s="8" t="inlineStr">
        <is>
          <t>SECTION 515 MULTI-FAMILY HOUSING PRESERVATION REVOLOVING LOAN FUND DEMONSTRATION PROGRAM</t>
        </is>
      </c>
      <c r="F5" s="9" t="n">
        <v>1743087</v>
      </c>
      <c r="G5" s="8" t="inlineStr">
        <is>
          <t>N/A</t>
        </is>
      </c>
      <c r="H5" s="8" t="inlineStr"/>
      <c r="I5" s="8" t="inlineStr"/>
      <c r="J5" s="10" t="n">
        <v>12013857</v>
      </c>
      <c r="K5" s="10" t="n">
        <v>0</v>
      </c>
      <c r="L5" s="8" t="inlineStr">
        <is>
          <t>Y</t>
        </is>
      </c>
      <c r="M5" s="7" t="inlineStr">
        <is>
          <t>1675039.0</t>
        </is>
      </c>
      <c r="N5" s="8" t="inlineStr">
        <is>
          <t>N</t>
        </is>
      </c>
      <c r="O5" s="7" t="inlineStr">
        <is>
          <t>IMPACT PRESERVATION CORPORATION</t>
        </is>
      </c>
      <c r="P5" s="7" t="inlineStr"/>
      <c r="Q5" s="8" t="inlineStr">
        <is>
          <t>N</t>
        </is>
      </c>
      <c r="R5" s="9" t="inlineStr"/>
      <c r="S5" s="8" t="inlineStr">
        <is>
          <t>N</t>
        </is>
      </c>
      <c r="T5" s="8" t="inlineStr"/>
      <c r="U5" s="8" t="n">
        <v>0</v>
      </c>
      <c r="V5" s="11" t="inlineStr">
        <is>
          <t>10.415</t>
        </is>
      </c>
      <c r="W5" s="6" t="inlineStr"/>
      <c r="X5" s="6" t="inlineStr"/>
      <c r="Y5" s="6">
        <f>IF(V5&lt;&gt;"",IFERROR(INDEX(federal_program_name_lookup,MATCH(V5,aln_lookup,0)),""),"")</f>
        <v/>
      </c>
    </row>
    <row r="6">
      <c r="A6" s="6" t="inlineStr">
        <is>
          <t>AWARD-0005</t>
        </is>
      </c>
      <c r="B6" s="7" t="inlineStr">
        <is>
          <t>10</t>
        </is>
      </c>
      <c r="C6" s="7" t="inlineStr">
        <is>
          <t>427</t>
        </is>
      </c>
      <c r="D6" s="7" t="inlineStr"/>
      <c r="E6" s="8" t="inlineStr">
        <is>
          <t>RURAL RENTAL ASSISTANCE PAYMENTS</t>
        </is>
      </c>
      <c r="F6" s="9" t="n">
        <v>1316263</v>
      </c>
      <c r="G6" s="8" t="inlineStr">
        <is>
          <t>N/A</t>
        </is>
      </c>
      <c r="H6" s="8" t="inlineStr"/>
      <c r="I6" s="8" t="inlineStr"/>
      <c r="J6" s="10" t="n">
        <v>1316263</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10.427</t>
        </is>
      </c>
      <c r="W6" s="6" t="inlineStr"/>
      <c r="X6" s="6" t="inlineStr"/>
      <c r="Y6" s="6">
        <f>IF(V6&lt;&gt;"",IFERROR(INDEX(federal_program_name_lookup,MATCH(V6,aln_lookup,0)),""),"")</f>
        <v/>
      </c>
    </row>
    <row r="7">
      <c r="A7" s="6" t="inlineStr">
        <is>
          <t>AWARD-0006</t>
        </is>
      </c>
      <c r="B7" s="7" t="inlineStr">
        <is>
          <t>10</t>
        </is>
      </c>
      <c r="C7" s="7" t="inlineStr">
        <is>
          <t>447</t>
        </is>
      </c>
      <c r="D7" s="7" t="inlineStr"/>
      <c r="E7" s="8" t="inlineStr">
        <is>
          <t>THE RURAL DEVELOPMENT (RD) MULTI-FAMILY HOUSING  REVITALIZATION DEMONSTRATION PROGRAM  (MPR)</t>
        </is>
      </c>
      <c r="F7" s="9" t="n">
        <v>880287</v>
      </c>
      <c r="G7" s="8" t="inlineStr">
        <is>
          <t>N/A</t>
        </is>
      </c>
      <c r="H7" s="8" t="inlineStr"/>
      <c r="I7" s="8" t="inlineStr"/>
      <c r="J7" s="10" t="n">
        <v>880287</v>
      </c>
      <c r="K7" s="10" t="n">
        <v>0</v>
      </c>
      <c r="L7" s="8" t="inlineStr">
        <is>
          <t>Y</t>
        </is>
      </c>
      <c r="M7" s="7" t="inlineStr">
        <is>
          <t>866122.0</t>
        </is>
      </c>
      <c r="N7" s="8" t="inlineStr">
        <is>
          <t>Y</t>
        </is>
      </c>
      <c r="O7" s="7" t="inlineStr"/>
      <c r="P7" s="7" t="inlineStr"/>
      <c r="Q7" s="8" t="inlineStr">
        <is>
          <t>N</t>
        </is>
      </c>
      <c r="R7" s="9" t="inlineStr"/>
      <c r="S7" s="8" t="inlineStr">
        <is>
          <t>N</t>
        </is>
      </c>
      <c r="T7" s="8" t="inlineStr"/>
      <c r="U7" s="8" t="n">
        <v>0</v>
      </c>
      <c r="V7" s="11" t="inlineStr">
        <is>
          <t>10.447</t>
        </is>
      </c>
      <c r="W7" s="6" t="inlineStr"/>
      <c r="X7" s="6" t="inlineStr"/>
      <c r="Y7" s="6">
        <f>IF(V7&lt;&gt;"",IFERROR(INDEX(federal_program_name_lookup,MATCH(V7,aln_lookup,0)),""),"")</f>
        <v/>
      </c>
    </row>
    <row r="8">
      <c r="A8" s="6" t="inlineStr">
        <is>
          <t>AWARD-0007</t>
        </is>
      </c>
      <c r="B8" s="7" t="inlineStr">
        <is>
          <t>14</t>
        </is>
      </c>
      <c r="C8" s="7" t="inlineStr">
        <is>
          <t>155</t>
        </is>
      </c>
      <c r="D8" s="7" t="inlineStr"/>
      <c r="E8" s="8" t="inlineStr">
        <is>
          <t>MORTGAGE INSURANCE FOR THE PURCHASE OR REFINANCING OF EXISTING MULTIFAMILY HOUSING PROJECTS</t>
        </is>
      </c>
      <c r="F8" s="9" t="n">
        <v>20790997</v>
      </c>
      <c r="G8" s="8" t="inlineStr">
        <is>
          <t>N/A</t>
        </is>
      </c>
      <c r="H8" s="8" t="inlineStr"/>
      <c r="I8" s="8" t="inlineStr"/>
      <c r="J8" s="10" t="n">
        <v>20790997</v>
      </c>
      <c r="K8" s="10" t="n">
        <v>0</v>
      </c>
      <c r="L8" s="8" t="inlineStr">
        <is>
          <t>Y</t>
        </is>
      </c>
      <c r="M8" s="7" t="inlineStr">
        <is>
          <t>20503643.0</t>
        </is>
      </c>
      <c r="N8" s="8" t="inlineStr">
        <is>
          <t>Y</t>
        </is>
      </c>
      <c r="O8" s="7" t="inlineStr"/>
      <c r="P8" s="7" t="inlineStr"/>
      <c r="Q8" s="8" t="inlineStr">
        <is>
          <t>N</t>
        </is>
      </c>
      <c r="R8" s="9" t="inlineStr"/>
      <c r="S8" s="8" t="inlineStr">
        <is>
          <t>Y</t>
        </is>
      </c>
      <c r="T8" s="8" t="inlineStr">
        <is>
          <t>U</t>
        </is>
      </c>
      <c r="U8" s="8" t="n">
        <v>0</v>
      </c>
      <c r="V8" s="11" t="inlineStr">
        <is>
          <t>14.155</t>
        </is>
      </c>
      <c r="W8" s="6" t="inlineStr"/>
      <c r="X8" s="6" t="inlineStr"/>
      <c r="Y8" s="6">
        <f>IF(V8&lt;&gt;"",IFERROR(INDEX(federal_program_name_lookup,MATCH(V8,aln_lookup,0)),""),"")</f>
        <v/>
      </c>
    </row>
    <row r="9">
      <c r="A9" s="6" t="inlineStr">
        <is>
          <t>AWARD-0008</t>
        </is>
      </c>
      <c r="B9" s="7" t="inlineStr">
        <is>
          <t>14</t>
        </is>
      </c>
      <c r="C9" s="7" t="inlineStr">
        <is>
          <t>157</t>
        </is>
      </c>
      <c r="D9" s="7" t="inlineStr"/>
      <c r="E9" s="8" t="inlineStr">
        <is>
          <t>SUPPORTIVE HOUSING FOR THE ELDERLY</t>
        </is>
      </c>
      <c r="F9" s="9" t="n">
        <v>660803</v>
      </c>
      <c r="G9" s="8" t="inlineStr">
        <is>
          <t>N/A</t>
        </is>
      </c>
      <c r="H9" s="8" t="inlineStr"/>
      <c r="I9" s="8" t="inlineStr"/>
      <c r="J9" s="10" t="n">
        <v>660803</v>
      </c>
      <c r="K9" s="10" t="n">
        <v>0</v>
      </c>
      <c r="L9" s="8" t="inlineStr">
        <is>
          <t>Y</t>
        </is>
      </c>
      <c r="M9" s="7" t="inlineStr">
        <is>
          <t>660803.0</t>
        </is>
      </c>
      <c r="N9" s="8" t="inlineStr">
        <is>
          <t>Y</t>
        </is>
      </c>
      <c r="O9" s="7" t="inlineStr"/>
      <c r="P9" s="7" t="inlineStr"/>
      <c r="Q9" s="8" t="inlineStr">
        <is>
          <t>N</t>
        </is>
      </c>
      <c r="R9" s="9" t="inlineStr"/>
      <c r="S9" s="8" t="inlineStr">
        <is>
          <t>N</t>
        </is>
      </c>
      <c r="T9" s="8" t="inlineStr"/>
      <c r="U9" s="8" t="n">
        <v>0</v>
      </c>
      <c r="V9" s="11" t="inlineStr">
        <is>
          <t>14.157</t>
        </is>
      </c>
      <c r="W9" s="6" t="inlineStr"/>
      <c r="X9" s="6" t="inlineStr"/>
      <c r="Y9" s="6">
        <f>IF(V9&lt;&gt;"",IFERROR(INDEX(federal_program_name_lookup,MATCH(V9,aln_lookup,0)),""),"")</f>
        <v/>
      </c>
    </row>
    <row r="10">
      <c r="A10" s="6" t="inlineStr">
        <is>
          <t>AWARD-0009</t>
        </is>
      </c>
      <c r="B10" s="7" t="inlineStr">
        <is>
          <t>14</t>
        </is>
      </c>
      <c r="C10" s="7" t="inlineStr">
        <is>
          <t>191</t>
        </is>
      </c>
      <c r="D10" s="7" t="inlineStr"/>
      <c r="E10" s="8" t="inlineStr">
        <is>
          <t>MULTIFAMILY HOUSING SERVICE COORDINATORS</t>
        </is>
      </c>
      <c r="F10" s="9" t="n">
        <v>1420514</v>
      </c>
      <c r="G10" s="8" t="inlineStr">
        <is>
          <t>N/A</t>
        </is>
      </c>
      <c r="H10" s="8" t="inlineStr"/>
      <c r="I10" s="8" t="inlineStr"/>
      <c r="J10" s="10" t="n">
        <v>1420514</v>
      </c>
      <c r="K10" s="10" t="n">
        <v>0</v>
      </c>
      <c r="L10" s="8" t="inlineStr">
        <is>
          <t>N</t>
        </is>
      </c>
      <c r="M10" s="7" t="inlineStr"/>
      <c r="N10" s="8" t="inlineStr">
        <is>
          <t>Y</t>
        </is>
      </c>
      <c r="O10" s="7" t="inlineStr"/>
      <c r="P10" s="7" t="inlineStr"/>
      <c r="Q10" s="8" t="inlineStr">
        <is>
          <t>N</t>
        </is>
      </c>
      <c r="R10" s="9" t="inlineStr"/>
      <c r="S10" s="8" t="inlineStr">
        <is>
          <t>N</t>
        </is>
      </c>
      <c r="T10" s="8" t="inlineStr"/>
      <c r="U10" s="8" t="n">
        <v>0</v>
      </c>
      <c r="V10" s="11" t="inlineStr">
        <is>
          <t>14.191</t>
        </is>
      </c>
      <c r="W10" s="6" t="inlineStr"/>
      <c r="X10" s="6" t="inlineStr"/>
      <c r="Y10" s="6">
        <f>IF(V10&lt;&gt;"",IFERROR(INDEX(federal_program_name_lookup,MATCH(V10,aln_lookup,0)),""),"")</f>
        <v/>
      </c>
    </row>
    <row r="11">
      <c r="A11" s="6" t="inlineStr">
        <is>
          <t>AWARD-0010</t>
        </is>
      </c>
      <c r="B11" s="7" t="inlineStr">
        <is>
          <t>14</t>
        </is>
      </c>
      <c r="C11" s="7" t="inlineStr">
        <is>
          <t>195</t>
        </is>
      </c>
      <c r="D11" s="7" t="inlineStr"/>
      <c r="E11" s="8" t="inlineStr">
        <is>
          <t>SECTION 8 HOUSING ASSISTANCE PAYMENTS PROGRAM</t>
        </is>
      </c>
      <c r="F11" s="9" t="n">
        <v>37757901</v>
      </c>
      <c r="G11" s="8" t="inlineStr">
        <is>
          <t>SECTION 8 PROJECT-BASED CLUSTER</t>
        </is>
      </c>
      <c r="H11" s="8" t="inlineStr"/>
      <c r="I11" s="8" t="inlineStr"/>
      <c r="J11" s="10" t="n">
        <v>37757901</v>
      </c>
      <c r="K11" s="10" t="n">
        <v>37757901</v>
      </c>
      <c r="L11" s="8" t="inlineStr">
        <is>
          <t>N</t>
        </is>
      </c>
      <c r="M11" s="7" t="inlineStr"/>
      <c r="N11" s="8" t="inlineStr">
        <is>
          <t>Y</t>
        </is>
      </c>
      <c r="O11" s="7" t="inlineStr"/>
      <c r="P11" s="7" t="inlineStr"/>
      <c r="Q11" s="8" t="inlineStr">
        <is>
          <t>N</t>
        </is>
      </c>
      <c r="R11" s="9" t="inlineStr"/>
      <c r="S11" s="8" t="inlineStr">
        <is>
          <t>N</t>
        </is>
      </c>
      <c r="T11" s="8" t="inlineStr"/>
      <c r="U11" s="8" t="n">
        <v>0</v>
      </c>
      <c r="V11" s="11" t="inlineStr">
        <is>
          <t>14.195</t>
        </is>
      </c>
      <c r="W11" s="6" t="inlineStr"/>
      <c r="X11" s="6" t="inlineStr"/>
      <c r="Y11" s="6">
        <f>IF(V11&lt;&gt;"",IFERROR(INDEX(federal_program_name_lookup,MATCH(V11,aln_lookup,0)),""),"")</f>
        <v/>
      </c>
    </row>
    <row r="12">
      <c r="A12" s="6" t="inlineStr">
        <is>
          <t>AWARD-0011</t>
        </is>
      </c>
      <c r="B12" s="7" t="inlineStr">
        <is>
          <t>14</t>
        </is>
      </c>
      <c r="C12" s="7" t="inlineStr">
        <is>
          <t>239</t>
        </is>
      </c>
      <c r="D12" s="7" t="inlineStr"/>
      <c r="E12" s="8" t="inlineStr">
        <is>
          <t>HOME INVESTMENT PARTNERSHIPS PROGRAM</t>
        </is>
      </c>
      <c r="F12" s="9" t="n">
        <v>3065413</v>
      </c>
      <c r="G12" s="8" t="inlineStr">
        <is>
          <t>N/A</t>
        </is>
      </c>
      <c r="H12" s="8" t="inlineStr"/>
      <c r="I12" s="8" t="inlineStr"/>
      <c r="J12" s="10" t="n">
        <v>3065413</v>
      </c>
      <c r="K12" s="10" t="n">
        <v>0</v>
      </c>
      <c r="L12" s="8" t="inlineStr">
        <is>
          <t>Y</t>
        </is>
      </c>
      <c r="M12" s="7" t="inlineStr">
        <is>
          <t>3048996.0</t>
        </is>
      </c>
      <c r="N12" s="8" t="inlineStr">
        <is>
          <t>Y</t>
        </is>
      </c>
      <c r="O12" s="7" t="inlineStr"/>
      <c r="P12" s="7" t="inlineStr"/>
      <c r="Q12" s="8" t="inlineStr">
        <is>
          <t>N</t>
        </is>
      </c>
      <c r="R12" s="9" t="inlineStr"/>
      <c r="S12" s="8" t="inlineStr">
        <is>
          <t>Y</t>
        </is>
      </c>
      <c r="T12" s="8" t="inlineStr">
        <is>
          <t>U</t>
        </is>
      </c>
      <c r="U12" s="8" t="n">
        <v>0</v>
      </c>
      <c r="V12" s="11" t="inlineStr">
        <is>
          <t>14.239</t>
        </is>
      </c>
      <c r="W12" s="6" t="inlineStr"/>
      <c r="X12" s="6" t="inlineStr"/>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2023-11-29T19:12:04Z</dcterms:modified>
</cp:coreProperties>
</file>