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ZUFJEU4NMK52</t>
        </is>
      </c>
    </row>
    <row r="5" ht="60" customHeight="1">
      <c r="A5" s="2" t="inlineStr">
        <is>
          <t>Total amount expended</t>
        </is>
      </c>
      <c r="B5" s="5" t="n">
        <v>5704141058</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15</t>
        </is>
      </c>
      <c r="C2" s="4" t="inlineStr">
        <is>
          <t>814</t>
        </is>
      </c>
      <c r="D2" s="4" t="inlineStr"/>
      <c r="E2" s="6" t="inlineStr">
        <is>
          <t>NATIONAL GEOLOGICAL AND GEOPHYSICAL DATA PRESERVATION</t>
        </is>
      </c>
      <c r="F2" s="7" t="n">
        <v>8032</v>
      </c>
      <c r="G2" s="6" t="inlineStr">
        <is>
          <t>N/A</t>
        </is>
      </c>
      <c r="H2" s="6" t="inlineStr"/>
      <c r="I2" s="6" t="inlineStr"/>
      <c r="J2" s="5" t="n">
        <v>8032</v>
      </c>
      <c r="K2" s="5" t="n">
        <v>0</v>
      </c>
      <c r="L2" s="6" t="inlineStr">
        <is>
          <t>N</t>
        </is>
      </c>
      <c r="M2" s="4" t="inlineStr"/>
      <c r="N2" s="6" t="inlineStr">
        <is>
          <t>Y</t>
        </is>
      </c>
      <c r="O2" s="4" t="inlineStr"/>
      <c r="P2" s="4" t="inlineStr"/>
      <c r="Q2" s="6" t="inlineStr">
        <is>
          <t>N</t>
        </is>
      </c>
      <c r="R2" s="7" t="inlineStr"/>
      <c r="S2" s="6" t="inlineStr">
        <is>
          <t>N</t>
        </is>
      </c>
      <c r="T2" s="6" t="inlineStr"/>
      <c r="U2" s="6" t="n">
        <v>0</v>
      </c>
      <c r="V2" s="3">
        <f>IF(OR(B2="",C2),"",CONCATENATE(B2,".",C2))</f>
        <v/>
      </c>
      <c r="W2">
        <f>UPPER(TRIM(H2))</f>
        <v/>
      </c>
      <c r="X2">
        <f>UPPER(TRIM(I2))</f>
        <v/>
      </c>
      <c r="Y2">
        <f>IF(V2&lt;&gt;"",IFERROR(INDEX(federal_program_name_lookup,MATCH(V2,aln_lookup,0)),""),"")</f>
        <v/>
      </c>
    </row>
    <row r="3">
      <c r="A3" t="inlineStr">
        <is>
          <t>AWARD-0002</t>
        </is>
      </c>
      <c r="B3" s="4" t="inlineStr">
        <is>
          <t>10</t>
        </is>
      </c>
      <c r="C3" s="4" t="inlineStr">
        <is>
          <t>542</t>
        </is>
      </c>
      <c r="D3" s="4" t="inlineStr"/>
      <c r="E3" s="6" t="inlineStr">
        <is>
          <t>PANDEMIC EBT FOOD BENEFITS</t>
        </is>
      </c>
      <c r="F3" s="7" t="n">
        <v>61507558</v>
      </c>
      <c r="G3" s="6" t="inlineStr">
        <is>
          <t>N/A</t>
        </is>
      </c>
      <c r="H3" s="6" t="inlineStr"/>
      <c r="I3" s="6" t="inlineStr"/>
      <c r="J3" s="5" t="n">
        <v>61507558</v>
      </c>
      <c r="K3" s="5" t="n">
        <v>0</v>
      </c>
      <c r="L3" s="6" t="inlineStr">
        <is>
          <t>N</t>
        </is>
      </c>
      <c r="M3" s="4" t="inlineStr"/>
      <c r="N3" s="6" t="inlineStr">
        <is>
          <t>Y</t>
        </is>
      </c>
      <c r="O3" s="4" t="inlineStr"/>
      <c r="P3" s="4" t="inlineStr"/>
      <c r="Q3" s="6" t="inlineStr">
        <is>
          <t>N</t>
        </is>
      </c>
      <c r="R3" s="7" t="inlineStr"/>
      <c r="S3" s="6" t="inlineStr">
        <is>
          <t>Y</t>
        </is>
      </c>
      <c r="T3" s="6" t="inlineStr">
        <is>
          <t>D</t>
        </is>
      </c>
      <c r="U3" s="6" t="n">
        <v>7</v>
      </c>
      <c r="V3" s="3">
        <f>IF(OR(B3="",C3),"",CONCATENATE(B3,".",C3))</f>
        <v/>
      </c>
      <c r="W3">
        <f>UPPER(TRIM(H3))</f>
        <v/>
      </c>
      <c r="X3">
        <f>UPPER(TRIM(I3))</f>
        <v/>
      </c>
      <c r="Y3">
        <f>IF(V3&lt;&gt;"",IFERROR(INDEX(federal_program_name_lookup,MATCH(V3,aln_lookup,0)),""),"")</f>
        <v/>
      </c>
    </row>
    <row r="4">
      <c r="A4" t="inlineStr">
        <is>
          <t>AWARD-0003</t>
        </is>
      </c>
      <c r="B4" s="4" t="inlineStr">
        <is>
          <t>10</t>
        </is>
      </c>
      <c r="C4" s="4" t="inlineStr">
        <is>
          <t>559</t>
        </is>
      </c>
      <c r="D4" s="4" t="inlineStr"/>
      <c r="E4" s="6" t="inlineStr">
        <is>
          <t>SUMMER FOOD SERVICE PROGRAM FOR CHILDREN</t>
        </is>
      </c>
      <c r="F4" s="7" t="n">
        <v>11959461</v>
      </c>
      <c r="G4" s="6" t="inlineStr">
        <is>
          <t>CHILD NUTRITION CLUSTER</t>
        </is>
      </c>
      <c r="H4" s="6" t="inlineStr"/>
      <c r="I4" s="6" t="inlineStr"/>
      <c r="J4" s="5" t="n">
        <v>11959461</v>
      </c>
      <c r="K4" s="5" t="n">
        <v>118297393</v>
      </c>
      <c r="L4" s="6" t="inlineStr">
        <is>
          <t>N</t>
        </is>
      </c>
      <c r="M4" s="4" t="inlineStr"/>
      <c r="N4" s="6" t="inlineStr">
        <is>
          <t>Y</t>
        </is>
      </c>
      <c r="O4" s="4" t="inlineStr"/>
      <c r="P4" s="4" t="inlineStr"/>
      <c r="Q4" s="6" t="inlineStr">
        <is>
          <t>Y</t>
        </is>
      </c>
      <c r="R4" s="7" t="n">
        <v>10821386</v>
      </c>
      <c r="S4" s="6" t="inlineStr">
        <is>
          <t>Y</t>
        </is>
      </c>
      <c r="T4" s="6" t="inlineStr">
        <is>
          <t>Q</t>
        </is>
      </c>
      <c r="U4" s="6" t="n">
        <v>9</v>
      </c>
      <c r="V4" s="3">
        <f>IF(OR(B4="",C4),"",CONCATENATE(B4,".",C4))</f>
        <v/>
      </c>
      <c r="W4">
        <f>UPPER(TRIM(H4))</f>
        <v/>
      </c>
      <c r="X4">
        <f>UPPER(TRIM(I4))</f>
        <v/>
      </c>
      <c r="Y4">
        <f>IF(V4&lt;&gt;"",IFERROR(INDEX(federal_program_name_lookup,MATCH(V4,aln_lookup,0)),""),"")</f>
        <v/>
      </c>
    </row>
    <row r="5">
      <c r="A5" t="inlineStr">
        <is>
          <t>AWARD-0004</t>
        </is>
      </c>
      <c r="B5" s="4" t="inlineStr">
        <is>
          <t>15</t>
        </is>
      </c>
      <c r="C5" s="4" t="inlineStr">
        <is>
          <t>810</t>
        </is>
      </c>
      <c r="D5" s="4" t="inlineStr"/>
      <c r="E5" s="6" t="inlineStr">
        <is>
          <t>NATIONAL COOPERATIVE GEOLOGIC MAPPING</t>
        </is>
      </c>
      <c r="F5" s="7" t="n">
        <v>150564</v>
      </c>
      <c r="G5" s="6" t="inlineStr">
        <is>
          <t>N/A</t>
        </is>
      </c>
      <c r="H5" s="6" t="inlineStr"/>
      <c r="I5" s="6" t="inlineStr"/>
      <c r="J5" s="5" t="n">
        <v>150564</v>
      </c>
      <c r="K5" s="5" t="n">
        <v>0</v>
      </c>
      <c r="L5" s="6" t="inlineStr">
        <is>
          <t>N</t>
        </is>
      </c>
      <c r="M5" s="4" t="inlineStr"/>
      <c r="N5" s="6" t="inlineStr">
        <is>
          <t>Y</t>
        </is>
      </c>
      <c r="O5" s="4" t="inlineStr"/>
      <c r="P5" s="4" t="inlineStr"/>
      <c r="Q5" s="6" t="inlineStr">
        <is>
          <t>N</t>
        </is>
      </c>
      <c r="R5" s="7" t="inlineStr"/>
      <c r="S5" s="6" t="inlineStr">
        <is>
          <t>N</t>
        </is>
      </c>
      <c r="T5" s="6" t="inlineStr"/>
      <c r="U5" s="6" t="n">
        <v>0</v>
      </c>
      <c r="V5" s="3">
        <f>IF(OR(B5="",C5),"",CONCATENATE(B5,".",C5))</f>
        <v/>
      </c>
      <c r="W5">
        <f>UPPER(TRIM(H5))</f>
        <v/>
      </c>
      <c r="X5">
        <f>UPPER(TRIM(I5))</f>
        <v/>
      </c>
      <c r="Y5">
        <f>IF(V5&lt;&gt;"",IFERROR(INDEX(federal_program_name_lookup,MATCH(V5,aln_lookup,0)),""),"")</f>
        <v/>
      </c>
    </row>
    <row r="6">
      <c r="A6" t="inlineStr">
        <is>
          <t>AWARD-0005</t>
        </is>
      </c>
      <c r="B6" s="4" t="inlineStr">
        <is>
          <t>15</t>
        </is>
      </c>
      <c r="C6" s="4" t="inlineStr">
        <is>
          <t>817</t>
        </is>
      </c>
      <c r="D6" s="4" t="inlineStr"/>
      <c r="E6" s="6" t="inlineStr">
        <is>
          <t>NATIONAL GEOSPATIAL PROGRAM: BUILDING THE NATIONAL MAP</t>
        </is>
      </c>
      <c r="F6" s="7" t="n">
        <v>61399</v>
      </c>
      <c r="G6" s="6" t="inlineStr">
        <is>
          <t>N/A</t>
        </is>
      </c>
      <c r="H6" s="6" t="inlineStr"/>
      <c r="I6" s="6" t="inlineStr"/>
      <c r="J6" s="5" t="n">
        <v>61399</v>
      </c>
      <c r="K6" s="5" t="n">
        <v>0</v>
      </c>
      <c r="L6" s="6" t="inlineStr">
        <is>
          <t>N</t>
        </is>
      </c>
      <c r="M6" s="4" t="inlineStr"/>
      <c r="N6" s="6" t="inlineStr">
        <is>
          <t>Y</t>
        </is>
      </c>
      <c r="O6" s="4" t="inlineStr"/>
      <c r="P6" s="4" t="inlineStr"/>
      <c r="Q6" s="6" t="inlineStr">
        <is>
          <t>N</t>
        </is>
      </c>
      <c r="R6" s="7" t="inlineStr"/>
      <c r="S6" s="6" t="inlineStr">
        <is>
          <t>N</t>
        </is>
      </c>
      <c r="T6" s="6" t="inlineStr"/>
      <c r="U6" s="6" t="n">
        <v>0</v>
      </c>
      <c r="V6" s="3">
        <f>IF(OR(B6="",C6),"",CONCATENATE(B6,".",C6))</f>
        <v/>
      </c>
      <c r="W6">
        <f>UPPER(TRIM(H6))</f>
        <v/>
      </c>
      <c r="X6">
        <f>UPPER(TRIM(I6))</f>
        <v/>
      </c>
      <c r="Y6">
        <f>IF(V6&lt;&gt;"",IFERROR(INDEX(federal_program_name_lookup,MATCH(V6,aln_lookup,0)),""),"")</f>
        <v/>
      </c>
    </row>
    <row r="7">
      <c r="A7" t="inlineStr">
        <is>
          <t>AWARD-0006</t>
        </is>
      </c>
      <c r="B7" s="4" t="inlineStr">
        <is>
          <t>15</t>
        </is>
      </c>
      <c r="C7" s="4" t="inlineStr">
        <is>
          <t>904</t>
        </is>
      </c>
      <c r="D7" s="4" t="inlineStr"/>
      <c r="E7" s="6" t="inlineStr">
        <is>
          <t>HISTORIC PRESERVATION FUND GRANTS-IN-AID</t>
        </is>
      </c>
      <c r="F7" s="7" t="n">
        <v>814884</v>
      </c>
      <c r="G7" s="6" t="inlineStr">
        <is>
          <t>N/A</t>
        </is>
      </c>
      <c r="H7" s="6" t="inlineStr"/>
      <c r="I7" s="6" t="inlineStr"/>
      <c r="J7" s="5" t="n">
        <v>814884</v>
      </c>
      <c r="K7" s="5" t="n">
        <v>0</v>
      </c>
      <c r="L7" s="6" t="inlineStr">
        <is>
          <t>N</t>
        </is>
      </c>
      <c r="M7" s="4" t="inlineStr"/>
      <c r="N7" s="6" t="inlineStr">
        <is>
          <t>Y</t>
        </is>
      </c>
      <c r="O7" s="4" t="inlineStr"/>
      <c r="P7" s="4" t="inlineStr"/>
      <c r="Q7" s="6" t="inlineStr">
        <is>
          <t>Y</t>
        </is>
      </c>
      <c r="R7" s="7" t="n">
        <v>153091</v>
      </c>
      <c r="S7" s="6" t="inlineStr">
        <is>
          <t>N</t>
        </is>
      </c>
      <c r="T7" s="6" t="inlineStr"/>
      <c r="U7" s="6" t="n">
        <v>0</v>
      </c>
      <c r="V7" s="3">
        <f>IF(OR(B7="",C7),"",CONCATENATE(B7,".",C7))</f>
        <v/>
      </c>
      <c r="W7">
        <f>UPPER(TRIM(H7))</f>
        <v/>
      </c>
      <c r="X7">
        <f>UPPER(TRIM(I7))</f>
        <v/>
      </c>
      <c r="Y7">
        <f>IF(V7&lt;&gt;"",IFERROR(INDEX(federal_program_name_lookup,MATCH(V7,aln_lookup,0)),""),"")</f>
        <v/>
      </c>
    </row>
    <row r="8">
      <c r="A8" t="inlineStr">
        <is>
          <t>AWARD-0007</t>
        </is>
      </c>
      <c r="B8" s="4" t="inlineStr">
        <is>
          <t>15</t>
        </is>
      </c>
      <c r="C8" s="4" t="inlineStr">
        <is>
          <t>916</t>
        </is>
      </c>
      <c r="D8" s="4" t="inlineStr"/>
      <c r="E8" s="6" t="inlineStr">
        <is>
          <t>OUTDOOR RECREATION ACQUISITION, DEVELOPMENT AND PLANNING</t>
        </is>
      </c>
      <c r="F8" s="7" t="n">
        <v>61335</v>
      </c>
      <c r="G8" s="6" t="inlineStr">
        <is>
          <t>N/A</t>
        </is>
      </c>
      <c r="H8" s="6" t="inlineStr"/>
      <c r="I8" s="6" t="inlineStr"/>
      <c r="J8" s="5" t="n">
        <v>61335</v>
      </c>
      <c r="K8" s="5" t="n">
        <v>0</v>
      </c>
      <c r="L8" s="6" t="inlineStr">
        <is>
          <t>N</t>
        </is>
      </c>
      <c r="M8" s="4" t="inlineStr"/>
      <c r="N8" s="6" t="inlineStr">
        <is>
          <t>Y</t>
        </is>
      </c>
      <c r="O8" s="4" t="inlineStr"/>
      <c r="P8" s="4" t="inlineStr"/>
      <c r="Q8" s="6" t="inlineStr">
        <is>
          <t>Y</t>
        </is>
      </c>
      <c r="R8" s="7" t="n">
        <v>61335</v>
      </c>
      <c r="S8" s="6" t="inlineStr">
        <is>
          <t>N</t>
        </is>
      </c>
      <c r="T8" s="6" t="inlineStr"/>
      <c r="U8" s="6" t="n">
        <v>0</v>
      </c>
      <c r="V8" s="3">
        <f>IF(OR(B8="",C8),"",CONCATENATE(B8,".",C8))</f>
        <v/>
      </c>
      <c r="W8">
        <f>UPPER(TRIM(H8))</f>
        <v/>
      </c>
      <c r="X8">
        <f>UPPER(TRIM(I8))</f>
        <v/>
      </c>
      <c r="Y8">
        <f>IF(V8&lt;&gt;"",IFERROR(INDEX(federal_program_name_lookup,MATCH(V8,aln_lookup,0)),""),"")</f>
        <v/>
      </c>
    </row>
    <row r="9">
      <c r="A9" t="inlineStr">
        <is>
          <t>AWARD-0008</t>
        </is>
      </c>
      <c r="B9" s="4" t="inlineStr">
        <is>
          <t>15</t>
        </is>
      </c>
      <c r="C9" s="4" t="inlineStr">
        <is>
          <t>931</t>
        </is>
      </c>
      <c r="D9" s="4" t="inlineStr"/>
      <c r="E9" s="6" t="inlineStr">
        <is>
          <t>CONSERVATION ACTIVITIES BY YOUTH SERVICE ORGANIZATIONS</t>
        </is>
      </c>
      <c r="F9" s="7" t="n">
        <v>22056</v>
      </c>
      <c r="G9" s="6" t="inlineStr">
        <is>
          <t>N/A</t>
        </is>
      </c>
      <c r="H9" s="6" t="inlineStr"/>
      <c r="I9" s="6" t="inlineStr"/>
      <c r="J9" s="5" t="n">
        <v>22056</v>
      </c>
      <c r="K9" s="5" t="n">
        <v>0</v>
      </c>
      <c r="L9" s="6" t="inlineStr">
        <is>
          <t>N</t>
        </is>
      </c>
      <c r="M9" s="4" t="inlineStr"/>
      <c r="N9" s="6" t="inlineStr">
        <is>
          <t>Y</t>
        </is>
      </c>
      <c r="O9" s="4" t="inlineStr"/>
      <c r="P9" s="4" t="inlineStr"/>
      <c r="Q9" s="6" t="inlineStr">
        <is>
          <t>N</t>
        </is>
      </c>
      <c r="R9" s="7" t="inlineStr"/>
      <c r="S9" s="6" t="inlineStr">
        <is>
          <t>N</t>
        </is>
      </c>
      <c r="T9" s="6" t="inlineStr"/>
      <c r="U9" s="6" t="n">
        <v>0</v>
      </c>
      <c r="V9" s="3">
        <f>IF(OR(B9="",C9),"",CONCATENATE(B9,".",C9))</f>
        <v/>
      </c>
      <c r="W9">
        <f>UPPER(TRIM(H9))</f>
        <v/>
      </c>
      <c r="X9">
        <f>UPPER(TRIM(I9))</f>
        <v/>
      </c>
      <c r="Y9">
        <f>IF(V9&lt;&gt;"",IFERROR(INDEX(federal_program_name_lookup,MATCH(V9,aln_lookup,0)),""),"")</f>
        <v/>
      </c>
    </row>
    <row r="10">
      <c r="A10" t="inlineStr">
        <is>
          <t>AWARD-0009</t>
        </is>
      </c>
      <c r="B10" s="4" t="inlineStr">
        <is>
          <t>15</t>
        </is>
      </c>
      <c r="C10" s="4" t="inlineStr">
        <is>
          <t>935</t>
        </is>
      </c>
      <c r="D10" s="4" t="inlineStr"/>
      <c r="E10" s="6" t="inlineStr">
        <is>
          <t>NATIONAL TRAILS SYSTEM PROJECTS</t>
        </is>
      </c>
      <c r="F10" s="7" t="n">
        <v>116127</v>
      </c>
      <c r="G10" s="6" t="inlineStr">
        <is>
          <t>N/A</t>
        </is>
      </c>
      <c r="H10" s="6" t="inlineStr"/>
      <c r="I10" s="6" t="inlineStr"/>
      <c r="J10" s="5" t="n">
        <v>116127</v>
      </c>
      <c r="K10" s="5" t="n">
        <v>0</v>
      </c>
      <c r="L10" s="6" t="inlineStr">
        <is>
          <t>N</t>
        </is>
      </c>
      <c r="M10" s="4" t="inlineStr"/>
      <c r="N10" s="6" t="inlineStr">
        <is>
          <t>N</t>
        </is>
      </c>
      <c r="O10" s="4" t="inlineStr">
        <is>
          <t>APPALACHIAN TRAIL COMMISSION</t>
        </is>
      </c>
      <c r="P10" s="4" t="inlineStr">
        <is>
          <t>0</t>
        </is>
      </c>
      <c r="Q10" s="6" t="inlineStr">
        <is>
          <t>N</t>
        </is>
      </c>
      <c r="R10" s="7" t="inlineStr"/>
      <c r="S10" s="6" t="inlineStr">
        <is>
          <t>N</t>
        </is>
      </c>
      <c r="T10" s="6" t="inlineStr"/>
      <c r="U10" s="6" t="n">
        <v>0</v>
      </c>
      <c r="V10" s="3">
        <f>IF(OR(B10="",C10),"",CONCATENATE(B10,".",C10))</f>
        <v/>
      </c>
      <c r="W10">
        <f>UPPER(TRIM(H10))</f>
        <v/>
      </c>
      <c r="X10">
        <f>UPPER(TRIM(I10))</f>
        <v/>
      </c>
      <c r="Y10">
        <f>IF(V10&lt;&gt;"",IFERROR(INDEX(federal_program_name_lookup,MATCH(V10,aln_lookup,0)),""),"")</f>
        <v/>
      </c>
    </row>
    <row r="11">
      <c r="A11" t="inlineStr">
        <is>
          <t>AWARD-0010</t>
        </is>
      </c>
      <c r="B11" s="4" t="inlineStr">
        <is>
          <t>15</t>
        </is>
      </c>
      <c r="C11" s="4" t="inlineStr">
        <is>
          <t>945</t>
        </is>
      </c>
      <c r="D11" s="4" t="inlineStr"/>
      <c r="E11" s="6" t="inlineStr">
        <is>
          <t>COOPERATIVE RESEARCH AND TRAINING PROGRAMSRESOURCES OF THE NATIONAL PARK SYSTEM</t>
        </is>
      </c>
      <c r="F11" s="7" t="n">
        <v>18161</v>
      </c>
      <c r="G11" s="6" t="inlineStr">
        <is>
          <t>N/A</t>
        </is>
      </c>
      <c r="H11" s="6" t="inlineStr"/>
      <c r="I11" s="6" t="inlineStr"/>
      <c r="J11" s="5" t="n">
        <v>18161</v>
      </c>
      <c r="K11" s="5" t="n">
        <v>0</v>
      </c>
      <c r="L11" s="6" t="inlineStr">
        <is>
          <t>N</t>
        </is>
      </c>
      <c r="M11" s="4" t="inlineStr"/>
      <c r="N11" s="6" t="inlineStr">
        <is>
          <t>N</t>
        </is>
      </c>
      <c r="O11" s="4" t="inlineStr">
        <is>
          <t>UNIVERSITY OF RHODE ISLAND</t>
        </is>
      </c>
      <c r="P11" s="4" t="inlineStr">
        <is>
          <t>UNIVERSITY OF RHODE ISLAND</t>
        </is>
      </c>
      <c r="Q11" s="6" t="inlineStr">
        <is>
          <t>N</t>
        </is>
      </c>
      <c r="R11" s="7" t="inlineStr"/>
      <c r="S11" s="6" t="inlineStr">
        <is>
          <t>N</t>
        </is>
      </c>
      <c r="T11" s="6" t="inlineStr"/>
      <c r="U11" s="6" t="n">
        <v>0</v>
      </c>
      <c r="V11" s="3">
        <f>IF(OR(B11="",C11),"",CONCATENATE(B11,".",C11))</f>
        <v/>
      </c>
      <c r="W11">
        <f>UPPER(TRIM(H11))</f>
        <v/>
      </c>
      <c r="X11">
        <f>UPPER(TRIM(I11))</f>
        <v/>
      </c>
      <c r="Y11">
        <f>IF(V11&lt;&gt;"",IFERROR(INDEX(federal_program_name_lookup,MATCH(V11,aln_lookup,0)),""),"")</f>
        <v/>
      </c>
    </row>
    <row r="12">
      <c r="A12" t="inlineStr">
        <is>
          <t>AWARD-0011</t>
        </is>
      </c>
      <c r="B12" s="4" t="inlineStr">
        <is>
          <t>15</t>
        </is>
      </c>
      <c r="C12" s="4" t="inlineStr">
        <is>
          <t>980</t>
        </is>
      </c>
      <c r="D12" s="4" t="inlineStr"/>
      <c r="E12" s="6" t="inlineStr">
        <is>
          <t>NATIONAL GROUND-WATER MONITORING NETWORK</t>
        </is>
      </c>
      <c r="F12" s="7" t="n">
        <v>487</v>
      </c>
      <c r="G12" s="6" t="inlineStr">
        <is>
          <t>N/A</t>
        </is>
      </c>
      <c r="H12" s="6" t="inlineStr"/>
      <c r="I12" s="6" t="inlineStr"/>
      <c r="J12" s="5" t="n">
        <v>487</v>
      </c>
      <c r="K12" s="5" t="n">
        <v>0</v>
      </c>
      <c r="L12" s="6" t="inlineStr">
        <is>
          <t>N</t>
        </is>
      </c>
      <c r="M12" s="4" t="inlineStr"/>
      <c r="N12" s="6" t="inlineStr">
        <is>
          <t>Y</t>
        </is>
      </c>
      <c r="O12" s="4" t="inlineStr"/>
      <c r="P12" s="4" t="inlineStr"/>
      <c r="Q12" s="6" t="inlineStr">
        <is>
          <t>N</t>
        </is>
      </c>
      <c r="R12" s="7" t="inlineStr"/>
      <c r="S12" s="6" t="inlineStr">
        <is>
          <t>N</t>
        </is>
      </c>
      <c r="T12" s="6" t="inlineStr"/>
      <c r="U12" s="6" t="n">
        <v>0</v>
      </c>
      <c r="V12" s="3">
        <f>IF(OR(B12="",C12),"",CONCATENATE(B12,".",C12))</f>
        <v/>
      </c>
      <c r="W12">
        <f>UPPER(TRIM(H12))</f>
        <v/>
      </c>
      <c r="X12">
        <f>UPPER(TRIM(I12))</f>
        <v/>
      </c>
      <c r="Y12">
        <f>IF(V12&lt;&gt;"",IFERROR(INDEX(federal_program_name_lookup,MATCH(V12,aln_lookup,0)),""),"")</f>
        <v/>
      </c>
    </row>
    <row r="13">
      <c r="A13" t="inlineStr">
        <is>
          <t>AWARD-0012</t>
        </is>
      </c>
      <c r="B13" s="4" t="inlineStr">
        <is>
          <t>15</t>
        </is>
      </c>
      <c r="C13" s="4" t="inlineStr">
        <is>
          <t>981</t>
        </is>
      </c>
      <c r="D13" s="4" t="inlineStr"/>
      <c r="E13" s="6" t="inlineStr">
        <is>
          <t>WATER USE AND DATA RESEARCH</t>
        </is>
      </c>
      <c r="F13" s="7" t="n">
        <v>40860</v>
      </c>
      <c r="G13" s="6" t="inlineStr">
        <is>
          <t>N/A</t>
        </is>
      </c>
      <c r="H13" s="6" t="inlineStr"/>
      <c r="I13" s="6" t="inlineStr"/>
      <c r="J13" s="5" t="n">
        <v>40860</v>
      </c>
      <c r="K13" s="5" t="n">
        <v>0</v>
      </c>
      <c r="L13" s="6" t="inlineStr">
        <is>
          <t>N</t>
        </is>
      </c>
      <c r="M13" s="4" t="inlineStr"/>
      <c r="N13" s="6" t="inlineStr">
        <is>
          <t>Y</t>
        </is>
      </c>
      <c r="O13" s="4" t="inlineStr"/>
      <c r="P13" s="4" t="inlineStr"/>
      <c r="Q13" s="6" t="inlineStr">
        <is>
          <t>N</t>
        </is>
      </c>
      <c r="R13" s="7" t="inlineStr"/>
      <c r="S13" s="6" t="inlineStr">
        <is>
          <t>N</t>
        </is>
      </c>
      <c r="T13" s="6" t="inlineStr"/>
      <c r="U13" s="6" t="n">
        <v>0</v>
      </c>
      <c r="V13" s="3">
        <f>IF(OR(B13="",C13),"",CONCATENATE(B13,".",C13))</f>
        <v/>
      </c>
      <c r="W13">
        <f>UPPER(TRIM(H13))</f>
        <v/>
      </c>
      <c r="X13">
        <f>UPPER(TRIM(I13))</f>
        <v/>
      </c>
      <c r="Y13">
        <f>IF(V13&lt;&gt;"",IFERROR(INDEX(federal_program_name_lookup,MATCH(V13,aln_lookup,0)),""),"")</f>
        <v/>
      </c>
    </row>
    <row r="14">
      <c r="A14" t="inlineStr">
        <is>
          <t>AWARD-0013</t>
        </is>
      </c>
      <c r="B14" s="4" t="inlineStr">
        <is>
          <t>10</t>
        </is>
      </c>
      <c r="C14" s="4" t="inlineStr">
        <is>
          <t>561</t>
        </is>
      </c>
      <c r="D14" s="4" t="inlineStr"/>
      <c r="E14" s="6" t="inlineStr">
        <is>
          <t>STATE ADMINISTRATIVE MATCHING GRANTS FOR THE SUPPLEMENTAL NUTRITION ASSISTANCE PROGRAM</t>
        </is>
      </c>
      <c r="F14" s="7" t="n">
        <v>16598226</v>
      </c>
      <c r="G14" s="6" t="inlineStr">
        <is>
          <t>SNAP CLUSTER</t>
        </is>
      </c>
      <c r="H14" s="6" t="inlineStr"/>
      <c r="I14" s="6" t="inlineStr"/>
      <c r="J14" s="5" t="n">
        <v>17472365</v>
      </c>
      <c r="K14" s="5" t="n">
        <v>483059411</v>
      </c>
      <c r="L14" s="6" t="inlineStr">
        <is>
          <t>N</t>
        </is>
      </c>
      <c r="M14" s="4" t="inlineStr"/>
      <c r="N14" s="6" t="inlineStr">
        <is>
          <t>Y</t>
        </is>
      </c>
      <c r="O14" s="4" t="inlineStr"/>
      <c r="P14" s="4" t="inlineStr"/>
      <c r="Q14" s="6" t="inlineStr">
        <is>
          <t>Y</t>
        </is>
      </c>
      <c r="R14" s="7" t="n">
        <v>4239916</v>
      </c>
      <c r="S14" s="6" t="inlineStr">
        <is>
          <t>Y</t>
        </is>
      </c>
      <c r="T14" s="6" t="inlineStr">
        <is>
          <t>Q</t>
        </is>
      </c>
      <c r="U14" s="6" t="n">
        <v>11</v>
      </c>
      <c r="V14" s="3">
        <f>IF(OR(B14="",C14),"",CONCATENATE(B14,".",C14))</f>
        <v/>
      </c>
      <c r="W14">
        <f>UPPER(TRIM(H14))</f>
        <v/>
      </c>
      <c r="X14">
        <f>UPPER(TRIM(I14))</f>
        <v/>
      </c>
      <c r="Y14">
        <f>IF(V14&lt;&gt;"",IFERROR(INDEX(federal_program_name_lookup,MATCH(V14,aln_lookup,0)),""),"")</f>
        <v/>
      </c>
    </row>
    <row r="15">
      <c r="A15" t="inlineStr">
        <is>
          <t>AWARD-0014</t>
        </is>
      </c>
      <c r="B15" s="4" t="inlineStr">
        <is>
          <t>16</t>
        </is>
      </c>
      <c r="C15" s="4" t="inlineStr">
        <is>
          <t>017</t>
        </is>
      </c>
      <c r="D15" s="4" t="inlineStr"/>
      <c r="E15" s="6" t="inlineStr">
        <is>
          <t>SEXUAL ASSAULT SERVICES FORMULA PROGRAM</t>
        </is>
      </c>
      <c r="F15" s="7" t="n">
        <v>361445</v>
      </c>
      <c r="G15" s="6" t="inlineStr">
        <is>
          <t>N/A</t>
        </is>
      </c>
      <c r="H15" s="6" t="inlineStr"/>
      <c r="I15" s="6" t="inlineStr"/>
      <c r="J15" s="5" t="n">
        <v>361445</v>
      </c>
      <c r="K15" s="5" t="n">
        <v>0</v>
      </c>
      <c r="L15" s="6" t="inlineStr">
        <is>
          <t>N</t>
        </is>
      </c>
      <c r="M15" s="4" t="inlineStr"/>
      <c r="N15" s="6" t="inlineStr">
        <is>
          <t>Y</t>
        </is>
      </c>
      <c r="O15" s="4" t="inlineStr"/>
      <c r="P15" s="4" t="inlineStr"/>
      <c r="Q15" s="6" t="inlineStr">
        <is>
          <t>Y</t>
        </is>
      </c>
      <c r="R15" s="7" t="n">
        <v>335866</v>
      </c>
      <c r="S15" s="6" t="inlineStr">
        <is>
          <t>N</t>
        </is>
      </c>
      <c r="T15" s="6" t="inlineStr"/>
      <c r="U15" s="6" t="n">
        <v>0</v>
      </c>
      <c r="V15" s="3">
        <f>IF(OR(B15="",C15),"",CONCATENATE(B15,".",C15))</f>
        <v/>
      </c>
      <c r="W15">
        <f>UPPER(TRIM(H15))</f>
        <v/>
      </c>
      <c r="X15">
        <f>UPPER(TRIM(I15))</f>
        <v/>
      </c>
      <c r="Y15">
        <f>IF(V15&lt;&gt;"",IFERROR(INDEX(federal_program_name_lookup,MATCH(V15,aln_lookup,0)),""),"")</f>
        <v/>
      </c>
    </row>
    <row r="16">
      <c r="A16" t="inlineStr">
        <is>
          <t>AWARD-0015</t>
        </is>
      </c>
      <c r="B16" s="4" t="inlineStr">
        <is>
          <t>16</t>
        </is>
      </c>
      <c r="C16" s="4" t="inlineStr">
        <is>
          <t>034</t>
        </is>
      </c>
      <c r="D16" s="4" t="inlineStr"/>
      <c r="E16" s="6" t="inlineStr">
        <is>
          <t>CORONAVIRUS EMERGENCY SUPPLEMENTAL FUNDING PROGRAM</t>
        </is>
      </c>
      <c r="F16" s="7" t="n">
        <v>88528</v>
      </c>
      <c r="G16" s="6" t="inlineStr">
        <is>
          <t>N/A</t>
        </is>
      </c>
      <c r="H16" s="6" t="inlineStr"/>
      <c r="I16" s="6" t="inlineStr"/>
      <c r="J16" s="5" t="n">
        <v>1349559</v>
      </c>
      <c r="K16" s="5" t="n">
        <v>0</v>
      </c>
      <c r="L16" s="6" t="inlineStr">
        <is>
          <t>N</t>
        </is>
      </c>
      <c r="M16" s="4" t="inlineStr"/>
      <c r="N16" s="6" t="inlineStr">
        <is>
          <t>Y</t>
        </is>
      </c>
      <c r="O16" s="4" t="inlineStr"/>
      <c r="P16" s="4" t="inlineStr"/>
      <c r="Q16" s="6" t="inlineStr">
        <is>
          <t>N</t>
        </is>
      </c>
      <c r="R16" s="7" t="inlineStr"/>
      <c r="S16" s="6" t="inlineStr">
        <is>
          <t>N</t>
        </is>
      </c>
      <c r="T16" s="6" t="inlineStr"/>
      <c r="U16" s="6" t="n">
        <v>0</v>
      </c>
      <c r="V16" s="3">
        <f>IF(OR(B16="",C16),"",CONCATENATE(B16,".",C16))</f>
        <v/>
      </c>
      <c r="W16">
        <f>UPPER(TRIM(H16))</f>
        <v/>
      </c>
      <c r="X16">
        <f>UPPER(TRIM(I16))</f>
        <v/>
      </c>
      <c r="Y16">
        <f>IF(V16&lt;&gt;"",IFERROR(INDEX(federal_program_name_lookup,MATCH(V16,aln_lookup,0)),""),"")</f>
        <v/>
      </c>
    </row>
    <row r="17">
      <c r="A17" t="inlineStr">
        <is>
          <t>AWARD-0016</t>
        </is>
      </c>
      <c r="B17" s="4" t="inlineStr">
        <is>
          <t>16</t>
        </is>
      </c>
      <c r="C17" s="4" t="inlineStr">
        <is>
          <t>554</t>
        </is>
      </c>
      <c r="D17" s="4" t="inlineStr"/>
      <c r="E17" s="6" t="inlineStr">
        <is>
          <t>NATIONAL CRIMINAL HISTORY IMPROVEMENT PROGRAM (NCHIP)</t>
        </is>
      </c>
      <c r="F17" s="7" t="n">
        <v>327476</v>
      </c>
      <c r="G17" s="6" t="inlineStr">
        <is>
          <t>N/A</t>
        </is>
      </c>
      <c r="H17" s="6" t="inlineStr"/>
      <c r="I17" s="6" t="inlineStr"/>
      <c r="J17" s="5" t="n">
        <v>327476</v>
      </c>
      <c r="K17" s="5" t="n">
        <v>0</v>
      </c>
      <c r="L17" s="6" t="inlineStr">
        <is>
          <t>N</t>
        </is>
      </c>
      <c r="M17" s="4" t="inlineStr"/>
      <c r="N17" s="6" t="inlineStr">
        <is>
          <t>Y</t>
        </is>
      </c>
      <c r="O17" s="4" t="inlineStr"/>
      <c r="P17" s="4" t="inlineStr"/>
      <c r="Q17" s="6" t="inlineStr">
        <is>
          <t>N</t>
        </is>
      </c>
      <c r="R17" s="7" t="inlineStr"/>
      <c r="S17" s="6" t="inlineStr">
        <is>
          <t>N</t>
        </is>
      </c>
      <c r="T17" s="6" t="inlineStr"/>
      <c r="U17" s="6" t="n">
        <v>0</v>
      </c>
      <c r="V17" s="3">
        <f>IF(OR(B17="",C17),"",CONCATENATE(B17,".",C17))</f>
        <v/>
      </c>
      <c r="W17">
        <f>UPPER(TRIM(H17))</f>
        <v/>
      </c>
      <c r="X17">
        <f>UPPER(TRIM(I17))</f>
        <v/>
      </c>
      <c r="Y17">
        <f>IF(V17&lt;&gt;"",IFERROR(INDEX(federal_program_name_lookup,MATCH(V17,aln_lookup,0)),""),"")</f>
        <v/>
      </c>
    </row>
    <row r="18">
      <c r="A18" t="inlineStr">
        <is>
          <t>AWARD-0017</t>
        </is>
      </c>
      <c r="B18" s="4" t="inlineStr">
        <is>
          <t>16</t>
        </is>
      </c>
      <c r="C18" s="4" t="inlineStr">
        <is>
          <t>034</t>
        </is>
      </c>
      <c r="D18" s="4" t="inlineStr"/>
      <c r="E18" s="6" t="inlineStr">
        <is>
          <t>CORONAVIRUS EMERGENCY SUPPLEMENTAL FUNDING PROGRAM</t>
        </is>
      </c>
      <c r="F18" s="7" t="n">
        <v>1261031</v>
      </c>
      <c r="G18" s="6" t="inlineStr">
        <is>
          <t>N/A</t>
        </is>
      </c>
      <c r="H18" s="6" t="inlineStr"/>
      <c r="I18" s="6" t="inlineStr"/>
      <c r="J18" s="5" t="n">
        <v>1349559</v>
      </c>
      <c r="K18" s="5" t="n">
        <v>0</v>
      </c>
      <c r="L18" s="6" t="inlineStr">
        <is>
          <t>N</t>
        </is>
      </c>
      <c r="M18" s="4" t="inlineStr"/>
      <c r="N18" s="6" t="inlineStr">
        <is>
          <t>Y</t>
        </is>
      </c>
      <c r="O18" s="4" t="inlineStr"/>
      <c r="P18" s="4" t="inlineStr"/>
      <c r="Q18" s="6" t="inlineStr">
        <is>
          <t>Y</t>
        </is>
      </c>
      <c r="R18" s="7" t="n">
        <v>735211</v>
      </c>
      <c r="S18" s="6" t="inlineStr">
        <is>
          <t>N</t>
        </is>
      </c>
      <c r="T18" s="6" t="inlineStr"/>
      <c r="U18" s="6" t="n">
        <v>0</v>
      </c>
      <c r="V18" s="3">
        <f>IF(OR(B18="",C18),"",CONCATENATE(B18,".",C18))</f>
        <v/>
      </c>
      <c r="W18">
        <f>UPPER(TRIM(H18))</f>
        <v/>
      </c>
      <c r="X18">
        <f>UPPER(TRIM(I18))</f>
        <v/>
      </c>
      <c r="Y18">
        <f>IF(V18&lt;&gt;"",IFERROR(INDEX(federal_program_name_lookup,MATCH(V18,aln_lookup,0)),""),"")</f>
        <v/>
      </c>
    </row>
    <row r="19">
      <c r="A19" t="inlineStr">
        <is>
          <t>AWARD-0018</t>
        </is>
      </c>
      <c r="B19" s="4" t="inlineStr">
        <is>
          <t>16</t>
        </is>
      </c>
      <c r="C19" s="4" t="inlineStr">
        <is>
          <t>540</t>
        </is>
      </c>
      <c r="D19" s="4" t="inlineStr"/>
      <c r="E19" s="6" t="inlineStr">
        <is>
          <t>JUVENILE JUSTICE AND DELINQUENCY PREVENTION</t>
        </is>
      </c>
      <c r="F19" s="7" t="n">
        <v>215279</v>
      </c>
      <c r="G19" s="6" t="inlineStr">
        <is>
          <t>N/A</t>
        </is>
      </c>
      <c r="H19" s="6" t="inlineStr"/>
      <c r="I19" s="6" t="inlineStr"/>
      <c r="J19" s="5" t="n">
        <v>215279</v>
      </c>
      <c r="K19" s="5" t="n">
        <v>0</v>
      </c>
      <c r="L19" s="6" t="inlineStr">
        <is>
          <t>N</t>
        </is>
      </c>
      <c r="M19" s="4" t="inlineStr"/>
      <c r="N19" s="6" t="inlineStr">
        <is>
          <t>Y</t>
        </is>
      </c>
      <c r="O19" s="4" t="inlineStr"/>
      <c r="P19" s="4" t="inlineStr"/>
      <c r="Q19" s="6" t="inlineStr">
        <is>
          <t>Y</t>
        </is>
      </c>
      <c r="R19" s="7" t="n">
        <v>92854</v>
      </c>
      <c r="S19" s="6" t="inlineStr">
        <is>
          <t>N</t>
        </is>
      </c>
      <c r="T19" s="6" t="inlineStr"/>
      <c r="U19" s="6" t="n">
        <v>0</v>
      </c>
      <c r="V19" s="3">
        <f>IF(OR(B19="",C19),"",CONCATENATE(B19,".",C19))</f>
        <v/>
      </c>
      <c r="W19">
        <f>UPPER(TRIM(H19))</f>
        <v/>
      </c>
      <c r="X19">
        <f>UPPER(TRIM(I19))</f>
        <v/>
      </c>
      <c r="Y19">
        <f>IF(V19&lt;&gt;"",IFERROR(INDEX(federal_program_name_lookup,MATCH(V19,aln_lookup,0)),""),"")</f>
        <v/>
      </c>
    </row>
    <row r="20">
      <c r="A20" t="inlineStr">
        <is>
          <t>AWARD-0019</t>
        </is>
      </c>
      <c r="B20" s="4" t="inlineStr">
        <is>
          <t>16</t>
        </is>
      </c>
      <c r="C20" s="4" t="inlineStr">
        <is>
          <t>543</t>
        </is>
      </c>
      <c r="D20" s="4" t="inlineStr"/>
      <c r="E20" s="6" t="inlineStr">
        <is>
          <t>MISSING CHILDREN'S ASSISTANCE</t>
        </is>
      </c>
      <c r="F20" s="7" t="n">
        <v>233100</v>
      </c>
      <c r="G20" s="6" t="inlineStr">
        <is>
          <t>N/A</t>
        </is>
      </c>
      <c r="H20" s="6" t="inlineStr"/>
      <c r="I20" s="6" t="inlineStr"/>
      <c r="J20" s="5" t="n">
        <v>233100</v>
      </c>
      <c r="K20" s="5" t="n">
        <v>0</v>
      </c>
      <c r="L20" s="6" t="inlineStr">
        <is>
          <t>N</t>
        </is>
      </c>
      <c r="M20" s="4" t="inlineStr"/>
      <c r="N20" s="6" t="inlineStr">
        <is>
          <t>Y</t>
        </is>
      </c>
      <c r="O20" s="4" t="inlineStr"/>
      <c r="P20" s="4" t="inlineStr"/>
      <c r="Q20" s="6" t="inlineStr">
        <is>
          <t>N</t>
        </is>
      </c>
      <c r="R20" s="7" t="inlineStr"/>
      <c r="S20" s="6" t="inlineStr">
        <is>
          <t>N</t>
        </is>
      </c>
      <c r="T20" s="6" t="inlineStr"/>
      <c r="U20" s="6" t="n">
        <v>0</v>
      </c>
      <c r="V20" s="3">
        <f>IF(OR(B20="",C20),"",CONCATENATE(B20,".",C20))</f>
        <v/>
      </c>
      <c r="W20">
        <f>UPPER(TRIM(H20))</f>
        <v/>
      </c>
      <c r="X20">
        <f>UPPER(TRIM(I20))</f>
        <v/>
      </c>
      <c r="Y20">
        <f>IF(V20&lt;&gt;"",IFERROR(INDEX(federal_program_name_lookup,MATCH(V20,aln_lookup,0)),""),"")</f>
        <v/>
      </c>
    </row>
    <row r="21">
      <c r="A21" t="inlineStr">
        <is>
          <t>AWARD-0020</t>
        </is>
      </c>
      <c r="B21" s="4" t="inlineStr">
        <is>
          <t>16</t>
        </is>
      </c>
      <c r="C21" s="4" t="inlineStr">
        <is>
          <t>575</t>
        </is>
      </c>
      <c r="D21" s="4" t="inlineStr"/>
      <c r="E21" s="6" t="inlineStr">
        <is>
          <t>CRIME VICTIM ASSISTANCE</t>
        </is>
      </c>
      <c r="F21" s="7" t="n">
        <v>8875064</v>
      </c>
      <c r="G21" s="6" t="inlineStr">
        <is>
          <t>N/A</t>
        </is>
      </c>
      <c r="H21" s="6" t="inlineStr"/>
      <c r="I21" s="6" t="inlineStr"/>
      <c r="J21" s="5" t="n">
        <v>8875064</v>
      </c>
      <c r="K21" s="5" t="n">
        <v>0</v>
      </c>
      <c r="L21" s="6" t="inlineStr">
        <is>
          <t>N</t>
        </is>
      </c>
      <c r="M21" s="4" t="inlineStr"/>
      <c r="N21" s="6" t="inlineStr">
        <is>
          <t>Y</t>
        </is>
      </c>
      <c r="O21" s="4" t="inlineStr"/>
      <c r="P21" s="4" t="inlineStr"/>
      <c r="Q21" s="6" t="inlineStr">
        <is>
          <t>Y</t>
        </is>
      </c>
      <c r="R21" s="7" t="n">
        <v>8276207</v>
      </c>
      <c r="S21" s="6" t="inlineStr">
        <is>
          <t>N</t>
        </is>
      </c>
      <c r="T21" s="6" t="inlineStr"/>
      <c r="U21" s="6" t="n">
        <v>0</v>
      </c>
      <c r="V21" s="3">
        <f>IF(OR(B21="",C21),"",CONCATENATE(B21,".",C21))</f>
        <v/>
      </c>
      <c r="W21">
        <f>UPPER(TRIM(H21))</f>
        <v/>
      </c>
      <c r="X21">
        <f>UPPER(TRIM(I21))</f>
        <v/>
      </c>
      <c r="Y21">
        <f>IF(V21&lt;&gt;"",IFERROR(INDEX(federal_program_name_lookup,MATCH(V21,aln_lookup,0)),""),"")</f>
        <v/>
      </c>
    </row>
    <row r="22">
      <c r="A22" t="inlineStr">
        <is>
          <t>AWARD-0021</t>
        </is>
      </c>
      <c r="B22" s="4" t="inlineStr">
        <is>
          <t>16</t>
        </is>
      </c>
      <c r="C22" s="4" t="inlineStr">
        <is>
          <t>576</t>
        </is>
      </c>
      <c r="D22" s="4" t="inlineStr"/>
      <c r="E22" s="6" t="inlineStr">
        <is>
          <t>CRIME VICTIM COMPENSATION</t>
        </is>
      </c>
      <c r="F22" s="7" t="n">
        <v>182527</v>
      </c>
      <c r="G22" s="6" t="inlineStr">
        <is>
          <t>N/A</t>
        </is>
      </c>
      <c r="H22" s="6" t="inlineStr"/>
      <c r="I22" s="6" t="inlineStr"/>
      <c r="J22" s="5" t="n">
        <v>182527</v>
      </c>
      <c r="K22" s="5" t="n">
        <v>0</v>
      </c>
      <c r="L22" s="6" t="inlineStr">
        <is>
          <t>N</t>
        </is>
      </c>
      <c r="M22" s="4" t="inlineStr"/>
      <c r="N22" s="6" t="inlineStr">
        <is>
          <t>Y</t>
        </is>
      </c>
      <c r="O22" s="4" t="inlineStr"/>
      <c r="P22" s="4" t="inlineStr"/>
      <c r="Q22" s="6" t="inlineStr">
        <is>
          <t>N</t>
        </is>
      </c>
      <c r="R22" s="7" t="inlineStr"/>
      <c r="S22" s="6" t="inlineStr">
        <is>
          <t>N</t>
        </is>
      </c>
      <c r="T22" s="6" t="inlineStr"/>
      <c r="U22" s="6" t="n">
        <v>0</v>
      </c>
      <c r="V22" s="3">
        <f>IF(OR(B22="",C22),"",CONCATENATE(B22,".",C22))</f>
        <v/>
      </c>
      <c r="W22">
        <f>UPPER(TRIM(H22))</f>
        <v/>
      </c>
      <c r="X22">
        <f>UPPER(TRIM(I22))</f>
        <v/>
      </c>
      <c r="Y22">
        <f>IF(V22&lt;&gt;"",IFERROR(INDEX(federal_program_name_lookup,MATCH(V22,aln_lookup,0)),""),"")</f>
        <v/>
      </c>
    </row>
    <row r="23">
      <c r="A23" t="inlineStr">
        <is>
          <t>AWARD-0022</t>
        </is>
      </c>
      <c r="B23" s="4" t="inlineStr">
        <is>
          <t>16</t>
        </is>
      </c>
      <c r="C23" s="4" t="inlineStr">
        <is>
          <t>582</t>
        </is>
      </c>
      <c r="D23" s="4" t="inlineStr"/>
      <c r="E23" s="6" t="inlineStr">
        <is>
          <t>CRIME VICTIM ASSISTANCE/DISCRETIONARY GRANTS</t>
        </is>
      </c>
      <c r="F23" s="7" t="n">
        <v>75185</v>
      </c>
      <c r="G23" s="6" t="inlineStr">
        <is>
          <t>N/A</t>
        </is>
      </c>
      <c r="H23" s="6" t="inlineStr"/>
      <c r="I23" s="6" t="inlineStr"/>
      <c r="J23" s="5" t="n">
        <v>75185</v>
      </c>
      <c r="K23" s="5" t="n">
        <v>0</v>
      </c>
      <c r="L23" s="6" t="inlineStr">
        <is>
          <t>N</t>
        </is>
      </c>
      <c r="M23" s="4" t="inlineStr"/>
      <c r="N23" s="6" t="inlineStr">
        <is>
          <t>Y</t>
        </is>
      </c>
      <c r="O23" s="4" t="inlineStr"/>
      <c r="P23" s="4" t="inlineStr"/>
      <c r="Q23" s="6" t="inlineStr">
        <is>
          <t>N</t>
        </is>
      </c>
      <c r="R23" s="7" t="inlineStr"/>
      <c r="S23" s="6" t="inlineStr">
        <is>
          <t>N</t>
        </is>
      </c>
      <c r="T23" s="6" t="inlineStr"/>
      <c r="U23" s="6" t="n">
        <v>0</v>
      </c>
      <c r="V23" s="3">
        <f>IF(OR(B23="",C23),"",CONCATENATE(B23,".",C23))</f>
        <v/>
      </c>
      <c r="W23">
        <f>UPPER(TRIM(H23))</f>
        <v/>
      </c>
      <c r="X23">
        <f>UPPER(TRIM(I23))</f>
        <v/>
      </c>
      <c r="Y23">
        <f>IF(V23&lt;&gt;"",IFERROR(INDEX(federal_program_name_lookup,MATCH(V23,aln_lookup,0)),""),"")</f>
        <v/>
      </c>
    </row>
    <row r="24">
      <c r="A24" t="inlineStr">
        <is>
          <t>AWARD-0023</t>
        </is>
      </c>
      <c r="B24" s="4" t="inlineStr">
        <is>
          <t>16</t>
        </is>
      </c>
      <c r="C24" s="4" t="inlineStr">
        <is>
          <t>585</t>
        </is>
      </c>
      <c r="D24" s="4" t="inlineStr"/>
      <c r="E24" s="6" t="inlineStr">
        <is>
          <t>DRUG COURT DISCRETIONARY GRANT PROGRAM</t>
        </is>
      </c>
      <c r="F24" s="7" t="n">
        <v>11694</v>
      </c>
      <c r="G24" s="6" t="inlineStr">
        <is>
          <t>N/A</t>
        </is>
      </c>
      <c r="H24" s="6" t="inlineStr"/>
      <c r="I24" s="6" t="inlineStr"/>
      <c r="J24" s="5" t="n">
        <v>11694</v>
      </c>
      <c r="K24" s="5" t="n">
        <v>0</v>
      </c>
      <c r="L24" s="6" t="inlineStr">
        <is>
          <t>N</t>
        </is>
      </c>
      <c r="M24" s="4" t="inlineStr"/>
      <c r="N24" s="6" t="inlineStr">
        <is>
          <t>Y</t>
        </is>
      </c>
      <c r="O24" s="4" t="inlineStr"/>
      <c r="P24" s="4" t="inlineStr"/>
      <c r="Q24" s="6" t="inlineStr">
        <is>
          <t>N</t>
        </is>
      </c>
      <c r="R24" s="7" t="inlineStr"/>
      <c r="S24" s="6" t="inlineStr">
        <is>
          <t>N</t>
        </is>
      </c>
      <c r="T24" s="6" t="inlineStr"/>
      <c r="U24" s="6" t="n">
        <v>0</v>
      </c>
      <c r="V24" s="3">
        <f>IF(OR(B24="",C24),"",CONCATENATE(B24,".",C24))</f>
        <v/>
      </c>
      <c r="W24">
        <f>UPPER(TRIM(H24))</f>
        <v/>
      </c>
      <c r="X24">
        <f>UPPER(TRIM(I24))</f>
        <v/>
      </c>
      <c r="Y24">
        <f>IF(V24&lt;&gt;"",IFERROR(INDEX(federal_program_name_lookup,MATCH(V24,aln_lookup,0)),""),"")</f>
        <v/>
      </c>
    </row>
    <row r="25">
      <c r="A25" t="inlineStr">
        <is>
          <t>AWARD-0024</t>
        </is>
      </c>
      <c r="B25" s="4" t="inlineStr">
        <is>
          <t>10</t>
        </is>
      </c>
      <c r="C25" s="4" t="inlineStr">
        <is>
          <t>561</t>
        </is>
      </c>
      <c r="D25" s="4" t="inlineStr"/>
      <c r="E25" s="6" t="inlineStr">
        <is>
          <t>STATE ADMINISTRATIVE MATCHING GRANTS FOR THE SUPPLEMENTAL NUTRITION ASSIST</t>
        </is>
      </c>
      <c r="F25" s="7" t="n">
        <v>874139</v>
      </c>
      <c r="G25" s="6" t="inlineStr">
        <is>
          <t>SNAP CLUSTER</t>
        </is>
      </c>
      <c r="H25" s="6" t="inlineStr"/>
      <c r="I25" s="6" t="inlineStr"/>
      <c r="J25" s="5" t="n">
        <v>17472365</v>
      </c>
      <c r="K25" s="5" t="n">
        <v>483059411</v>
      </c>
      <c r="L25" s="6" t="inlineStr">
        <is>
          <t>N</t>
        </is>
      </c>
      <c r="M25" s="4" t="inlineStr"/>
      <c r="N25" s="6" t="inlineStr">
        <is>
          <t>Y</t>
        </is>
      </c>
      <c r="O25" s="4" t="inlineStr"/>
      <c r="P25" s="4" t="inlineStr"/>
      <c r="Q25" s="6" t="inlineStr">
        <is>
          <t>N</t>
        </is>
      </c>
      <c r="R25" s="7" t="inlineStr"/>
      <c r="S25" s="6" t="inlineStr">
        <is>
          <t>Y</t>
        </is>
      </c>
      <c r="T25" s="6" t="inlineStr">
        <is>
          <t>Q</t>
        </is>
      </c>
      <c r="U25" s="6" t="n">
        <v>11</v>
      </c>
      <c r="V25" s="3">
        <f>IF(OR(B25="",C25),"",CONCATENATE(B25,".",C25))</f>
        <v/>
      </c>
      <c r="W25">
        <f>UPPER(TRIM(H25))</f>
        <v/>
      </c>
      <c r="X25">
        <f>UPPER(TRIM(I25))</f>
        <v/>
      </c>
      <c r="Y25">
        <f>IF(V25&lt;&gt;"",IFERROR(INDEX(federal_program_name_lookup,MATCH(V25,aln_lookup,0)),""),"")</f>
        <v/>
      </c>
    </row>
    <row r="26">
      <c r="A26" t="inlineStr">
        <is>
          <t>AWARD-0025</t>
        </is>
      </c>
      <c r="B26" s="4" t="inlineStr">
        <is>
          <t>16</t>
        </is>
      </c>
      <c r="C26" s="4" t="inlineStr">
        <is>
          <t>588</t>
        </is>
      </c>
      <c r="D26" s="4" t="inlineStr"/>
      <c r="E26" s="6" t="inlineStr">
        <is>
          <t>VIOLENCE AGAINST WOMEN FORMULA GRANTS</t>
        </is>
      </c>
      <c r="F26" s="7" t="n">
        <v>1352162</v>
      </c>
      <c r="G26" s="6" t="inlineStr">
        <is>
          <t>N/A</t>
        </is>
      </c>
      <c r="H26" s="6" t="inlineStr"/>
      <c r="I26" s="6" t="inlineStr"/>
      <c r="J26" s="5" t="n">
        <v>1352162</v>
      </c>
      <c r="K26" s="5" t="n">
        <v>0</v>
      </c>
      <c r="L26" s="6" t="inlineStr">
        <is>
          <t>N</t>
        </is>
      </c>
      <c r="M26" s="4" t="inlineStr"/>
      <c r="N26" s="6" t="inlineStr">
        <is>
          <t>Y</t>
        </is>
      </c>
      <c r="O26" s="4" t="inlineStr"/>
      <c r="P26" s="4" t="inlineStr"/>
      <c r="Q26" s="6" t="inlineStr">
        <is>
          <t>Y</t>
        </is>
      </c>
      <c r="R26" s="7" t="n">
        <v>768443</v>
      </c>
      <c r="S26" s="6" t="inlineStr">
        <is>
          <t>N</t>
        </is>
      </c>
      <c r="T26" s="6" t="inlineStr"/>
      <c r="U26" s="6" t="n">
        <v>0</v>
      </c>
      <c r="V26" s="3">
        <f>IF(OR(B26="",C26),"",CONCATENATE(B26,".",C26))</f>
        <v/>
      </c>
      <c r="W26">
        <f>UPPER(TRIM(H26))</f>
        <v/>
      </c>
      <c r="X26">
        <f>UPPER(TRIM(I26))</f>
        <v/>
      </c>
      <c r="Y26">
        <f>IF(V26&lt;&gt;"",IFERROR(INDEX(federal_program_name_lookup,MATCH(V26,aln_lookup,0)),""),"")</f>
        <v/>
      </c>
    </row>
    <row r="27">
      <c r="A27" t="inlineStr">
        <is>
          <t>AWARD-0026</t>
        </is>
      </c>
      <c r="B27" s="4" t="inlineStr">
        <is>
          <t>16</t>
        </is>
      </c>
      <c r="C27" s="4" t="inlineStr">
        <is>
          <t>593</t>
        </is>
      </c>
      <c r="D27" s="4" t="inlineStr"/>
      <c r="E27" s="6" t="inlineStr">
        <is>
          <t>RESIDENTIAL SUBSTANCE ABUSE TREATMENT FOR STATE PRISONERS</t>
        </is>
      </c>
      <c r="F27" s="7" t="n">
        <v>31237</v>
      </c>
      <c r="G27" s="6" t="inlineStr">
        <is>
          <t>N/A</t>
        </is>
      </c>
      <c r="H27" s="6" t="inlineStr"/>
      <c r="I27" s="6" t="inlineStr"/>
      <c r="J27" s="5" t="n">
        <v>31237</v>
      </c>
      <c r="K27" s="5" t="n">
        <v>0</v>
      </c>
      <c r="L27" s="6" t="inlineStr">
        <is>
          <t>N</t>
        </is>
      </c>
      <c r="M27" s="4" t="inlineStr"/>
      <c r="N27" s="6" t="inlineStr">
        <is>
          <t>Y</t>
        </is>
      </c>
      <c r="O27" s="4" t="inlineStr"/>
      <c r="P27" s="4" t="inlineStr"/>
      <c r="Q27" s="6" t="inlineStr">
        <is>
          <t>Y</t>
        </is>
      </c>
      <c r="R27" s="7" t="n">
        <v>22131</v>
      </c>
      <c r="S27" s="6" t="inlineStr">
        <is>
          <t>N</t>
        </is>
      </c>
      <c r="T27" s="6" t="inlineStr"/>
      <c r="U27" s="6" t="n">
        <v>0</v>
      </c>
      <c r="V27" s="3">
        <f>IF(OR(B27="",C27),"",CONCATENATE(B27,".",C27))</f>
        <v/>
      </c>
      <c r="W27">
        <f>UPPER(TRIM(H27))</f>
        <v/>
      </c>
      <c r="X27">
        <f>UPPER(TRIM(I27))</f>
        <v/>
      </c>
      <c r="Y27">
        <f>IF(V27&lt;&gt;"",IFERROR(INDEX(federal_program_name_lookup,MATCH(V27,aln_lookup,0)),""),"")</f>
        <v/>
      </c>
    </row>
    <row r="28">
      <c r="A28" t="inlineStr">
        <is>
          <t>AWARD-0027</t>
        </is>
      </c>
      <c r="B28" s="4" t="inlineStr">
        <is>
          <t>16</t>
        </is>
      </c>
      <c r="C28" s="4" t="inlineStr">
        <is>
          <t>606</t>
        </is>
      </c>
      <c r="D28" s="4" t="inlineStr"/>
      <c r="E28" s="6" t="inlineStr">
        <is>
          <t>STATE CRIMINAL ALIEN ASSISTANCE PROGRAM</t>
        </is>
      </c>
      <c r="F28" s="7" t="n">
        <v>15259</v>
      </c>
      <c r="G28" s="6" t="inlineStr">
        <is>
          <t>N/A</t>
        </is>
      </c>
      <c r="H28" s="6" t="inlineStr"/>
      <c r="I28" s="6" t="inlineStr"/>
      <c r="J28" s="5" t="n">
        <v>15259</v>
      </c>
      <c r="K28" s="5" t="n">
        <v>0</v>
      </c>
      <c r="L28" s="6" t="inlineStr">
        <is>
          <t>N</t>
        </is>
      </c>
      <c r="M28" s="4" t="inlineStr"/>
      <c r="N28" s="6" t="inlineStr">
        <is>
          <t>Y</t>
        </is>
      </c>
      <c r="O28" s="4" t="inlineStr"/>
      <c r="P28" s="4" t="inlineStr"/>
      <c r="Q28" s="6" t="inlineStr">
        <is>
          <t>N</t>
        </is>
      </c>
      <c r="R28" s="7" t="inlineStr"/>
      <c r="S28" s="6" t="inlineStr">
        <is>
          <t>N</t>
        </is>
      </c>
      <c r="T28" s="6" t="inlineStr"/>
      <c r="U28" s="6" t="n">
        <v>0</v>
      </c>
      <c r="V28" s="3">
        <f>IF(OR(B28="",C28),"",CONCATENATE(B28,".",C28))</f>
        <v/>
      </c>
      <c r="W28">
        <f>UPPER(TRIM(H28))</f>
        <v/>
      </c>
      <c r="X28">
        <f>UPPER(TRIM(I28))</f>
        <v/>
      </c>
      <c r="Y28">
        <f>IF(V28&lt;&gt;"",IFERROR(INDEX(federal_program_name_lookup,MATCH(V28,aln_lookup,0)),""),"")</f>
        <v/>
      </c>
    </row>
    <row r="29">
      <c r="A29" t="inlineStr">
        <is>
          <t>AWARD-0028</t>
        </is>
      </c>
      <c r="B29" s="4" t="inlineStr">
        <is>
          <t>16</t>
        </is>
      </c>
      <c r="C29" s="4" t="inlineStr">
        <is>
          <t>609</t>
        </is>
      </c>
      <c r="D29" s="4" t="inlineStr"/>
      <c r="E29" s="6" t="inlineStr">
        <is>
          <t>PROJECT SAFE NEIGHBORHOODS</t>
        </is>
      </c>
      <c r="F29" s="7" t="n">
        <v>219929</v>
      </c>
      <c r="G29" s="6" t="inlineStr">
        <is>
          <t>N/A</t>
        </is>
      </c>
      <c r="H29" s="6" t="inlineStr"/>
      <c r="I29" s="6" t="inlineStr"/>
      <c r="J29" s="5" t="n">
        <v>219929</v>
      </c>
      <c r="K29" s="5" t="n">
        <v>0</v>
      </c>
      <c r="L29" s="6" t="inlineStr">
        <is>
          <t>N</t>
        </is>
      </c>
      <c r="M29" s="4" t="inlineStr"/>
      <c r="N29" s="6" t="inlineStr">
        <is>
          <t>Y</t>
        </is>
      </c>
      <c r="O29" s="4" t="inlineStr"/>
      <c r="P29" s="4" t="inlineStr"/>
      <c r="Q29" s="6" t="inlineStr">
        <is>
          <t>Y</t>
        </is>
      </c>
      <c r="R29" s="7" t="n">
        <v>139444</v>
      </c>
      <c r="S29" s="6" t="inlineStr">
        <is>
          <t>N</t>
        </is>
      </c>
      <c r="T29" s="6" t="inlineStr"/>
      <c r="U29" s="6" t="n">
        <v>0</v>
      </c>
      <c r="V29" s="3">
        <f>IF(OR(B29="",C29),"",CONCATENATE(B29,".",C29))</f>
        <v/>
      </c>
      <c r="W29">
        <f>UPPER(TRIM(H29))</f>
        <v/>
      </c>
      <c r="X29">
        <f>UPPER(TRIM(I29))</f>
        <v/>
      </c>
      <c r="Y29">
        <f>IF(V29&lt;&gt;"",IFERROR(INDEX(federal_program_name_lookup,MATCH(V29,aln_lookup,0)),""),"")</f>
        <v/>
      </c>
    </row>
    <row r="30">
      <c r="A30" t="inlineStr">
        <is>
          <t>AWARD-0029</t>
        </is>
      </c>
      <c r="B30" s="4" t="inlineStr">
        <is>
          <t>16</t>
        </is>
      </c>
      <c r="C30" s="4" t="inlineStr">
        <is>
          <t>710</t>
        </is>
      </c>
      <c r="D30" s="4" t="inlineStr"/>
      <c r="E30" s="6" t="inlineStr">
        <is>
          <t>PUBLIC SAFETY PARTNERSHIP AND COMMUNITY POLICING GRANTS</t>
        </is>
      </c>
      <c r="F30" s="7" t="n">
        <v>4835</v>
      </c>
      <c r="G30" s="6" t="inlineStr">
        <is>
          <t>N/A</t>
        </is>
      </c>
      <c r="H30" s="6" t="inlineStr"/>
      <c r="I30" s="6" t="inlineStr"/>
      <c r="J30" s="5" t="n">
        <v>4835</v>
      </c>
      <c r="K30" s="5" t="n">
        <v>0</v>
      </c>
      <c r="L30" s="6" t="inlineStr">
        <is>
          <t>N</t>
        </is>
      </c>
      <c r="M30" s="4" t="inlineStr"/>
      <c r="N30" s="6" t="inlineStr">
        <is>
          <t>Y</t>
        </is>
      </c>
      <c r="O30" s="4" t="inlineStr"/>
      <c r="P30" s="4" t="inlineStr"/>
      <c r="Q30" s="6" t="inlineStr">
        <is>
          <t>N</t>
        </is>
      </c>
      <c r="R30" s="7" t="inlineStr"/>
      <c r="S30" s="6" t="inlineStr">
        <is>
          <t>N</t>
        </is>
      </c>
      <c r="T30" s="6" t="inlineStr"/>
      <c r="U30" s="6" t="n">
        <v>0</v>
      </c>
      <c r="V30" s="3">
        <f>IF(OR(B30="",C30),"",CONCATENATE(B30,".",C30))</f>
        <v/>
      </c>
      <c r="W30">
        <f>UPPER(TRIM(H30))</f>
        <v/>
      </c>
      <c r="X30">
        <f>UPPER(TRIM(I30))</f>
        <v/>
      </c>
      <c r="Y30">
        <f>IF(V30&lt;&gt;"",IFERROR(INDEX(federal_program_name_lookup,MATCH(V30,aln_lookup,0)),""),"")</f>
        <v/>
      </c>
    </row>
    <row r="31">
      <c r="A31" t="inlineStr">
        <is>
          <t>AWARD-0030</t>
        </is>
      </c>
      <c r="B31" s="4" t="inlineStr">
        <is>
          <t>16</t>
        </is>
      </c>
      <c r="C31" s="4" t="inlineStr">
        <is>
          <t>738</t>
        </is>
      </c>
      <c r="D31" s="4" t="inlineStr"/>
      <c r="E31" s="6" t="inlineStr">
        <is>
          <t>EDWARD BYRNE MEMORIAL JUSTICE ASSISTANCE GRANT PROGRAM</t>
        </is>
      </c>
      <c r="F31" s="7" t="n">
        <v>512108</v>
      </c>
      <c r="G31" s="6" t="inlineStr">
        <is>
          <t>N/A</t>
        </is>
      </c>
      <c r="H31" s="6" t="inlineStr"/>
      <c r="I31" s="6" t="inlineStr"/>
      <c r="J31" s="5" t="n">
        <v>512108</v>
      </c>
      <c r="K31" s="5" t="n">
        <v>0</v>
      </c>
      <c r="L31" s="6" t="inlineStr">
        <is>
          <t>N</t>
        </is>
      </c>
      <c r="M31" s="4" t="inlineStr"/>
      <c r="N31" s="6" t="inlineStr">
        <is>
          <t>Y</t>
        </is>
      </c>
      <c r="O31" s="4" t="inlineStr"/>
      <c r="P31" s="4" t="inlineStr"/>
      <c r="Q31" s="6" t="inlineStr">
        <is>
          <t>Y</t>
        </is>
      </c>
      <c r="R31" s="7" t="n">
        <v>110710</v>
      </c>
      <c r="S31" s="6" t="inlineStr">
        <is>
          <t>N</t>
        </is>
      </c>
      <c r="T31" s="6" t="inlineStr"/>
      <c r="U31" s="6" t="n">
        <v>0</v>
      </c>
      <c r="V31" s="3">
        <f>IF(OR(B31="",C31),"",CONCATENATE(B31,".",C31))</f>
        <v/>
      </c>
      <c r="W31">
        <f>UPPER(TRIM(H31))</f>
        <v/>
      </c>
      <c r="X31">
        <f>UPPER(TRIM(I31))</f>
        <v/>
      </c>
      <c r="Y31">
        <f>IF(V31&lt;&gt;"",IFERROR(INDEX(federal_program_name_lookup,MATCH(V31,aln_lookup,0)),""),"")</f>
        <v/>
      </c>
    </row>
    <row r="32">
      <c r="A32" t="inlineStr">
        <is>
          <t>AWARD-0031</t>
        </is>
      </c>
      <c r="B32" s="4" t="inlineStr">
        <is>
          <t>16</t>
        </is>
      </c>
      <c r="C32" s="4" t="inlineStr">
        <is>
          <t>741</t>
        </is>
      </c>
      <c r="D32" s="4" t="inlineStr"/>
      <c r="E32" s="6" t="inlineStr">
        <is>
          <t>DNA BACKLOG REDUCTION PROGRAM</t>
        </is>
      </c>
      <c r="F32" s="7" t="n">
        <v>387369</v>
      </c>
      <c r="G32" s="6" t="inlineStr">
        <is>
          <t>N/A</t>
        </is>
      </c>
      <c r="H32" s="6" t="inlineStr"/>
      <c r="I32" s="6" t="inlineStr"/>
      <c r="J32" s="5" t="n">
        <v>387369</v>
      </c>
      <c r="K32" s="5" t="n">
        <v>0</v>
      </c>
      <c r="L32" s="6" t="inlineStr">
        <is>
          <t>N</t>
        </is>
      </c>
      <c r="M32" s="4" t="inlineStr"/>
      <c r="N32" s="6" t="inlineStr">
        <is>
          <t>Y</t>
        </is>
      </c>
      <c r="O32" s="4" t="inlineStr"/>
      <c r="P32" s="4" t="inlineStr"/>
      <c r="Q32" s="6" t="inlineStr">
        <is>
          <t>N</t>
        </is>
      </c>
      <c r="R32" s="7" t="inlineStr"/>
      <c r="S32" s="6" t="inlineStr">
        <is>
          <t>N</t>
        </is>
      </c>
      <c r="T32" s="6" t="inlineStr"/>
      <c r="U32" s="6" t="n">
        <v>0</v>
      </c>
      <c r="V32" s="3">
        <f>IF(OR(B32="",C32),"",CONCATENATE(B32,".",C32))</f>
        <v/>
      </c>
      <c r="W32">
        <f>UPPER(TRIM(H32))</f>
        <v/>
      </c>
      <c r="X32">
        <f>UPPER(TRIM(I32))</f>
        <v/>
      </c>
      <c r="Y32">
        <f>IF(V32&lt;&gt;"",IFERROR(INDEX(federal_program_name_lookup,MATCH(V32,aln_lookup,0)),""),"")</f>
        <v/>
      </c>
    </row>
    <row r="33">
      <c r="A33" t="inlineStr">
        <is>
          <t>AWARD-0032</t>
        </is>
      </c>
      <c r="B33" s="4" t="inlineStr">
        <is>
          <t>16</t>
        </is>
      </c>
      <c r="C33" s="4" t="inlineStr">
        <is>
          <t>742</t>
        </is>
      </c>
      <c r="D33" s="4" t="inlineStr"/>
      <c r="E33" s="6" t="inlineStr">
        <is>
          <t>PAUL COVERDELL FORENSIC SCIENCES IMPROVEMENT GRANT PROGRAM</t>
        </is>
      </c>
      <c r="F33" s="7" t="n">
        <v>161244</v>
      </c>
      <c r="G33" s="6" t="inlineStr">
        <is>
          <t>N/A</t>
        </is>
      </c>
      <c r="H33" s="6" t="inlineStr"/>
      <c r="I33" s="6" t="inlineStr"/>
      <c r="J33" s="5" t="n">
        <v>161244</v>
      </c>
      <c r="K33" s="5" t="n">
        <v>0</v>
      </c>
      <c r="L33" s="6" t="inlineStr">
        <is>
          <t>N</t>
        </is>
      </c>
      <c r="M33" s="4" t="inlineStr"/>
      <c r="N33" s="6" t="inlineStr">
        <is>
          <t>Y</t>
        </is>
      </c>
      <c r="O33" s="4" t="inlineStr"/>
      <c r="P33" s="4" t="inlineStr"/>
      <c r="Q33" s="6" t="inlineStr">
        <is>
          <t>N</t>
        </is>
      </c>
      <c r="R33" s="7" t="inlineStr"/>
      <c r="S33" s="6" t="inlineStr">
        <is>
          <t>N</t>
        </is>
      </c>
      <c r="T33" s="6" t="inlineStr"/>
      <c r="U33" s="6" t="n">
        <v>0</v>
      </c>
      <c r="V33" s="3">
        <f>IF(OR(B33="",C33),"",CONCATENATE(B33,".",C33))</f>
        <v/>
      </c>
      <c r="W33">
        <f>UPPER(TRIM(H33))</f>
        <v/>
      </c>
      <c r="X33">
        <f>UPPER(TRIM(I33))</f>
        <v/>
      </c>
      <c r="Y33">
        <f>IF(V33&lt;&gt;"",IFERROR(INDEX(federal_program_name_lookup,MATCH(V33,aln_lookup,0)),""),"")</f>
        <v/>
      </c>
    </row>
    <row r="34">
      <c r="A34" t="inlineStr">
        <is>
          <t>AWARD-0033</t>
        </is>
      </c>
      <c r="B34" s="4" t="inlineStr">
        <is>
          <t>16</t>
        </is>
      </c>
      <c r="C34" s="4" t="inlineStr">
        <is>
          <t>745</t>
        </is>
      </c>
      <c r="D34" s="4" t="inlineStr"/>
      <c r="E34" s="6" t="inlineStr">
        <is>
          <t>CRIMINAL AND JUVENILE JUSTICE AND MENTAL HEALTH COLLABORATION PROGRAM</t>
        </is>
      </c>
      <c r="F34" s="7" t="n">
        <v>177959</v>
      </c>
      <c r="G34" s="6" t="inlineStr">
        <is>
          <t>N/A</t>
        </is>
      </c>
      <c r="H34" s="6" t="inlineStr"/>
      <c r="I34" s="6" t="inlineStr"/>
      <c r="J34" s="5" t="n">
        <v>177959</v>
      </c>
      <c r="K34" s="5" t="n">
        <v>0</v>
      </c>
      <c r="L34" s="6" t="inlineStr">
        <is>
          <t>N</t>
        </is>
      </c>
      <c r="M34" s="4" t="inlineStr"/>
      <c r="N34" s="6" t="inlineStr">
        <is>
          <t>Y</t>
        </is>
      </c>
      <c r="O34" s="4" t="inlineStr"/>
      <c r="P34" s="4" t="inlineStr"/>
      <c r="Q34" s="6" t="inlineStr">
        <is>
          <t>N</t>
        </is>
      </c>
      <c r="R34" s="7" t="inlineStr"/>
      <c r="S34" s="6" t="inlineStr">
        <is>
          <t>N</t>
        </is>
      </c>
      <c r="T34" s="6" t="inlineStr"/>
      <c r="U34" s="6" t="n">
        <v>0</v>
      </c>
      <c r="V34" s="3">
        <f>IF(OR(B34="",C34),"",CONCATENATE(B34,".",C34))</f>
        <v/>
      </c>
      <c r="W34">
        <f>UPPER(TRIM(H34))</f>
        <v/>
      </c>
      <c r="X34">
        <f>UPPER(TRIM(I34))</f>
        <v/>
      </c>
      <c r="Y34">
        <f>IF(V34&lt;&gt;"",IFERROR(INDEX(federal_program_name_lookup,MATCH(V34,aln_lookup,0)),""),"")</f>
        <v/>
      </c>
    </row>
    <row r="35">
      <c r="A35" t="inlineStr">
        <is>
          <t>AWARD-0034</t>
        </is>
      </c>
      <c r="B35" s="4" t="inlineStr">
        <is>
          <t>16</t>
        </is>
      </c>
      <c r="C35" s="4" t="inlineStr">
        <is>
          <t>812</t>
        </is>
      </c>
      <c r="D35" s="4" t="inlineStr"/>
      <c r="E35" s="6" t="inlineStr">
        <is>
          <t>SECOND CHANCE ACT REENTRY INITIATIVE</t>
        </is>
      </c>
      <c r="F35" s="7" t="n">
        <v>394061</v>
      </c>
      <c r="G35" s="6" t="inlineStr">
        <is>
          <t>N/A</t>
        </is>
      </c>
      <c r="H35" s="6" t="inlineStr"/>
      <c r="I35" s="6" t="inlineStr"/>
      <c r="J35" s="5" t="n">
        <v>394061</v>
      </c>
      <c r="K35" s="5" t="n">
        <v>0</v>
      </c>
      <c r="L35" s="6" t="inlineStr">
        <is>
          <t>N</t>
        </is>
      </c>
      <c r="M35" s="4" t="inlineStr"/>
      <c r="N35" s="6" t="inlineStr">
        <is>
          <t>Y</t>
        </is>
      </c>
      <c r="O35" s="4" t="inlineStr"/>
      <c r="P35" s="4" t="inlineStr"/>
      <c r="Q35" s="6" t="inlineStr">
        <is>
          <t>Y</t>
        </is>
      </c>
      <c r="R35" s="7" t="n">
        <v>392387</v>
      </c>
      <c r="S35" s="6" t="inlineStr">
        <is>
          <t>N</t>
        </is>
      </c>
      <c r="T35" s="6" t="inlineStr"/>
      <c r="U35" s="6" t="n">
        <v>0</v>
      </c>
      <c r="V35" s="3">
        <f>IF(OR(B35="",C35),"",CONCATENATE(B35,".",C35))</f>
        <v/>
      </c>
      <c r="W35">
        <f>UPPER(TRIM(H35))</f>
        <v/>
      </c>
      <c r="X35">
        <f>UPPER(TRIM(I35))</f>
        <v/>
      </c>
      <c r="Y35">
        <f>IF(V35&lt;&gt;"",IFERROR(INDEX(federal_program_name_lookup,MATCH(V35,aln_lookup,0)),""),"")</f>
        <v/>
      </c>
    </row>
    <row r="36">
      <c r="A36" t="inlineStr">
        <is>
          <t>AWARD-0035</t>
        </is>
      </c>
      <c r="B36" s="4" t="inlineStr">
        <is>
          <t>10</t>
        </is>
      </c>
      <c r="C36" s="4" t="inlineStr">
        <is>
          <t>582</t>
        </is>
      </c>
      <c r="D36" s="4" t="inlineStr"/>
      <c r="E36" s="6" t="inlineStr">
        <is>
          <t>FRESH FRUIT AND VEGETABLE PROGRAM</t>
        </is>
      </c>
      <c r="F36" s="7" t="n">
        <v>2559048</v>
      </c>
      <c r="G36" s="6" t="inlineStr">
        <is>
          <t>CHILD NUTRITION CLUSTER</t>
        </is>
      </c>
      <c r="H36" s="6" t="inlineStr"/>
      <c r="I36" s="6" t="inlineStr"/>
      <c r="J36" s="5" t="n">
        <v>2559048</v>
      </c>
      <c r="K36" s="5" t="n">
        <v>118297393</v>
      </c>
      <c r="L36" s="6" t="inlineStr">
        <is>
          <t>N</t>
        </is>
      </c>
      <c r="M36" s="4" t="inlineStr"/>
      <c r="N36" s="6" t="inlineStr">
        <is>
          <t>Y</t>
        </is>
      </c>
      <c r="O36" s="4" t="inlineStr"/>
      <c r="P36" s="4" t="inlineStr"/>
      <c r="Q36" s="6" t="inlineStr">
        <is>
          <t>Y</t>
        </is>
      </c>
      <c r="R36" s="7" t="n">
        <v>2471125</v>
      </c>
      <c r="S36" s="6" t="inlineStr">
        <is>
          <t>Y</t>
        </is>
      </c>
      <c r="T36" s="6" t="inlineStr">
        <is>
          <t>Q</t>
        </is>
      </c>
      <c r="U36" s="6" t="n">
        <v>9</v>
      </c>
      <c r="V36" s="3">
        <f>IF(OR(B36="",C36),"",CONCATENATE(B36,".",C36))</f>
        <v/>
      </c>
      <c r="W36">
        <f>UPPER(TRIM(H36))</f>
        <v/>
      </c>
      <c r="X36">
        <f>UPPER(TRIM(I36))</f>
        <v/>
      </c>
      <c r="Y36">
        <f>IF(V36&lt;&gt;"",IFERROR(INDEX(federal_program_name_lookup,MATCH(V36,aln_lookup,0)),""),"")</f>
        <v/>
      </c>
    </row>
    <row r="37">
      <c r="A37" t="inlineStr">
        <is>
          <t>AWARD-0036</t>
        </is>
      </c>
      <c r="B37" s="4" t="inlineStr">
        <is>
          <t>16</t>
        </is>
      </c>
      <c r="C37" s="4" t="inlineStr">
        <is>
          <t>838</t>
        </is>
      </c>
      <c r="D37" s="4" t="inlineStr"/>
      <c r="E37" s="6" t="inlineStr">
        <is>
          <t>COMPREHENSIVE OPIOID ABUSE SITE-BASED PROGRAM</t>
        </is>
      </c>
      <c r="F37" s="7" t="n">
        <v>28459</v>
      </c>
      <c r="G37" s="6" t="inlineStr">
        <is>
          <t>N/A</t>
        </is>
      </c>
      <c r="H37" s="6" t="inlineStr"/>
      <c r="I37" s="6" t="inlineStr"/>
      <c r="J37" s="5" t="n">
        <v>28459</v>
      </c>
      <c r="K37" s="5" t="n">
        <v>0</v>
      </c>
      <c r="L37" s="6" t="inlineStr">
        <is>
          <t>N</t>
        </is>
      </c>
      <c r="M37" s="4" t="inlineStr"/>
      <c r="N37" s="6" t="inlineStr">
        <is>
          <t>Y</t>
        </is>
      </c>
      <c r="O37" s="4" t="inlineStr"/>
      <c r="P37" s="4" t="inlineStr"/>
      <c r="Q37" s="6" t="inlineStr">
        <is>
          <t>Y</t>
        </is>
      </c>
      <c r="R37" s="7" t="n">
        <v>28459</v>
      </c>
      <c r="S37" s="6" t="inlineStr">
        <is>
          <t>N</t>
        </is>
      </c>
      <c r="T37" s="6" t="inlineStr"/>
      <c r="U37" s="6" t="n">
        <v>0</v>
      </c>
      <c r="V37" s="3">
        <f>IF(OR(B37="",C37),"",CONCATENATE(B37,".",C37))</f>
        <v/>
      </c>
      <c r="W37">
        <f>UPPER(TRIM(H37))</f>
        <v/>
      </c>
      <c r="X37">
        <f>UPPER(TRIM(I37))</f>
        <v/>
      </c>
      <c r="Y37">
        <f>IF(V37&lt;&gt;"",IFERROR(INDEX(federal_program_name_lookup,MATCH(V37,aln_lookup,0)),""),"")</f>
        <v/>
      </c>
    </row>
    <row r="38">
      <c r="A38" t="inlineStr">
        <is>
          <t>AWARD-0037</t>
        </is>
      </c>
      <c r="B38" s="4" t="inlineStr">
        <is>
          <t>17</t>
        </is>
      </c>
      <c r="C38" s="4" t="inlineStr">
        <is>
          <t>002</t>
        </is>
      </c>
      <c r="D38" s="4" t="inlineStr"/>
      <c r="E38" s="6" t="inlineStr">
        <is>
          <t>LABOR FORCE STATISTICS</t>
        </is>
      </c>
      <c r="F38" s="7" t="n">
        <v>1098381</v>
      </c>
      <c r="G38" s="6" t="inlineStr">
        <is>
          <t>N/A</t>
        </is>
      </c>
      <c r="H38" s="6" t="inlineStr"/>
      <c r="I38" s="6" t="inlineStr"/>
      <c r="J38" s="5" t="n">
        <v>1098381</v>
      </c>
      <c r="K38" s="5" t="n">
        <v>0</v>
      </c>
      <c r="L38" s="6" t="inlineStr">
        <is>
          <t>N</t>
        </is>
      </c>
      <c r="M38" s="4" t="inlineStr"/>
      <c r="N38" s="6" t="inlineStr">
        <is>
          <t>Y</t>
        </is>
      </c>
      <c r="O38" s="4" t="inlineStr"/>
      <c r="P38" s="4" t="inlineStr"/>
      <c r="Q38" s="6" t="inlineStr">
        <is>
          <t>N</t>
        </is>
      </c>
      <c r="R38" s="7" t="inlineStr"/>
      <c r="S38" s="6" t="inlineStr">
        <is>
          <t>N</t>
        </is>
      </c>
      <c r="T38" s="6" t="inlineStr"/>
      <c r="U38" s="6" t="n">
        <v>0</v>
      </c>
      <c r="V38" s="3">
        <f>IF(OR(B38="",C38),"",CONCATENATE(B38,".",C38))</f>
        <v/>
      </c>
      <c r="W38">
        <f>UPPER(TRIM(H38))</f>
        <v/>
      </c>
      <c r="X38">
        <f>UPPER(TRIM(I38))</f>
        <v/>
      </c>
      <c r="Y38">
        <f>IF(V38&lt;&gt;"",IFERROR(INDEX(federal_program_name_lookup,MATCH(V38,aln_lookup,0)),""),"")</f>
        <v/>
      </c>
    </row>
    <row r="39">
      <c r="A39" t="inlineStr">
        <is>
          <t>AWARD-0038</t>
        </is>
      </c>
      <c r="B39" s="4" t="inlineStr">
        <is>
          <t>17</t>
        </is>
      </c>
      <c r="C39" s="4" t="inlineStr">
        <is>
          <t>005</t>
        </is>
      </c>
      <c r="D39" s="4" t="inlineStr"/>
      <c r="E39" s="6" t="inlineStr">
        <is>
          <t>COMPENSATION AND WORKING CONDITIONS</t>
        </is>
      </c>
      <c r="F39" s="7" t="n">
        <v>107769</v>
      </c>
      <c r="G39" s="6" t="inlineStr">
        <is>
          <t>N/A</t>
        </is>
      </c>
      <c r="H39" s="6" t="inlineStr"/>
      <c r="I39" s="6" t="inlineStr"/>
      <c r="J39" s="5" t="n">
        <v>107769</v>
      </c>
      <c r="K39" s="5" t="n">
        <v>0</v>
      </c>
      <c r="L39" s="6" t="inlineStr">
        <is>
          <t>N</t>
        </is>
      </c>
      <c r="M39" s="4" t="inlineStr"/>
      <c r="N39" s="6" t="inlineStr">
        <is>
          <t>Y</t>
        </is>
      </c>
      <c r="O39" s="4" t="inlineStr"/>
      <c r="P39" s="4" t="inlineStr"/>
      <c r="Q39" s="6" t="inlineStr">
        <is>
          <t>N</t>
        </is>
      </c>
      <c r="R39" s="7" t="inlineStr"/>
      <c r="S39" s="6" t="inlineStr">
        <is>
          <t>N</t>
        </is>
      </c>
      <c r="T39" s="6" t="inlineStr"/>
      <c r="U39" s="6" t="n">
        <v>0</v>
      </c>
      <c r="V39" s="3">
        <f>IF(OR(B39="",C39),"",CONCATENATE(B39,".",C39))</f>
        <v/>
      </c>
      <c r="W39">
        <f>UPPER(TRIM(H39))</f>
        <v/>
      </c>
      <c r="X39">
        <f>UPPER(TRIM(I39))</f>
        <v/>
      </c>
      <c r="Y39">
        <f>IF(V39&lt;&gt;"",IFERROR(INDEX(federal_program_name_lookup,MATCH(V39,aln_lookup,0)),""),"")</f>
        <v/>
      </c>
    </row>
    <row r="40">
      <c r="A40" t="inlineStr">
        <is>
          <t>AWARD-0039</t>
        </is>
      </c>
      <c r="B40" s="4" t="inlineStr">
        <is>
          <t>17</t>
        </is>
      </c>
      <c r="C40" s="4" t="inlineStr">
        <is>
          <t>207</t>
        </is>
      </c>
      <c r="D40" s="4" t="inlineStr"/>
      <c r="E40" s="6" t="inlineStr">
        <is>
          <t>EMPLOYMENT SERVICE/WAGNER-PEYSER FUNDED ACTIVITIES</t>
        </is>
      </c>
      <c r="F40" s="7" t="n">
        <v>3944581</v>
      </c>
      <c r="G40" s="6" t="inlineStr">
        <is>
          <t>EMPLOYMENT SERVICE CLUSTER</t>
        </is>
      </c>
      <c r="H40" s="6" t="inlineStr"/>
      <c r="I40" s="6" t="inlineStr"/>
      <c r="J40" s="5" t="n">
        <v>3944581</v>
      </c>
      <c r="K40" s="5" t="n">
        <v>4370341</v>
      </c>
      <c r="L40" s="6" t="inlineStr">
        <is>
          <t>N</t>
        </is>
      </c>
      <c r="M40" s="4" t="inlineStr"/>
      <c r="N40" s="6" t="inlineStr">
        <is>
          <t>Y</t>
        </is>
      </c>
      <c r="O40" s="4" t="inlineStr"/>
      <c r="P40" s="4" t="inlineStr"/>
      <c r="Q40" s="6" t="inlineStr">
        <is>
          <t>N</t>
        </is>
      </c>
      <c r="R40" s="7" t="inlineStr"/>
      <c r="S40" s="6" t="inlineStr">
        <is>
          <t>N</t>
        </is>
      </c>
      <c r="T40" s="6" t="inlineStr"/>
      <c r="U40" s="6" t="n">
        <v>0</v>
      </c>
      <c r="V40" s="3">
        <f>IF(OR(B40="",C40),"",CONCATENATE(B40,".",C40))</f>
        <v/>
      </c>
      <c r="W40">
        <f>UPPER(TRIM(H40))</f>
        <v/>
      </c>
      <c r="X40">
        <f>UPPER(TRIM(I40))</f>
        <v/>
      </c>
      <c r="Y40">
        <f>IF(V40&lt;&gt;"",IFERROR(INDEX(federal_program_name_lookup,MATCH(V40,aln_lookup,0)),""),"")</f>
        <v/>
      </c>
    </row>
    <row r="41">
      <c r="A41" t="inlineStr">
        <is>
          <t>AWARD-0040</t>
        </is>
      </c>
      <c r="B41" s="4" t="inlineStr">
        <is>
          <t>17</t>
        </is>
      </c>
      <c r="C41" s="4" t="inlineStr">
        <is>
          <t>235</t>
        </is>
      </c>
      <c r="D41" s="4" t="inlineStr"/>
      <c r="E41" s="6" t="inlineStr">
        <is>
          <t>SENIOR COMMUNITY SERVICE EMPLOYMENT PROGRAM</t>
        </is>
      </c>
      <c r="F41" s="7" t="n">
        <v>89409</v>
      </c>
      <c r="G41" s="6" t="inlineStr">
        <is>
          <t>N/A</t>
        </is>
      </c>
      <c r="H41" s="6" t="inlineStr"/>
      <c r="I41" s="6" t="inlineStr"/>
      <c r="J41" s="5" t="n">
        <v>89409</v>
      </c>
      <c r="K41" s="5" t="n">
        <v>0</v>
      </c>
      <c r="L41" s="6" t="inlineStr">
        <is>
          <t>N</t>
        </is>
      </c>
      <c r="M41" s="4" t="inlineStr"/>
      <c r="N41" s="6" t="inlineStr">
        <is>
          <t>Y</t>
        </is>
      </c>
      <c r="O41" s="4" t="inlineStr"/>
      <c r="P41" s="4" t="inlineStr"/>
      <c r="Q41" s="6" t="inlineStr">
        <is>
          <t>N</t>
        </is>
      </c>
      <c r="R41" s="7" t="inlineStr"/>
      <c r="S41" s="6" t="inlineStr">
        <is>
          <t>N</t>
        </is>
      </c>
      <c r="T41" s="6" t="inlineStr"/>
      <c r="U41" s="6" t="n">
        <v>0</v>
      </c>
      <c r="V41" s="3">
        <f>IF(OR(B41="",C41),"",CONCATENATE(B41,".",C41))</f>
        <v/>
      </c>
      <c r="W41">
        <f>UPPER(TRIM(H41))</f>
        <v/>
      </c>
      <c r="X41">
        <f>UPPER(TRIM(I41))</f>
        <v/>
      </c>
      <c r="Y41">
        <f>IF(V41&lt;&gt;"",IFERROR(INDEX(federal_program_name_lookup,MATCH(V41,aln_lookup,0)),""),"")</f>
        <v/>
      </c>
    </row>
    <row r="42">
      <c r="A42" t="inlineStr">
        <is>
          <t>AWARD-0041</t>
        </is>
      </c>
      <c r="B42" s="4" t="inlineStr">
        <is>
          <t>17</t>
        </is>
      </c>
      <c r="C42" s="4" t="inlineStr">
        <is>
          <t>245</t>
        </is>
      </c>
      <c r="D42" s="4" t="inlineStr"/>
      <c r="E42" s="6" t="inlineStr">
        <is>
          <t>TRADE ADJUSTMENT ASSISTANCE</t>
        </is>
      </c>
      <c r="F42" s="7" t="n">
        <v>648201</v>
      </c>
      <c r="G42" s="6" t="inlineStr">
        <is>
          <t>N/A</t>
        </is>
      </c>
      <c r="H42" s="6" t="inlineStr"/>
      <c r="I42" s="6" t="inlineStr"/>
      <c r="J42" s="5" t="n">
        <v>648201</v>
      </c>
      <c r="K42" s="5" t="n">
        <v>0</v>
      </c>
      <c r="L42" s="6" t="inlineStr">
        <is>
          <t>N</t>
        </is>
      </c>
      <c r="M42" s="4" t="inlineStr"/>
      <c r="N42" s="6" t="inlineStr">
        <is>
          <t>Y</t>
        </is>
      </c>
      <c r="O42" s="4" t="inlineStr"/>
      <c r="P42" s="4" t="inlineStr"/>
      <c r="Q42" s="6" t="inlineStr">
        <is>
          <t>N</t>
        </is>
      </c>
      <c r="R42" s="7" t="inlineStr"/>
      <c r="S42" s="6" t="inlineStr">
        <is>
          <t>N</t>
        </is>
      </c>
      <c r="T42" s="6" t="inlineStr"/>
      <c r="U42" s="6" t="n">
        <v>0</v>
      </c>
      <c r="V42" s="3">
        <f>IF(OR(B42="",C42),"",CONCATENATE(B42,".",C42))</f>
        <v/>
      </c>
      <c r="W42">
        <f>UPPER(TRIM(H42))</f>
        <v/>
      </c>
      <c r="X42">
        <f>UPPER(TRIM(I42))</f>
        <v/>
      </c>
      <c r="Y42">
        <f>IF(V42&lt;&gt;"",IFERROR(INDEX(federal_program_name_lookup,MATCH(V42,aln_lookup,0)),""),"")</f>
        <v/>
      </c>
    </row>
    <row r="43">
      <c r="A43" t="inlineStr">
        <is>
          <t>AWARD-0042</t>
        </is>
      </c>
      <c r="B43" s="4" t="inlineStr">
        <is>
          <t>17</t>
        </is>
      </c>
      <c r="C43" s="4" t="inlineStr">
        <is>
          <t>258</t>
        </is>
      </c>
      <c r="D43" s="4" t="inlineStr"/>
      <c r="E43" s="6" t="inlineStr">
        <is>
          <t>WIA/WIOA ADULT PROGRAM</t>
        </is>
      </c>
      <c r="F43" s="7" t="n">
        <v>2038134</v>
      </c>
      <c r="G43" s="6" t="inlineStr">
        <is>
          <t>WIOA CLUSTER</t>
        </is>
      </c>
      <c r="H43" s="6" t="inlineStr"/>
      <c r="I43" s="6" t="inlineStr"/>
      <c r="J43" s="5" t="n">
        <v>2038134</v>
      </c>
      <c r="K43" s="5" t="n">
        <v>5817814</v>
      </c>
      <c r="L43" s="6" t="inlineStr">
        <is>
          <t>N</t>
        </is>
      </c>
      <c r="M43" s="4" t="inlineStr"/>
      <c r="N43" s="6" t="inlineStr">
        <is>
          <t>Y</t>
        </is>
      </c>
      <c r="O43" s="4" t="inlineStr"/>
      <c r="P43" s="4" t="inlineStr"/>
      <c r="Q43" s="6" t="inlineStr">
        <is>
          <t>Y</t>
        </is>
      </c>
      <c r="R43" s="7" t="n">
        <v>1783415</v>
      </c>
      <c r="S43" s="6" t="inlineStr">
        <is>
          <t>N</t>
        </is>
      </c>
      <c r="T43" s="6" t="inlineStr"/>
      <c r="U43" s="6" t="n">
        <v>0</v>
      </c>
      <c r="V43" s="3">
        <f>IF(OR(B43="",C43),"",CONCATENATE(B43,".",C43))</f>
        <v/>
      </c>
      <c r="W43">
        <f>UPPER(TRIM(H43))</f>
        <v/>
      </c>
      <c r="X43">
        <f>UPPER(TRIM(I43))</f>
        <v/>
      </c>
      <c r="Y43">
        <f>IF(V43&lt;&gt;"",IFERROR(INDEX(federal_program_name_lookup,MATCH(V43,aln_lookup,0)),""),"")</f>
        <v/>
      </c>
    </row>
    <row r="44">
      <c r="A44" t="inlineStr">
        <is>
          <t>AWARD-0043</t>
        </is>
      </c>
      <c r="B44" s="4" t="inlineStr">
        <is>
          <t>17</t>
        </is>
      </c>
      <c r="C44" s="4" t="inlineStr">
        <is>
          <t>259</t>
        </is>
      </c>
      <c r="D44" s="4" t="inlineStr"/>
      <c r="E44" s="6" t="inlineStr">
        <is>
          <t>WIA/WIOA YOUTH ACTIVITIES</t>
        </is>
      </c>
      <c r="F44" s="7" t="n">
        <v>1969512</v>
      </c>
      <c r="G44" s="6" t="inlineStr">
        <is>
          <t>WIOA CLUSTER</t>
        </is>
      </c>
      <c r="H44" s="6" t="inlineStr"/>
      <c r="I44" s="6" t="inlineStr"/>
      <c r="J44" s="5" t="n">
        <v>1969512</v>
      </c>
      <c r="K44" s="5" t="n">
        <v>5817814</v>
      </c>
      <c r="L44" s="6" t="inlineStr">
        <is>
          <t>N</t>
        </is>
      </c>
      <c r="M44" s="4" t="inlineStr"/>
      <c r="N44" s="6" t="inlineStr">
        <is>
          <t>Y</t>
        </is>
      </c>
      <c r="O44" s="4" t="inlineStr"/>
      <c r="P44" s="4" t="inlineStr"/>
      <c r="Q44" s="6" t="inlineStr">
        <is>
          <t>Y</t>
        </is>
      </c>
      <c r="R44" s="7" t="n">
        <v>1601599</v>
      </c>
      <c r="S44" s="6" t="inlineStr">
        <is>
          <t>N</t>
        </is>
      </c>
      <c r="T44" s="6" t="inlineStr"/>
      <c r="U44" s="6" t="n">
        <v>0</v>
      </c>
      <c r="V44" s="3">
        <f>IF(OR(B44="",C44),"",CONCATENATE(B44,".",C44))</f>
        <v/>
      </c>
      <c r="W44">
        <f>UPPER(TRIM(H44))</f>
        <v/>
      </c>
      <c r="X44">
        <f>UPPER(TRIM(I44))</f>
        <v/>
      </c>
      <c r="Y44">
        <f>IF(V44&lt;&gt;"",IFERROR(INDEX(federal_program_name_lookup,MATCH(V44,aln_lookup,0)),""),"")</f>
        <v/>
      </c>
    </row>
    <row r="45">
      <c r="A45" t="inlineStr">
        <is>
          <t>AWARD-0044</t>
        </is>
      </c>
      <c r="B45" s="4" t="inlineStr">
        <is>
          <t>17</t>
        </is>
      </c>
      <c r="C45" s="4" t="inlineStr">
        <is>
          <t>261</t>
        </is>
      </c>
      <c r="D45" s="4" t="inlineStr"/>
      <c r="E45" s="6" t="inlineStr">
        <is>
          <t>WIA/WIOA PILOTS, DEMONSTRATIONS, AND RESEARCH PROJECTS</t>
        </is>
      </c>
      <c r="F45" s="7" t="n">
        <v>261769</v>
      </c>
      <c r="G45" s="6" t="inlineStr">
        <is>
          <t>N/A</t>
        </is>
      </c>
      <c r="H45" s="6" t="inlineStr"/>
      <c r="I45" s="6" t="inlineStr"/>
      <c r="J45" s="5" t="n">
        <v>261769</v>
      </c>
      <c r="K45" s="5" t="n">
        <v>0</v>
      </c>
      <c r="L45" s="6" t="inlineStr">
        <is>
          <t>N</t>
        </is>
      </c>
      <c r="M45" s="4" t="inlineStr"/>
      <c r="N45" s="6" t="inlineStr">
        <is>
          <t>Y</t>
        </is>
      </c>
      <c r="O45" s="4" t="inlineStr"/>
      <c r="P45" s="4" t="inlineStr"/>
      <c r="Q45" s="6" t="inlineStr">
        <is>
          <t>N</t>
        </is>
      </c>
      <c r="R45" s="7" t="inlineStr"/>
      <c r="S45" s="6" t="inlineStr">
        <is>
          <t>N</t>
        </is>
      </c>
      <c r="T45" s="6" t="inlineStr"/>
      <c r="U45" s="6" t="n">
        <v>0</v>
      </c>
      <c r="V45" s="3">
        <f>IF(OR(B45="",C45),"",CONCATENATE(B45,".",C45))</f>
        <v/>
      </c>
      <c r="W45">
        <f>UPPER(TRIM(H45))</f>
        <v/>
      </c>
      <c r="X45">
        <f>UPPER(TRIM(I45))</f>
        <v/>
      </c>
      <c r="Y45">
        <f>IF(V45&lt;&gt;"",IFERROR(INDEX(federal_program_name_lookup,MATCH(V45,aln_lookup,0)),""),"")</f>
        <v/>
      </c>
    </row>
    <row r="46">
      <c r="A46" t="inlineStr">
        <is>
          <t>AWARD-0045</t>
        </is>
      </c>
      <c r="B46" s="4" t="inlineStr">
        <is>
          <t>17</t>
        </is>
      </c>
      <c r="C46" s="4" t="inlineStr">
        <is>
          <t>270</t>
        </is>
      </c>
      <c r="D46" s="4" t="inlineStr"/>
      <c r="E46" s="6" t="inlineStr">
        <is>
          <t>REENTRY EMPLOYMENT OPPORTUNITIES</t>
        </is>
      </c>
      <c r="F46" s="7" t="n">
        <v>294</v>
      </c>
      <c r="G46" s="6" t="inlineStr">
        <is>
          <t>N/A</t>
        </is>
      </c>
      <c r="H46" s="6" t="inlineStr"/>
      <c r="I46" s="6" t="inlineStr"/>
      <c r="J46" s="5" t="n">
        <v>294</v>
      </c>
      <c r="K46" s="5" t="n">
        <v>0</v>
      </c>
      <c r="L46" s="6" t="inlineStr">
        <is>
          <t>N</t>
        </is>
      </c>
      <c r="M46" s="4" t="inlineStr"/>
      <c r="N46" s="6" t="inlineStr">
        <is>
          <t>Y</t>
        </is>
      </c>
      <c r="O46" s="4" t="inlineStr"/>
      <c r="P46" s="4" t="inlineStr"/>
      <c r="Q46" s="6" t="inlineStr">
        <is>
          <t>N</t>
        </is>
      </c>
      <c r="R46" s="7" t="inlineStr"/>
      <c r="S46" s="6" t="inlineStr">
        <is>
          <t>N</t>
        </is>
      </c>
      <c r="T46" s="6" t="inlineStr"/>
      <c r="U46" s="6" t="n">
        <v>0</v>
      </c>
      <c r="V46" s="3">
        <f>IF(OR(B46="",C46),"",CONCATENATE(B46,".",C46))</f>
        <v/>
      </c>
      <c r="W46">
        <f>UPPER(TRIM(H46))</f>
        <v/>
      </c>
      <c r="X46">
        <f>UPPER(TRIM(I46))</f>
        <v/>
      </c>
      <c r="Y46">
        <f>IF(V46&lt;&gt;"",IFERROR(INDEX(federal_program_name_lookup,MATCH(V46,aln_lookup,0)),""),"")</f>
        <v/>
      </c>
    </row>
    <row r="47">
      <c r="A47" t="inlineStr">
        <is>
          <t>AWARD-0046</t>
        </is>
      </c>
      <c r="B47" s="4" t="inlineStr">
        <is>
          <t>12</t>
        </is>
      </c>
      <c r="C47" s="4" t="inlineStr">
        <is>
          <t>401</t>
        </is>
      </c>
      <c r="D47" s="4" t="inlineStr"/>
      <c r="E47" s="6" t="inlineStr">
        <is>
          <t>NATIONAL GUARD MILITARY OPERATIONS AND MAINTENANCE (O&amp;M) PROJECTS</t>
        </is>
      </c>
      <c r="F47" s="7" t="n">
        <v>21972244</v>
      </c>
      <c r="G47" s="6" t="inlineStr">
        <is>
          <t>N/A</t>
        </is>
      </c>
      <c r="H47" s="6" t="inlineStr"/>
      <c r="I47" s="6" t="inlineStr"/>
      <c r="J47" s="5" t="n">
        <v>21972244</v>
      </c>
      <c r="K47" s="5" t="n">
        <v>0</v>
      </c>
      <c r="L47" s="6" t="inlineStr">
        <is>
          <t>N</t>
        </is>
      </c>
      <c r="M47" s="4" t="inlineStr"/>
      <c r="N47" s="6" t="inlineStr">
        <is>
          <t>Y</t>
        </is>
      </c>
      <c r="O47" s="4" t="inlineStr"/>
      <c r="P47" s="4" t="inlineStr"/>
      <c r="Q47" s="6" t="inlineStr">
        <is>
          <t>N</t>
        </is>
      </c>
      <c r="R47" s="7" t="inlineStr"/>
      <c r="S47" s="6" t="inlineStr">
        <is>
          <t>Y</t>
        </is>
      </c>
      <c r="T47" s="6" t="inlineStr">
        <is>
          <t>U</t>
        </is>
      </c>
      <c r="U47" s="6" t="n">
        <v>2</v>
      </c>
      <c r="V47" s="3">
        <f>IF(OR(B47="",C47),"",CONCATENATE(B47,".",C47))</f>
        <v/>
      </c>
      <c r="W47">
        <f>UPPER(TRIM(H47))</f>
        <v/>
      </c>
      <c r="X47">
        <f>UPPER(TRIM(I47))</f>
        <v/>
      </c>
      <c r="Y47">
        <f>IF(V47&lt;&gt;"",IFERROR(INDEX(federal_program_name_lookup,MATCH(V47,aln_lookup,0)),""),"")</f>
        <v/>
      </c>
    </row>
    <row r="48">
      <c r="A48" t="inlineStr">
        <is>
          <t>AWARD-0047</t>
        </is>
      </c>
      <c r="B48" s="4" t="inlineStr">
        <is>
          <t>17</t>
        </is>
      </c>
      <c r="C48" s="4" t="inlineStr">
        <is>
          <t>277</t>
        </is>
      </c>
      <c r="D48" s="4" t="inlineStr"/>
      <c r="E48" s="6" t="inlineStr">
        <is>
          <t>WIOA NATIONAL DISLOCATED WORKER GRANTS / WIA NATIONAL EMERGENCY GRANTS</t>
        </is>
      </c>
      <c r="F48" s="7" t="n">
        <v>2734918</v>
      </c>
      <c r="G48" s="6" t="inlineStr">
        <is>
          <t>N/A</t>
        </is>
      </c>
      <c r="H48" s="6" t="inlineStr"/>
      <c r="I48" s="6" t="inlineStr"/>
      <c r="J48" s="5" t="n">
        <v>3316778</v>
      </c>
      <c r="K48" s="5" t="n">
        <v>0</v>
      </c>
      <c r="L48" s="6" t="inlineStr">
        <is>
          <t>N</t>
        </is>
      </c>
      <c r="M48" s="4" t="inlineStr"/>
      <c r="N48" s="6" t="inlineStr">
        <is>
          <t>Y</t>
        </is>
      </c>
      <c r="O48" s="4" t="inlineStr"/>
      <c r="P48" s="4" t="inlineStr"/>
      <c r="Q48" s="6" t="inlineStr">
        <is>
          <t>Y</t>
        </is>
      </c>
      <c r="R48" s="7" t="n">
        <v>2619640</v>
      </c>
      <c r="S48" s="6" t="inlineStr">
        <is>
          <t>N</t>
        </is>
      </c>
      <c r="T48" s="6" t="inlineStr"/>
      <c r="U48" s="6" t="n">
        <v>0</v>
      </c>
      <c r="V48" s="3">
        <f>IF(OR(B48="",C48),"",CONCATENATE(B48,".",C48))</f>
        <v/>
      </c>
      <c r="W48">
        <f>UPPER(TRIM(H48))</f>
        <v/>
      </c>
      <c r="X48">
        <f>UPPER(TRIM(I48))</f>
        <v/>
      </c>
      <c r="Y48">
        <f>IF(V48&lt;&gt;"",IFERROR(INDEX(federal_program_name_lookup,MATCH(V48,aln_lookup,0)),""),"")</f>
        <v/>
      </c>
    </row>
    <row r="49">
      <c r="A49" t="inlineStr">
        <is>
          <t>AWARD-0048</t>
        </is>
      </c>
      <c r="B49" s="4" t="inlineStr">
        <is>
          <t>17</t>
        </is>
      </c>
      <c r="C49" s="4" t="inlineStr">
        <is>
          <t>271</t>
        </is>
      </c>
      <c r="D49" s="4" t="inlineStr"/>
      <c r="E49" s="6" t="inlineStr">
        <is>
          <t>WORK OPPORTUNITY TAX CREDIT PROGRAM (WOTC)</t>
        </is>
      </c>
      <c r="F49" s="7" t="n">
        <v>71734</v>
      </c>
      <c r="G49" s="6" t="inlineStr">
        <is>
          <t>N/A</t>
        </is>
      </c>
      <c r="H49" s="6" t="inlineStr"/>
      <c r="I49" s="6" t="inlineStr"/>
      <c r="J49" s="5" t="n">
        <v>71734</v>
      </c>
      <c r="K49" s="5" t="n">
        <v>0</v>
      </c>
      <c r="L49" s="6" t="inlineStr">
        <is>
          <t>N</t>
        </is>
      </c>
      <c r="M49" s="4" t="inlineStr"/>
      <c r="N49" s="6" t="inlineStr">
        <is>
          <t>Y</t>
        </is>
      </c>
      <c r="O49" s="4" t="inlineStr"/>
      <c r="P49" s="4" t="inlineStr"/>
      <c r="Q49" s="6" t="inlineStr">
        <is>
          <t>N</t>
        </is>
      </c>
      <c r="R49" s="7" t="inlineStr"/>
      <c r="S49" s="6" t="inlineStr">
        <is>
          <t>N</t>
        </is>
      </c>
      <c r="T49" s="6" t="inlineStr"/>
      <c r="U49" s="6" t="n">
        <v>0</v>
      </c>
      <c r="V49" s="3">
        <f>IF(OR(B49="",C49),"",CONCATENATE(B49,".",C49))</f>
        <v/>
      </c>
      <c r="W49">
        <f>UPPER(TRIM(H49))</f>
        <v/>
      </c>
      <c r="X49">
        <f>UPPER(TRIM(I49))</f>
        <v/>
      </c>
      <c r="Y49">
        <f>IF(V49&lt;&gt;"",IFERROR(INDEX(federal_program_name_lookup,MATCH(V49,aln_lookup,0)),""),"")</f>
        <v/>
      </c>
    </row>
    <row r="50">
      <c r="A50" t="inlineStr">
        <is>
          <t>AWARD-0049</t>
        </is>
      </c>
      <c r="B50" s="4" t="inlineStr">
        <is>
          <t>17</t>
        </is>
      </c>
      <c r="C50" s="4" t="inlineStr">
        <is>
          <t>273</t>
        </is>
      </c>
      <c r="D50" s="4" t="inlineStr"/>
      <c r="E50" s="6" t="inlineStr">
        <is>
          <t>TEMPORARY LABOR CERTIFICATION FOR FOREIGN WORKERS</t>
        </is>
      </c>
      <c r="F50" s="7" t="n">
        <v>240275</v>
      </c>
      <c r="G50" s="6" t="inlineStr">
        <is>
          <t>N/A</t>
        </is>
      </c>
      <c r="H50" s="6" t="inlineStr"/>
      <c r="I50" s="6" t="inlineStr"/>
      <c r="J50" s="5" t="n">
        <v>240275</v>
      </c>
      <c r="K50" s="5" t="n">
        <v>0</v>
      </c>
      <c r="L50" s="6" t="inlineStr">
        <is>
          <t>N</t>
        </is>
      </c>
      <c r="M50" s="4" t="inlineStr"/>
      <c r="N50" s="6" t="inlineStr">
        <is>
          <t>Y</t>
        </is>
      </c>
      <c r="O50" s="4" t="inlineStr"/>
      <c r="P50" s="4" t="inlineStr"/>
      <c r="Q50" s="6" t="inlineStr">
        <is>
          <t>N</t>
        </is>
      </c>
      <c r="R50" s="7" t="inlineStr"/>
      <c r="S50" s="6" t="inlineStr">
        <is>
          <t>N</t>
        </is>
      </c>
      <c r="T50" s="6" t="inlineStr"/>
      <c r="U50" s="6" t="n">
        <v>0</v>
      </c>
      <c r="V50" s="3">
        <f>IF(OR(B50="",C50),"",CONCATENATE(B50,".",C50))</f>
        <v/>
      </c>
      <c r="W50">
        <f>UPPER(TRIM(H50))</f>
        <v/>
      </c>
      <c r="X50">
        <f>UPPER(TRIM(I50))</f>
        <v/>
      </c>
      <c r="Y50">
        <f>IF(V50&lt;&gt;"",IFERROR(INDEX(federal_program_name_lookup,MATCH(V50,aln_lookup,0)),""),"")</f>
        <v/>
      </c>
    </row>
    <row r="51">
      <c r="A51" t="inlineStr">
        <is>
          <t>AWARD-0050</t>
        </is>
      </c>
      <c r="B51" s="4" t="inlineStr">
        <is>
          <t>17</t>
        </is>
      </c>
      <c r="C51" s="4" t="inlineStr">
        <is>
          <t>277</t>
        </is>
      </c>
      <c r="D51" s="4" t="inlineStr"/>
      <c r="E51" s="6" t="inlineStr">
        <is>
          <t>WIOA NATIONAL DISLOCATED WORKER GRANTS / WIA NATIONAL EMERGENCY GRANTS</t>
        </is>
      </c>
      <c r="F51" s="7" t="n">
        <v>581860</v>
      </c>
      <c r="G51" s="6" t="inlineStr">
        <is>
          <t>N/A</t>
        </is>
      </c>
      <c r="H51" s="6" t="inlineStr"/>
      <c r="I51" s="6" t="inlineStr"/>
      <c r="J51" s="5" t="n">
        <v>3316778</v>
      </c>
      <c r="K51" s="5" t="n">
        <v>0</v>
      </c>
      <c r="L51" s="6" t="inlineStr">
        <is>
          <t>N</t>
        </is>
      </c>
      <c r="M51" s="4" t="inlineStr"/>
      <c r="N51" s="6" t="inlineStr">
        <is>
          <t>Y</t>
        </is>
      </c>
      <c r="O51" s="4" t="inlineStr"/>
      <c r="P51" s="4" t="inlineStr"/>
      <c r="Q51" s="6" t="inlineStr">
        <is>
          <t>N</t>
        </is>
      </c>
      <c r="R51" s="7" t="inlineStr"/>
      <c r="S51" s="6" t="inlineStr">
        <is>
          <t>N</t>
        </is>
      </c>
      <c r="T51" s="6" t="inlineStr"/>
      <c r="U51" s="6" t="n">
        <v>0</v>
      </c>
      <c r="V51" s="3">
        <f>IF(OR(B51="",C51),"",CONCATENATE(B51,".",C51))</f>
        <v/>
      </c>
      <c r="W51">
        <f>UPPER(TRIM(H51))</f>
        <v/>
      </c>
      <c r="X51">
        <f>UPPER(TRIM(I51))</f>
        <v/>
      </c>
      <c r="Y51">
        <f>IF(V51&lt;&gt;"",IFERROR(INDEX(federal_program_name_lookup,MATCH(V51,aln_lookup,0)),""),"")</f>
        <v/>
      </c>
    </row>
    <row r="52">
      <c r="A52" t="inlineStr">
        <is>
          <t>AWARD-0051</t>
        </is>
      </c>
      <c r="B52" s="4" t="inlineStr">
        <is>
          <t>17</t>
        </is>
      </c>
      <c r="C52" s="4" t="inlineStr">
        <is>
          <t>278</t>
        </is>
      </c>
      <c r="D52" s="4" t="inlineStr"/>
      <c r="E52" s="6" t="inlineStr">
        <is>
          <t>WIA/WIOA DISLOCATED WORKER FORMULA GRANTS</t>
        </is>
      </c>
      <c r="F52" s="7" t="n">
        <v>1810168</v>
      </c>
      <c r="G52" s="6" t="inlineStr">
        <is>
          <t>WIOA CLUSTER</t>
        </is>
      </c>
      <c r="H52" s="6" t="inlineStr"/>
      <c r="I52" s="6" t="inlineStr"/>
      <c r="J52" s="5" t="n">
        <v>1810168</v>
      </c>
      <c r="K52" s="5" t="n">
        <v>5817814</v>
      </c>
      <c r="L52" s="6" t="inlineStr">
        <is>
          <t>N</t>
        </is>
      </c>
      <c r="M52" s="4" t="inlineStr"/>
      <c r="N52" s="6" t="inlineStr">
        <is>
          <t>Y</t>
        </is>
      </c>
      <c r="O52" s="4" t="inlineStr"/>
      <c r="P52" s="4" t="inlineStr"/>
      <c r="Q52" s="6" t="inlineStr">
        <is>
          <t>Y</t>
        </is>
      </c>
      <c r="R52" s="7" t="n">
        <v>1473832</v>
      </c>
      <c r="S52" s="6" t="inlineStr">
        <is>
          <t>N</t>
        </is>
      </c>
      <c r="T52" s="6" t="inlineStr"/>
      <c r="U52" s="6" t="n">
        <v>0</v>
      </c>
      <c r="V52" s="3">
        <f>IF(OR(B52="",C52),"",CONCATENATE(B52,".",C52))</f>
        <v/>
      </c>
      <c r="W52">
        <f>UPPER(TRIM(H52))</f>
        <v/>
      </c>
      <c r="X52">
        <f>UPPER(TRIM(I52))</f>
        <v/>
      </c>
      <c r="Y52">
        <f>IF(V52&lt;&gt;"",IFERROR(INDEX(federal_program_name_lookup,MATCH(V52,aln_lookup,0)),""),"")</f>
        <v/>
      </c>
    </row>
    <row r="53">
      <c r="A53" t="inlineStr">
        <is>
          <t>AWARD-0052</t>
        </is>
      </c>
      <c r="B53" s="4" t="inlineStr">
        <is>
          <t>17</t>
        </is>
      </c>
      <c r="C53" s="4" t="inlineStr">
        <is>
          <t>285</t>
        </is>
      </c>
      <c r="D53" s="4" t="inlineStr"/>
      <c r="E53" s="6" t="inlineStr">
        <is>
          <t>APPRENTICESHIP USA GRANTS</t>
        </is>
      </c>
      <c r="F53" s="7" t="n">
        <v>405965</v>
      </c>
      <c r="G53" s="6" t="inlineStr">
        <is>
          <t>N/A</t>
        </is>
      </c>
      <c r="H53" s="6" t="inlineStr"/>
      <c r="I53" s="6" t="inlineStr"/>
      <c r="J53" s="5" t="n">
        <v>405965</v>
      </c>
      <c r="K53" s="5" t="n">
        <v>0</v>
      </c>
      <c r="L53" s="6" t="inlineStr">
        <is>
          <t>N</t>
        </is>
      </c>
      <c r="M53" s="4" t="inlineStr"/>
      <c r="N53" s="6" t="inlineStr">
        <is>
          <t>Y</t>
        </is>
      </c>
      <c r="O53" s="4" t="inlineStr"/>
      <c r="P53" s="4" t="inlineStr"/>
      <c r="Q53" s="6" t="inlineStr">
        <is>
          <t>N</t>
        </is>
      </c>
      <c r="R53" s="7" t="inlineStr"/>
      <c r="S53" s="6" t="inlineStr">
        <is>
          <t>N</t>
        </is>
      </c>
      <c r="T53" s="6" t="inlineStr"/>
      <c r="U53" s="6" t="n">
        <v>0</v>
      </c>
      <c r="V53" s="3">
        <f>IF(OR(B53="",C53),"",CONCATENATE(B53,".",C53))</f>
        <v/>
      </c>
      <c r="W53">
        <f>UPPER(TRIM(H53))</f>
        <v/>
      </c>
      <c r="X53">
        <f>UPPER(TRIM(I53))</f>
        <v/>
      </c>
      <c r="Y53">
        <f>IF(V53&lt;&gt;"",IFERROR(INDEX(federal_program_name_lookup,MATCH(V53,aln_lookup,0)),""),"")</f>
        <v/>
      </c>
    </row>
    <row r="54">
      <c r="A54" t="inlineStr">
        <is>
          <t>AWARD-0053</t>
        </is>
      </c>
      <c r="B54" s="4" t="inlineStr">
        <is>
          <t>17</t>
        </is>
      </c>
      <c r="C54" s="4" t="inlineStr">
        <is>
          <t>503</t>
        </is>
      </c>
      <c r="D54" s="4" t="inlineStr"/>
      <c r="E54" s="6" t="inlineStr">
        <is>
          <t>OCCUPATIONAL SAFETY AND HEALTH STATE PROGRAM</t>
        </is>
      </c>
      <c r="F54" s="7" t="n">
        <v>411963</v>
      </c>
      <c r="G54" s="6" t="inlineStr">
        <is>
          <t>N/A</t>
        </is>
      </c>
      <c r="H54" s="6" t="inlineStr"/>
      <c r="I54" s="6" t="inlineStr"/>
      <c r="J54" s="5" t="n">
        <v>411963</v>
      </c>
      <c r="K54" s="5" t="n">
        <v>0</v>
      </c>
      <c r="L54" s="6" t="inlineStr">
        <is>
          <t>N</t>
        </is>
      </c>
      <c r="M54" s="4" t="inlineStr"/>
      <c r="N54" s="6" t="inlineStr">
        <is>
          <t>Y</t>
        </is>
      </c>
      <c r="O54" s="4" t="inlineStr"/>
      <c r="P54" s="4" t="inlineStr"/>
      <c r="Q54" s="6" t="inlineStr">
        <is>
          <t>N</t>
        </is>
      </c>
      <c r="R54" s="7" t="inlineStr"/>
      <c r="S54" s="6" t="inlineStr">
        <is>
          <t>N</t>
        </is>
      </c>
      <c r="T54" s="6" t="inlineStr"/>
      <c r="U54" s="6" t="n">
        <v>0</v>
      </c>
      <c r="V54" s="3">
        <f>IF(OR(B54="",C54),"",CONCATENATE(B54,".",C54))</f>
        <v/>
      </c>
      <c r="W54">
        <f>UPPER(TRIM(H54))</f>
        <v/>
      </c>
      <c r="X54">
        <f>UPPER(TRIM(I54))</f>
        <v/>
      </c>
      <c r="Y54">
        <f>IF(V54&lt;&gt;"",IFERROR(INDEX(federal_program_name_lookup,MATCH(V54,aln_lookup,0)),""),"")</f>
        <v/>
      </c>
    </row>
    <row r="55">
      <c r="A55" t="inlineStr">
        <is>
          <t>AWARD-0054</t>
        </is>
      </c>
      <c r="B55" s="4" t="inlineStr">
        <is>
          <t>17</t>
        </is>
      </c>
      <c r="C55" s="4" t="inlineStr">
        <is>
          <t>504</t>
        </is>
      </c>
      <c r="D55" s="4" t="inlineStr"/>
      <c r="E55" s="6" t="inlineStr">
        <is>
          <t>CONSULTATION AGREEMENTS</t>
        </is>
      </c>
      <c r="F55" s="7" t="n">
        <v>627208</v>
      </c>
      <c r="G55" s="6" t="inlineStr">
        <is>
          <t>N/A</t>
        </is>
      </c>
      <c r="H55" s="6" t="inlineStr"/>
      <c r="I55" s="6" t="inlineStr"/>
      <c r="J55" s="5" t="n">
        <v>627208</v>
      </c>
      <c r="K55" s="5" t="n">
        <v>0</v>
      </c>
      <c r="L55" s="6" t="inlineStr">
        <is>
          <t>N</t>
        </is>
      </c>
      <c r="M55" s="4" t="inlineStr"/>
      <c r="N55" s="6" t="inlineStr">
        <is>
          <t>Y</t>
        </is>
      </c>
      <c r="O55" s="4" t="inlineStr"/>
      <c r="P55" s="4" t="inlineStr"/>
      <c r="Q55" s="6" t="inlineStr">
        <is>
          <t>N</t>
        </is>
      </c>
      <c r="R55" s="7" t="inlineStr"/>
      <c r="S55" s="6" t="inlineStr">
        <is>
          <t>N</t>
        </is>
      </c>
      <c r="T55" s="6" t="inlineStr"/>
      <c r="U55" s="6" t="n">
        <v>0</v>
      </c>
      <c r="V55" s="3">
        <f>IF(OR(B55="",C55),"",CONCATENATE(B55,".",C55))</f>
        <v/>
      </c>
      <c r="W55">
        <f>UPPER(TRIM(H55))</f>
        <v/>
      </c>
      <c r="X55">
        <f>UPPER(TRIM(I55))</f>
        <v/>
      </c>
      <c r="Y55">
        <f>IF(V55&lt;&gt;"",IFERROR(INDEX(federal_program_name_lookup,MATCH(V55,aln_lookup,0)),""),"")</f>
        <v/>
      </c>
    </row>
    <row r="56">
      <c r="A56" t="inlineStr">
        <is>
          <t>AWARD-0055</t>
        </is>
      </c>
      <c r="B56" s="4" t="inlineStr">
        <is>
          <t>17</t>
        </is>
      </c>
      <c r="C56" s="4" t="inlineStr">
        <is>
          <t>600</t>
        </is>
      </c>
      <c r="D56" s="4" t="inlineStr"/>
      <c r="E56" s="6" t="inlineStr">
        <is>
          <t>MINE HEALTH AND SAFETY GRANTS</t>
        </is>
      </c>
      <c r="F56" s="7" t="n">
        <v>101870</v>
      </c>
      <c r="G56" s="6" t="inlineStr">
        <is>
          <t>N/A</t>
        </is>
      </c>
      <c r="H56" s="6" t="inlineStr"/>
      <c r="I56" s="6" t="inlineStr"/>
      <c r="J56" s="5" t="n">
        <v>101870</v>
      </c>
      <c r="K56" s="5" t="n">
        <v>0</v>
      </c>
      <c r="L56" s="6" t="inlineStr">
        <is>
          <t>N</t>
        </is>
      </c>
      <c r="M56" s="4" t="inlineStr"/>
      <c r="N56" s="6" t="inlineStr">
        <is>
          <t>Y</t>
        </is>
      </c>
      <c r="O56" s="4" t="inlineStr"/>
      <c r="P56" s="4" t="inlineStr"/>
      <c r="Q56" s="6" t="inlineStr">
        <is>
          <t>N</t>
        </is>
      </c>
      <c r="R56" s="7" t="inlineStr"/>
      <c r="S56" s="6" t="inlineStr">
        <is>
          <t>N</t>
        </is>
      </c>
      <c r="T56" s="6" t="inlineStr"/>
      <c r="U56" s="6" t="n">
        <v>0</v>
      </c>
      <c r="V56" s="3">
        <f>IF(OR(B56="",C56),"",CONCATENATE(B56,".",C56))</f>
        <v/>
      </c>
      <c r="W56">
        <f>UPPER(TRIM(H56))</f>
        <v/>
      </c>
      <c r="X56">
        <f>UPPER(TRIM(I56))</f>
        <v/>
      </c>
      <c r="Y56">
        <f>IF(V56&lt;&gt;"",IFERROR(INDEX(federal_program_name_lookup,MATCH(V56,aln_lookup,0)),""),"")</f>
        <v/>
      </c>
    </row>
    <row r="57">
      <c r="A57" t="inlineStr">
        <is>
          <t>AWARD-0056</t>
        </is>
      </c>
      <c r="B57" s="4" t="inlineStr">
        <is>
          <t>17</t>
        </is>
      </c>
      <c r="C57" s="4" t="inlineStr">
        <is>
          <t>801</t>
        </is>
      </c>
      <c r="D57" s="4" t="inlineStr"/>
      <c r="E57" s="6" t="inlineStr">
        <is>
          <t>JOBS FOR VETERANS STATE GRANT</t>
        </is>
      </c>
      <c r="F57" s="7" t="n">
        <v>425760</v>
      </c>
      <c r="G57" s="6" t="inlineStr">
        <is>
          <t>EMPLOYMENT SERVICE CLUSTER</t>
        </is>
      </c>
      <c r="H57" s="6" t="inlineStr"/>
      <c r="I57" s="6" t="inlineStr"/>
      <c r="J57" s="5" t="n">
        <v>425760</v>
      </c>
      <c r="K57" s="5" t="n">
        <v>4370341</v>
      </c>
      <c r="L57" s="6" t="inlineStr">
        <is>
          <t>N</t>
        </is>
      </c>
      <c r="M57" s="4" t="inlineStr"/>
      <c r="N57" s="6" t="inlineStr">
        <is>
          <t>Y</t>
        </is>
      </c>
      <c r="O57" s="4" t="inlineStr"/>
      <c r="P57" s="4" t="inlineStr"/>
      <c r="Q57" s="6" t="inlineStr">
        <is>
          <t>N</t>
        </is>
      </c>
      <c r="R57" s="7" t="inlineStr"/>
      <c r="S57" s="6" t="inlineStr">
        <is>
          <t>N</t>
        </is>
      </c>
      <c r="T57" s="6" t="inlineStr"/>
      <c r="U57" s="6" t="n">
        <v>0</v>
      </c>
      <c r="V57" s="3">
        <f>IF(OR(B57="",C57),"",CONCATENATE(B57,".",C57))</f>
        <v/>
      </c>
      <c r="W57">
        <f>UPPER(TRIM(H57))</f>
        <v/>
      </c>
      <c r="X57">
        <f>UPPER(TRIM(I57))</f>
        <v/>
      </c>
      <c r="Y57">
        <f>IF(V57&lt;&gt;"",IFERROR(INDEX(federal_program_name_lookup,MATCH(V57,aln_lookup,0)),""),"")</f>
        <v/>
      </c>
    </row>
    <row r="58">
      <c r="A58" t="inlineStr">
        <is>
          <t>AWARD-0057</t>
        </is>
      </c>
      <c r="B58" s="4" t="inlineStr">
        <is>
          <t>17</t>
        </is>
      </c>
      <c r="C58" s="4" t="inlineStr">
        <is>
          <t>225</t>
        </is>
      </c>
      <c r="D58" s="4" t="inlineStr"/>
      <c r="E58" s="6" t="inlineStr">
        <is>
          <t>UNEMPLOYMENT INSURANCE</t>
        </is>
      </c>
      <c r="F58" s="7" t="n">
        <v>32317825</v>
      </c>
      <c r="G58" s="6" t="inlineStr">
        <is>
          <t>N/A</t>
        </is>
      </c>
      <c r="H58" s="6" t="inlineStr"/>
      <c r="I58" s="6" t="inlineStr"/>
      <c r="J58" s="5" t="n">
        <v>203578000</v>
      </c>
      <c r="K58" s="5" t="n">
        <v>0</v>
      </c>
      <c r="L58" s="6" t="inlineStr">
        <is>
          <t>N</t>
        </is>
      </c>
      <c r="M58" s="4" t="inlineStr"/>
      <c r="N58" s="6" t="inlineStr">
        <is>
          <t>Y</t>
        </is>
      </c>
      <c r="O58" s="4" t="inlineStr"/>
      <c r="P58" s="4" t="inlineStr"/>
      <c r="Q58" s="6" t="inlineStr">
        <is>
          <t>N</t>
        </is>
      </c>
      <c r="R58" s="7" t="inlineStr"/>
      <c r="S58" s="6" t="inlineStr">
        <is>
          <t>Y</t>
        </is>
      </c>
      <c r="T58" s="6" t="inlineStr">
        <is>
          <t>Q</t>
        </is>
      </c>
      <c r="U58" s="6" t="n">
        <v>5</v>
      </c>
      <c r="V58" s="3">
        <f>IF(OR(B58="",C58),"",CONCATENATE(B58,".",C58))</f>
        <v/>
      </c>
      <c r="W58">
        <f>UPPER(TRIM(H58))</f>
        <v/>
      </c>
      <c r="X58">
        <f>UPPER(TRIM(I58))</f>
        <v/>
      </c>
      <c r="Y58">
        <f>IF(V58&lt;&gt;"",IFERROR(INDEX(federal_program_name_lookup,MATCH(V58,aln_lookup,0)),""),"")</f>
        <v/>
      </c>
    </row>
    <row r="59">
      <c r="A59" t="inlineStr">
        <is>
          <t>AWARD-0058</t>
        </is>
      </c>
      <c r="B59" s="4" t="inlineStr">
        <is>
          <t>17</t>
        </is>
      </c>
      <c r="C59" s="4" t="inlineStr">
        <is>
          <t>804</t>
        </is>
      </c>
      <c r="D59" s="4" t="inlineStr"/>
      <c r="E59" s="6" t="inlineStr">
        <is>
          <t>LOCAL VETERANS' EMPLOYMENT REPRESENTATIVE PROGRAM</t>
        </is>
      </c>
      <c r="F59" s="7" t="n">
        <v>325018</v>
      </c>
      <c r="G59" s="6" t="inlineStr">
        <is>
          <t>N/A</t>
        </is>
      </c>
      <c r="H59" s="6" t="inlineStr"/>
      <c r="I59" s="6" t="inlineStr"/>
      <c r="J59" s="5" t="n">
        <v>325018</v>
      </c>
      <c r="K59" s="5" t="n">
        <v>0</v>
      </c>
      <c r="L59" s="6" t="inlineStr">
        <is>
          <t>N</t>
        </is>
      </c>
      <c r="M59" s="4" t="inlineStr"/>
      <c r="N59" s="6" t="inlineStr">
        <is>
          <t>Y</t>
        </is>
      </c>
      <c r="O59" s="4" t="inlineStr"/>
      <c r="P59" s="4" t="inlineStr"/>
      <c r="Q59" s="6" t="inlineStr">
        <is>
          <t>N</t>
        </is>
      </c>
      <c r="R59" s="7" t="inlineStr"/>
      <c r="S59" s="6" t="inlineStr">
        <is>
          <t>N</t>
        </is>
      </c>
      <c r="T59" s="6" t="inlineStr"/>
      <c r="U59" s="6" t="n">
        <v>0</v>
      </c>
      <c r="V59" s="3">
        <f>IF(OR(B59="",C59),"",CONCATENATE(B59,".",C59))</f>
        <v/>
      </c>
      <c r="W59">
        <f>UPPER(TRIM(H59))</f>
        <v/>
      </c>
      <c r="X59">
        <f>UPPER(TRIM(I59))</f>
        <v/>
      </c>
      <c r="Y59">
        <f>IF(V59&lt;&gt;"",IFERROR(INDEX(federal_program_name_lookup,MATCH(V59,aln_lookup,0)),""),"")</f>
        <v/>
      </c>
    </row>
    <row r="60">
      <c r="A60" t="inlineStr">
        <is>
          <t>AWARD-0059</t>
        </is>
      </c>
      <c r="B60" s="4" t="inlineStr">
        <is>
          <t>20</t>
        </is>
      </c>
      <c r="C60" s="4" t="inlineStr">
        <is>
          <t>106</t>
        </is>
      </c>
      <c r="D60" s="4" t="inlineStr"/>
      <c r="E60" s="6" t="inlineStr">
        <is>
          <t>AIRPORT IMPROVEMENT PROGRAM</t>
        </is>
      </c>
      <c r="F60" s="7" t="n">
        <v>5159</v>
      </c>
      <c r="G60" s="6" t="inlineStr">
        <is>
          <t>N/A</t>
        </is>
      </c>
      <c r="H60" s="6" t="inlineStr"/>
      <c r="I60" s="6" t="inlineStr"/>
      <c r="J60" s="5" t="n">
        <v>64159</v>
      </c>
      <c r="K60" s="5" t="n">
        <v>0</v>
      </c>
      <c r="L60" s="6" t="inlineStr">
        <is>
          <t>N</t>
        </is>
      </c>
      <c r="M60" s="4" t="inlineStr"/>
      <c r="N60" s="6" t="inlineStr">
        <is>
          <t>Y</t>
        </is>
      </c>
      <c r="O60" s="4" t="inlineStr"/>
      <c r="P60" s="4" t="inlineStr"/>
      <c r="Q60" s="6" t="inlineStr">
        <is>
          <t>N</t>
        </is>
      </c>
      <c r="R60" s="7" t="inlineStr"/>
      <c r="S60" s="6" t="inlineStr">
        <is>
          <t>N</t>
        </is>
      </c>
      <c r="T60" s="6" t="inlineStr"/>
      <c r="U60" s="6" t="n">
        <v>0</v>
      </c>
      <c r="V60" s="3">
        <f>IF(OR(B60="",C60),"",CONCATENATE(B60,".",C60))</f>
        <v/>
      </c>
      <c r="W60">
        <f>UPPER(TRIM(H60))</f>
        <v/>
      </c>
      <c r="X60">
        <f>UPPER(TRIM(I60))</f>
        <v/>
      </c>
      <c r="Y60">
        <f>IF(V60&lt;&gt;"",IFERROR(INDEX(federal_program_name_lookup,MATCH(V60,aln_lookup,0)),""),"")</f>
        <v/>
      </c>
    </row>
    <row r="61">
      <c r="A61" t="inlineStr">
        <is>
          <t>AWARD-0060</t>
        </is>
      </c>
      <c r="B61" s="4" t="inlineStr">
        <is>
          <t>20</t>
        </is>
      </c>
      <c r="C61" s="4" t="inlineStr">
        <is>
          <t>106</t>
        </is>
      </c>
      <c r="D61" s="4" t="inlineStr"/>
      <c r="E61" s="6" t="inlineStr">
        <is>
          <t>AIRPORT IMPROVEMENT PROGRAM</t>
        </is>
      </c>
      <c r="F61" s="7" t="n">
        <v>59000</v>
      </c>
      <c r="G61" s="6" t="inlineStr">
        <is>
          <t>N/A</t>
        </is>
      </c>
      <c r="H61" s="6" t="inlineStr"/>
      <c r="I61" s="6" t="inlineStr"/>
      <c r="J61" s="5" t="n">
        <v>64159</v>
      </c>
      <c r="K61" s="5" t="n">
        <v>0</v>
      </c>
      <c r="L61" s="6" t="inlineStr">
        <is>
          <t>N</t>
        </is>
      </c>
      <c r="M61" s="4" t="inlineStr"/>
      <c r="N61" s="6" t="inlineStr">
        <is>
          <t>Y</t>
        </is>
      </c>
      <c r="O61" s="4" t="inlineStr"/>
      <c r="P61" s="4" t="inlineStr"/>
      <c r="Q61" s="6" t="inlineStr">
        <is>
          <t>N</t>
        </is>
      </c>
      <c r="R61" s="7" t="inlineStr"/>
      <c r="S61" s="6" t="inlineStr">
        <is>
          <t>N</t>
        </is>
      </c>
      <c r="T61" s="6" t="inlineStr"/>
      <c r="U61" s="6" t="n">
        <v>0</v>
      </c>
      <c r="V61" s="3">
        <f>IF(OR(B61="",C61),"",CONCATENATE(B61,".",C61))</f>
        <v/>
      </c>
      <c r="W61">
        <f>UPPER(TRIM(H61))</f>
        <v/>
      </c>
      <c r="X61">
        <f>UPPER(TRIM(I61))</f>
        <v/>
      </c>
      <c r="Y61">
        <f>IF(V61&lt;&gt;"",IFERROR(INDEX(federal_program_name_lookup,MATCH(V61,aln_lookup,0)),""),"")</f>
        <v/>
      </c>
    </row>
    <row r="62">
      <c r="A62" t="inlineStr">
        <is>
          <t>AWARD-0061</t>
        </is>
      </c>
      <c r="B62" s="4" t="inlineStr">
        <is>
          <t>20</t>
        </is>
      </c>
      <c r="C62" s="4" t="inlineStr">
        <is>
          <t>205</t>
        </is>
      </c>
      <c r="D62" s="4" t="inlineStr"/>
      <c r="E62" s="6" t="inlineStr">
        <is>
          <t>HIGHWAY PLANNING AND CONSTRUCTION</t>
        </is>
      </c>
      <c r="F62" s="7" t="n">
        <v>250461108</v>
      </c>
      <c r="G62" s="6" t="inlineStr">
        <is>
          <t>HIGHWAY PLANNING AND CONSTRUCTION CLUSTER</t>
        </is>
      </c>
      <c r="H62" s="6" t="inlineStr"/>
      <c r="I62" s="6" t="inlineStr"/>
      <c r="J62" s="5" t="n">
        <v>271285999</v>
      </c>
      <c r="K62" s="5" t="n">
        <v>271900413</v>
      </c>
      <c r="L62" s="6" t="inlineStr">
        <is>
          <t>N</t>
        </is>
      </c>
      <c r="M62" s="4" t="inlineStr"/>
      <c r="N62" s="6" t="inlineStr">
        <is>
          <t>Y</t>
        </is>
      </c>
      <c r="O62" s="4" t="inlineStr"/>
      <c r="P62" s="4" t="inlineStr"/>
      <c r="Q62" s="6" t="inlineStr">
        <is>
          <t>N</t>
        </is>
      </c>
      <c r="R62" s="7" t="inlineStr"/>
      <c r="S62" s="6" t="inlineStr">
        <is>
          <t>N</t>
        </is>
      </c>
      <c r="T62" s="6" t="inlineStr"/>
      <c r="U62" s="6" t="n">
        <v>0</v>
      </c>
      <c r="V62" s="3">
        <f>IF(OR(B62="",C62),"",CONCATENATE(B62,".",C62))</f>
        <v/>
      </c>
      <c r="W62">
        <f>UPPER(TRIM(H62))</f>
        <v/>
      </c>
      <c r="X62">
        <f>UPPER(TRIM(I62))</f>
        <v/>
      </c>
      <c r="Y62">
        <f>IF(V62&lt;&gt;"",IFERROR(INDEX(federal_program_name_lookup,MATCH(V62,aln_lookup,0)),""),"")</f>
        <v/>
      </c>
    </row>
    <row r="63">
      <c r="A63" t="inlineStr">
        <is>
          <t>AWARD-0062</t>
        </is>
      </c>
      <c r="B63" s="4" t="inlineStr">
        <is>
          <t>20</t>
        </is>
      </c>
      <c r="C63" s="4" t="inlineStr">
        <is>
          <t>205</t>
        </is>
      </c>
      <c r="D63" s="4" t="inlineStr"/>
      <c r="E63" s="6" t="inlineStr">
        <is>
          <t>HIGHWAY PLANNING AND CONSTRUCTION</t>
        </is>
      </c>
      <c r="F63" s="7" t="n">
        <v>20824891</v>
      </c>
      <c r="G63" s="6" t="inlineStr">
        <is>
          <t>HIGHWAY PLANNING AND CONSTRUCTION CLUSTER</t>
        </is>
      </c>
      <c r="H63" s="6" t="inlineStr"/>
      <c r="I63" s="6" t="inlineStr"/>
      <c r="J63" s="5" t="n">
        <v>271285999</v>
      </c>
      <c r="K63" s="5" t="n">
        <v>271900413</v>
      </c>
      <c r="L63" s="6" t="inlineStr">
        <is>
          <t>N</t>
        </is>
      </c>
      <c r="M63" s="4" t="inlineStr"/>
      <c r="N63" s="6" t="inlineStr">
        <is>
          <t>Y</t>
        </is>
      </c>
      <c r="O63" s="4" t="inlineStr"/>
      <c r="P63" s="4" t="inlineStr"/>
      <c r="Q63" s="6" t="inlineStr">
        <is>
          <t>N</t>
        </is>
      </c>
      <c r="R63" s="7" t="inlineStr"/>
      <c r="S63" s="6" t="inlineStr">
        <is>
          <t>N</t>
        </is>
      </c>
      <c r="T63" s="6" t="inlineStr"/>
      <c r="U63" s="6" t="n">
        <v>0</v>
      </c>
      <c r="V63" s="3">
        <f>IF(OR(B63="",C63),"",CONCATENATE(B63,".",C63))</f>
        <v/>
      </c>
      <c r="W63">
        <f>UPPER(TRIM(H63))</f>
        <v/>
      </c>
      <c r="X63">
        <f>UPPER(TRIM(I63))</f>
        <v/>
      </c>
      <c r="Y63">
        <f>IF(V63&lt;&gt;"",IFERROR(INDEX(federal_program_name_lookup,MATCH(V63,aln_lookup,0)),""),"")</f>
        <v/>
      </c>
    </row>
    <row r="64">
      <c r="A64" t="inlineStr">
        <is>
          <t>AWARD-0063</t>
        </is>
      </c>
      <c r="B64" s="4" t="inlineStr">
        <is>
          <t>20</t>
        </is>
      </c>
      <c r="C64" s="4" t="inlineStr">
        <is>
          <t>218</t>
        </is>
      </c>
      <c r="D64" s="4" t="inlineStr"/>
      <c r="E64" s="6" t="inlineStr">
        <is>
          <t>MOTOR CARRIER SAFETY ASSISTANCE</t>
        </is>
      </c>
      <c r="F64" s="7" t="n">
        <v>1834946</v>
      </c>
      <c r="G64" s="6" t="inlineStr">
        <is>
          <t>OTHER CLUSTER NOT LISTED ABOVE</t>
        </is>
      </c>
      <c r="H64" s="6" t="inlineStr"/>
      <c r="I64" s="6" t="inlineStr">
        <is>
          <t>FEDERAL MOTOR CARRIER SAFETY ASSISTANCE CLUSTER</t>
        </is>
      </c>
      <c r="J64" s="5" t="n">
        <v>1834946</v>
      </c>
      <c r="K64" s="5" t="n">
        <v>2270772</v>
      </c>
      <c r="L64" s="6" t="inlineStr">
        <is>
          <t>N</t>
        </is>
      </c>
      <c r="M64" s="4" t="inlineStr"/>
      <c r="N64" s="6" t="inlineStr">
        <is>
          <t>Y</t>
        </is>
      </c>
      <c r="O64" s="4" t="inlineStr"/>
      <c r="P64" s="4" t="inlineStr"/>
      <c r="Q64" s="6" t="inlineStr">
        <is>
          <t>N</t>
        </is>
      </c>
      <c r="R64" s="7" t="inlineStr"/>
      <c r="S64" s="6" t="inlineStr">
        <is>
          <t>N</t>
        </is>
      </c>
      <c r="T64" s="6" t="inlineStr"/>
      <c r="U64" s="6" t="n">
        <v>0</v>
      </c>
      <c r="V64" s="3">
        <f>IF(OR(B64="",C64),"",CONCATENATE(B64,".",C64))</f>
        <v/>
      </c>
      <c r="W64">
        <f>UPPER(TRIM(H64))</f>
        <v/>
      </c>
      <c r="X64">
        <f>UPPER(TRIM(I64))</f>
        <v/>
      </c>
      <c r="Y64">
        <f>IF(V64&lt;&gt;"",IFERROR(INDEX(federal_program_name_lookup,MATCH(V64,aln_lookup,0)),""),"")</f>
        <v/>
      </c>
    </row>
    <row r="65">
      <c r="A65" t="inlineStr">
        <is>
          <t>AWARD-0064</t>
        </is>
      </c>
      <c r="B65" s="4" t="inlineStr">
        <is>
          <t>20</t>
        </is>
      </c>
      <c r="C65" s="4" t="inlineStr">
        <is>
          <t>219</t>
        </is>
      </c>
      <c r="D65" s="4" t="inlineStr"/>
      <c r="E65" s="6" t="inlineStr">
        <is>
          <t>RECREATIONAL TRAILS PROGRAM</t>
        </is>
      </c>
      <c r="F65" s="7" t="n">
        <v>614414</v>
      </c>
      <c r="G65" s="6" t="inlineStr">
        <is>
          <t>HIGHWAY PLANNING AND CONSTRUCTION CLUSTER</t>
        </is>
      </c>
      <c r="H65" s="6" t="inlineStr"/>
      <c r="I65" s="6" t="inlineStr"/>
      <c r="J65" s="5" t="n">
        <v>614414</v>
      </c>
      <c r="K65" s="5" t="n">
        <v>271900413</v>
      </c>
      <c r="L65" s="6" t="inlineStr">
        <is>
          <t>N</t>
        </is>
      </c>
      <c r="M65" s="4" t="inlineStr"/>
      <c r="N65" s="6" t="inlineStr">
        <is>
          <t>Y</t>
        </is>
      </c>
      <c r="O65" s="4" t="inlineStr"/>
      <c r="P65" s="4" t="inlineStr"/>
      <c r="Q65" s="6" t="inlineStr">
        <is>
          <t>Y</t>
        </is>
      </c>
      <c r="R65" s="7" t="n">
        <v>282061</v>
      </c>
      <c r="S65" s="6" t="inlineStr">
        <is>
          <t>N</t>
        </is>
      </c>
      <c r="T65" s="6" t="inlineStr"/>
      <c r="U65" s="6" t="n">
        <v>0</v>
      </c>
      <c r="V65" s="3">
        <f>IF(OR(B65="",C65),"",CONCATENATE(B65,".",C65))</f>
        <v/>
      </c>
      <c r="W65">
        <f>UPPER(TRIM(H65))</f>
        <v/>
      </c>
      <c r="X65">
        <f>UPPER(TRIM(I65))</f>
        <v/>
      </c>
      <c r="Y65">
        <f>IF(V65&lt;&gt;"",IFERROR(INDEX(federal_program_name_lookup,MATCH(V65,aln_lookup,0)),""),"")</f>
        <v/>
      </c>
    </row>
    <row r="66">
      <c r="A66" t="inlineStr">
        <is>
          <t>AWARD-0065</t>
        </is>
      </c>
      <c r="B66" s="4" t="inlineStr">
        <is>
          <t>20</t>
        </is>
      </c>
      <c r="C66" s="4" t="inlineStr">
        <is>
          <t>237</t>
        </is>
      </c>
      <c r="D66" s="4" t="inlineStr"/>
      <c r="E66" s="6" t="inlineStr">
        <is>
          <t>MOTOR CARRIER SAFETY ASSISTANCE HIGH PRIORITY ACTIVITIES GRANTS AND COOPERATIVE AGREEMENTS</t>
        </is>
      </c>
      <c r="F66" s="7" t="n">
        <v>435826</v>
      </c>
      <c r="G66" s="6" t="inlineStr">
        <is>
          <t>OTHER CLUSTER NOT LISTED ABOVE</t>
        </is>
      </c>
      <c r="H66" s="6" t="inlineStr"/>
      <c r="I66" s="6" t="inlineStr">
        <is>
          <t>FEDERAL MOTOR CARRIER SAFETY ASSISTANCE CLUSTER</t>
        </is>
      </c>
      <c r="J66" s="5" t="n">
        <v>435826</v>
      </c>
      <c r="K66" s="5" t="n">
        <v>2270772</v>
      </c>
      <c r="L66" s="6" t="inlineStr">
        <is>
          <t>N</t>
        </is>
      </c>
      <c r="M66" s="4" t="inlineStr"/>
      <c r="N66" s="6" t="inlineStr">
        <is>
          <t>Y</t>
        </is>
      </c>
      <c r="O66" s="4" t="inlineStr"/>
      <c r="P66" s="4" t="inlineStr"/>
      <c r="Q66" s="6" t="inlineStr">
        <is>
          <t>N</t>
        </is>
      </c>
      <c r="R66" s="7" t="inlineStr"/>
      <c r="S66" s="6" t="inlineStr">
        <is>
          <t>N</t>
        </is>
      </c>
      <c r="T66" s="6" t="inlineStr"/>
      <c r="U66" s="6" t="n">
        <v>0</v>
      </c>
      <c r="V66" s="3">
        <f>IF(OR(B66="",C66),"",CONCATENATE(B66,".",C66))</f>
        <v/>
      </c>
      <c r="W66">
        <f>UPPER(TRIM(H66))</f>
        <v/>
      </c>
      <c r="X66">
        <f>UPPER(TRIM(I66))</f>
        <v/>
      </c>
      <c r="Y66">
        <f>IF(V66&lt;&gt;"",IFERROR(INDEX(federal_program_name_lookup,MATCH(V66,aln_lookup,0)),""),"")</f>
        <v/>
      </c>
    </row>
    <row r="67">
      <c r="A67" t="inlineStr">
        <is>
          <t>AWARD-0066</t>
        </is>
      </c>
      <c r="B67" s="4" t="inlineStr">
        <is>
          <t>20</t>
        </is>
      </c>
      <c r="C67" s="4" t="inlineStr">
        <is>
          <t>500</t>
        </is>
      </c>
      <c r="D67" s="4" t="inlineStr"/>
      <c r="E67" s="6" t="inlineStr">
        <is>
          <t>FEDERAL TRANSIT CAPITAL INVESTMENT GRANTS</t>
        </is>
      </c>
      <c r="F67" s="7" t="n">
        <v>469090</v>
      </c>
      <c r="G67" s="6" t="inlineStr">
        <is>
          <t>FEDERAL TRANSIT CLUSTER</t>
        </is>
      </c>
      <c r="H67" s="6" t="inlineStr"/>
      <c r="I67" s="6" t="inlineStr"/>
      <c r="J67" s="5" t="n">
        <v>469090</v>
      </c>
      <c r="K67" s="5" t="n">
        <v>7002096</v>
      </c>
      <c r="L67" s="6" t="inlineStr">
        <is>
          <t>N</t>
        </is>
      </c>
      <c r="M67" s="4" t="inlineStr"/>
      <c r="N67" s="6" t="inlineStr">
        <is>
          <t>Y</t>
        </is>
      </c>
      <c r="O67" s="4" t="inlineStr"/>
      <c r="P67" s="4" t="inlineStr"/>
      <c r="Q67" s="6" t="inlineStr">
        <is>
          <t>N</t>
        </is>
      </c>
      <c r="R67" s="7" t="inlineStr"/>
      <c r="S67" s="6" t="inlineStr">
        <is>
          <t>N</t>
        </is>
      </c>
      <c r="T67" s="6" t="inlineStr"/>
      <c r="U67" s="6" t="n">
        <v>0</v>
      </c>
      <c r="V67" s="3">
        <f>IF(OR(B67="",C67),"",CONCATENATE(B67,".",C67))</f>
        <v/>
      </c>
      <c r="W67">
        <f>UPPER(TRIM(H67))</f>
        <v/>
      </c>
      <c r="X67">
        <f>UPPER(TRIM(I67))</f>
        <v/>
      </c>
      <c r="Y67">
        <f>IF(V67&lt;&gt;"",IFERROR(INDEX(federal_program_name_lookup,MATCH(V67,aln_lookup,0)),""),"")</f>
        <v/>
      </c>
    </row>
    <row r="68">
      <c r="A68" t="inlineStr">
        <is>
          <t>AWARD-0067</t>
        </is>
      </c>
      <c r="B68" s="4" t="inlineStr">
        <is>
          <t>20</t>
        </is>
      </c>
      <c r="C68" s="4" t="inlineStr">
        <is>
          <t>505</t>
        </is>
      </c>
      <c r="D68" s="4" t="inlineStr"/>
      <c r="E68" s="6" t="inlineStr">
        <is>
          <t>METROPOLITAN TRANSPORTATION PLANNING AND STATE AND NON-METROPOLITAN PLANNING AND RESEARCH</t>
        </is>
      </c>
      <c r="F68" s="7" t="n">
        <v>93848</v>
      </c>
      <c r="G68" s="6" t="inlineStr">
        <is>
          <t>N/A</t>
        </is>
      </c>
      <c r="H68" s="6" t="inlineStr"/>
      <c r="I68" s="6" t="inlineStr"/>
      <c r="J68" s="5" t="n">
        <v>93848</v>
      </c>
      <c r="K68" s="5" t="n">
        <v>0</v>
      </c>
      <c r="L68" s="6" t="inlineStr">
        <is>
          <t>N</t>
        </is>
      </c>
      <c r="M68" s="4" t="inlineStr"/>
      <c r="N68" s="6" t="inlineStr">
        <is>
          <t>Y</t>
        </is>
      </c>
      <c r="O68" s="4" t="inlineStr"/>
      <c r="P68" s="4" t="inlineStr"/>
      <c r="Q68" s="6" t="inlineStr">
        <is>
          <t>Y</t>
        </is>
      </c>
      <c r="R68" s="7" t="n">
        <v>11351</v>
      </c>
      <c r="S68" s="6" t="inlineStr">
        <is>
          <t>N</t>
        </is>
      </c>
      <c r="T68" s="6" t="inlineStr"/>
      <c r="U68" s="6" t="n">
        <v>0</v>
      </c>
      <c r="V68" s="3">
        <f>IF(OR(B68="",C68),"",CONCATENATE(B68,".",C68))</f>
        <v/>
      </c>
      <c r="W68">
        <f>UPPER(TRIM(H68))</f>
        <v/>
      </c>
      <c r="X68">
        <f>UPPER(TRIM(I68))</f>
        <v/>
      </c>
      <c r="Y68">
        <f>IF(V68&lt;&gt;"",IFERROR(INDEX(federal_program_name_lookup,MATCH(V68,aln_lookup,0)),""),"")</f>
        <v/>
      </c>
    </row>
    <row r="69">
      <c r="A69" t="inlineStr">
        <is>
          <t>AWARD-0068</t>
        </is>
      </c>
      <c r="B69" s="4" t="inlineStr">
        <is>
          <t>17</t>
        </is>
      </c>
      <c r="C69" s="4" t="inlineStr">
        <is>
          <t>225</t>
        </is>
      </c>
      <c r="D69" s="4" t="inlineStr"/>
      <c r="E69" s="6" t="inlineStr">
        <is>
          <t>UNEMPLOYMENT INSURANCE</t>
        </is>
      </c>
      <c r="F69" s="7" t="n">
        <v>171260175</v>
      </c>
      <c r="G69" s="6" t="inlineStr">
        <is>
          <t>N/A</t>
        </is>
      </c>
      <c r="H69" s="6" t="inlineStr"/>
      <c r="I69" s="6" t="inlineStr"/>
      <c r="J69" s="5" t="n">
        <v>203578000</v>
      </c>
      <c r="K69" s="5" t="n">
        <v>0</v>
      </c>
      <c r="L69" s="6" t="inlineStr">
        <is>
          <t>N</t>
        </is>
      </c>
      <c r="M69" s="4" t="inlineStr"/>
      <c r="N69" s="6" t="inlineStr">
        <is>
          <t>Y</t>
        </is>
      </c>
      <c r="O69" s="4" t="inlineStr"/>
      <c r="P69" s="4" t="inlineStr"/>
      <c r="Q69" s="6" t="inlineStr">
        <is>
          <t>N</t>
        </is>
      </c>
      <c r="R69" s="7" t="inlineStr"/>
      <c r="S69" s="6" t="inlineStr">
        <is>
          <t>Y</t>
        </is>
      </c>
      <c r="T69" s="6" t="inlineStr">
        <is>
          <t>Q</t>
        </is>
      </c>
      <c r="U69" s="6" t="n">
        <v>5</v>
      </c>
      <c r="V69" s="3">
        <f>IF(OR(B69="",C69),"",CONCATENATE(B69,".",C69))</f>
        <v/>
      </c>
      <c r="W69">
        <f>UPPER(TRIM(H69))</f>
        <v/>
      </c>
      <c r="X69">
        <f>UPPER(TRIM(I69))</f>
        <v/>
      </c>
      <c r="Y69">
        <f>IF(V69&lt;&gt;"",IFERROR(INDEX(federal_program_name_lookup,MATCH(V69,aln_lookup,0)),""),"")</f>
        <v/>
      </c>
    </row>
    <row r="70">
      <c r="A70" t="inlineStr">
        <is>
          <t>AWARD-0069</t>
        </is>
      </c>
      <c r="B70" s="4" t="inlineStr">
        <is>
          <t>20</t>
        </is>
      </c>
      <c r="C70" s="4" t="inlineStr">
        <is>
          <t>507</t>
        </is>
      </c>
      <c r="D70" s="4" t="inlineStr"/>
      <c r="E70" s="6" t="inlineStr">
        <is>
          <t>FEDERAL TRANSIT FORMULA GRANTS</t>
        </is>
      </c>
      <c r="F70" s="7" t="n">
        <v>716492</v>
      </c>
      <c r="G70" s="6" t="inlineStr">
        <is>
          <t>FEDERAL TRANSIT CLUSTER</t>
        </is>
      </c>
      <c r="H70" s="6" t="inlineStr"/>
      <c r="I70" s="6" t="inlineStr"/>
      <c r="J70" s="5" t="n">
        <v>3303150</v>
      </c>
      <c r="K70" s="5" t="n">
        <v>7002096</v>
      </c>
      <c r="L70" s="6" t="inlineStr">
        <is>
          <t>N</t>
        </is>
      </c>
      <c r="M70" s="4" t="inlineStr"/>
      <c r="N70" s="6" t="inlineStr">
        <is>
          <t>Y</t>
        </is>
      </c>
      <c r="O70" s="4" t="inlineStr"/>
      <c r="P70" s="4" t="inlineStr"/>
      <c r="Q70" s="6" t="inlineStr">
        <is>
          <t>Y</t>
        </is>
      </c>
      <c r="R70" s="7" t="n">
        <v>716492</v>
      </c>
      <c r="S70" s="6" t="inlineStr">
        <is>
          <t>N</t>
        </is>
      </c>
      <c r="T70" s="6" t="inlineStr"/>
      <c r="U70" s="6" t="n">
        <v>0</v>
      </c>
      <c r="V70" s="3">
        <f>IF(OR(B70="",C70),"",CONCATENATE(B70,".",C70))</f>
        <v/>
      </c>
      <c r="W70">
        <f>UPPER(TRIM(H70))</f>
        <v/>
      </c>
      <c r="X70">
        <f>UPPER(TRIM(I70))</f>
        <v/>
      </c>
      <c r="Y70">
        <f>IF(V70&lt;&gt;"",IFERROR(INDEX(federal_program_name_lookup,MATCH(V70,aln_lookup,0)),""),"")</f>
        <v/>
      </c>
    </row>
    <row r="71">
      <c r="A71" t="inlineStr">
        <is>
          <t>AWARD-0070</t>
        </is>
      </c>
      <c r="B71" s="4" t="inlineStr">
        <is>
          <t>20</t>
        </is>
      </c>
      <c r="C71" s="4" t="inlineStr">
        <is>
          <t>507</t>
        </is>
      </c>
      <c r="D71" s="4" t="inlineStr"/>
      <c r="E71" s="6" t="inlineStr">
        <is>
          <t>FEDERAL TRANSIT FORMULA GRANTS</t>
        </is>
      </c>
      <c r="F71" s="7" t="n">
        <v>2586658</v>
      </c>
      <c r="G71" s="6" t="inlineStr">
        <is>
          <t>FEDERAL TRANSIT CLUSTER</t>
        </is>
      </c>
      <c r="H71" s="6" t="inlineStr"/>
      <c r="I71" s="6" t="inlineStr"/>
      <c r="J71" s="5" t="n">
        <v>3303150</v>
      </c>
      <c r="K71" s="5" t="n">
        <v>7002096</v>
      </c>
      <c r="L71" s="6" t="inlineStr">
        <is>
          <t>N</t>
        </is>
      </c>
      <c r="M71" s="4" t="inlineStr"/>
      <c r="N71" s="6" t="inlineStr">
        <is>
          <t>Y</t>
        </is>
      </c>
      <c r="O71" s="4" t="inlineStr"/>
      <c r="P71" s="4" t="inlineStr"/>
      <c r="Q71" s="6" t="inlineStr">
        <is>
          <t>Y</t>
        </is>
      </c>
      <c r="R71" s="7" t="n">
        <v>2586658</v>
      </c>
      <c r="S71" s="6" t="inlineStr">
        <is>
          <t>N</t>
        </is>
      </c>
      <c r="T71" s="6" t="inlineStr"/>
      <c r="U71" s="6" t="n">
        <v>0</v>
      </c>
      <c r="V71" s="3">
        <f>IF(OR(B71="",C71),"",CONCATENATE(B71,".",C71))</f>
        <v/>
      </c>
      <c r="W71">
        <f>UPPER(TRIM(H71))</f>
        <v/>
      </c>
      <c r="X71">
        <f>UPPER(TRIM(I71))</f>
        <v/>
      </c>
      <c r="Y71">
        <f>IF(V71&lt;&gt;"",IFERROR(INDEX(federal_program_name_lookup,MATCH(V71,aln_lookup,0)),""),"")</f>
        <v/>
      </c>
    </row>
    <row r="72">
      <c r="A72" t="inlineStr">
        <is>
          <t>AWARD-0071</t>
        </is>
      </c>
      <c r="B72" s="4" t="inlineStr">
        <is>
          <t>20</t>
        </is>
      </c>
      <c r="C72" s="4" t="inlineStr">
        <is>
          <t>509</t>
        </is>
      </c>
      <c r="D72" s="4" t="inlineStr"/>
      <c r="E72" s="6" t="inlineStr">
        <is>
          <t>FORMULA GRANTS FOR RURAL AREAS</t>
        </is>
      </c>
      <c r="F72" s="7" t="n">
        <v>1807738</v>
      </c>
      <c r="G72" s="6" t="inlineStr">
        <is>
          <t>N/A</t>
        </is>
      </c>
      <c r="H72" s="6" t="inlineStr"/>
      <c r="I72" s="6" t="inlineStr"/>
      <c r="J72" s="5" t="n">
        <v>16585901</v>
      </c>
      <c r="K72" s="5" t="n">
        <v>0</v>
      </c>
      <c r="L72" s="6" t="inlineStr">
        <is>
          <t>N</t>
        </is>
      </c>
      <c r="M72" s="4" t="inlineStr"/>
      <c r="N72" s="6" t="inlineStr">
        <is>
          <t>Y</t>
        </is>
      </c>
      <c r="O72" s="4" t="inlineStr"/>
      <c r="P72" s="4" t="inlineStr"/>
      <c r="Q72" s="6" t="inlineStr">
        <is>
          <t>Y</t>
        </is>
      </c>
      <c r="R72" s="7" t="n">
        <v>841125</v>
      </c>
      <c r="S72" s="6" t="inlineStr">
        <is>
          <t>N</t>
        </is>
      </c>
      <c r="T72" s="6" t="inlineStr"/>
      <c r="U72" s="6" t="n">
        <v>0</v>
      </c>
      <c r="V72" s="3">
        <f>IF(OR(B72="",C72),"",CONCATENATE(B72,".",C72))</f>
        <v/>
      </c>
      <c r="W72">
        <f>UPPER(TRIM(H72))</f>
        <v/>
      </c>
      <c r="X72">
        <f>UPPER(TRIM(I72))</f>
        <v/>
      </c>
      <c r="Y72">
        <f>IF(V72&lt;&gt;"",IFERROR(INDEX(federal_program_name_lookup,MATCH(V72,aln_lookup,0)),""),"")</f>
        <v/>
      </c>
    </row>
    <row r="73">
      <c r="A73" t="inlineStr">
        <is>
          <t>AWARD-0072</t>
        </is>
      </c>
      <c r="B73" s="4" t="inlineStr">
        <is>
          <t>20</t>
        </is>
      </c>
      <c r="C73" s="4" t="inlineStr">
        <is>
          <t>509</t>
        </is>
      </c>
      <c r="D73" s="4" t="inlineStr"/>
      <c r="E73" s="6" t="inlineStr">
        <is>
          <t>FORMULA GRANTS FOR RURAL AREAS</t>
        </is>
      </c>
      <c r="F73" s="7" t="n">
        <v>14778163</v>
      </c>
      <c r="G73" s="6" t="inlineStr">
        <is>
          <t>N/A</t>
        </is>
      </c>
      <c r="H73" s="6" t="inlineStr"/>
      <c r="I73" s="6" t="inlineStr"/>
      <c r="J73" s="5" t="n">
        <v>16585901</v>
      </c>
      <c r="K73" s="5" t="n">
        <v>0</v>
      </c>
      <c r="L73" s="6" t="inlineStr">
        <is>
          <t>N</t>
        </is>
      </c>
      <c r="M73" s="4" t="inlineStr"/>
      <c r="N73" s="6" t="inlineStr">
        <is>
          <t>Y</t>
        </is>
      </c>
      <c r="O73" s="4" t="inlineStr"/>
      <c r="P73" s="4" t="inlineStr"/>
      <c r="Q73" s="6" t="inlineStr">
        <is>
          <t>Y</t>
        </is>
      </c>
      <c r="R73" s="7" t="n">
        <v>14778163</v>
      </c>
      <c r="S73" s="6" t="inlineStr">
        <is>
          <t>N</t>
        </is>
      </c>
      <c r="T73" s="6" t="inlineStr"/>
      <c r="U73" s="6" t="n">
        <v>0</v>
      </c>
      <c r="V73" s="3">
        <f>IF(OR(B73="",C73),"",CONCATENATE(B73,".",C73))</f>
        <v/>
      </c>
      <c r="W73">
        <f>UPPER(TRIM(H73))</f>
        <v/>
      </c>
      <c r="X73">
        <f>UPPER(TRIM(I73))</f>
        <v/>
      </c>
      <c r="Y73">
        <f>IF(V73&lt;&gt;"",IFERROR(INDEX(federal_program_name_lookup,MATCH(V73,aln_lookup,0)),""),"")</f>
        <v/>
      </c>
    </row>
    <row r="74">
      <c r="A74" t="inlineStr">
        <is>
          <t>AWARD-0073</t>
        </is>
      </c>
      <c r="B74" s="4" t="inlineStr">
        <is>
          <t>20</t>
        </is>
      </c>
      <c r="C74" s="4" t="inlineStr">
        <is>
          <t>513</t>
        </is>
      </c>
      <c r="D74" s="4" t="inlineStr"/>
      <c r="E74" s="6" t="inlineStr">
        <is>
          <t>ENHANCED MOBILITY OF SENIORS AND INDIVIDUALS WITH DISABILITIES</t>
        </is>
      </c>
      <c r="F74" s="7" t="n">
        <v>1045268</v>
      </c>
      <c r="G74" s="6" t="inlineStr">
        <is>
          <t>TRANSIT SERVICES PROGRAMS CLUSTER</t>
        </is>
      </c>
      <c r="H74" s="6" t="inlineStr"/>
      <c r="I74" s="6" t="inlineStr"/>
      <c r="J74" s="5" t="n">
        <v>1045268</v>
      </c>
      <c r="K74" s="5" t="n">
        <v>1045268</v>
      </c>
      <c r="L74" s="6" t="inlineStr">
        <is>
          <t>N</t>
        </is>
      </c>
      <c r="M74" s="4" t="inlineStr"/>
      <c r="N74" s="6" t="inlineStr">
        <is>
          <t>Y</t>
        </is>
      </c>
      <c r="O74" s="4" t="inlineStr"/>
      <c r="P74" s="4" t="inlineStr"/>
      <c r="Q74" s="6" t="inlineStr">
        <is>
          <t>Y</t>
        </is>
      </c>
      <c r="R74" s="7" t="n">
        <v>600811</v>
      </c>
      <c r="S74" s="6" t="inlineStr">
        <is>
          <t>N</t>
        </is>
      </c>
      <c r="T74" s="6" t="inlineStr"/>
      <c r="U74" s="6" t="n">
        <v>0</v>
      </c>
      <c r="V74" s="3">
        <f>IF(OR(B74="",C74),"",CONCATENATE(B74,".",C74))</f>
        <v/>
      </c>
      <c r="W74">
        <f>UPPER(TRIM(H74))</f>
        <v/>
      </c>
      <c r="X74">
        <f>UPPER(TRIM(I74))</f>
        <v/>
      </c>
      <c r="Y74">
        <f>IF(V74&lt;&gt;"",IFERROR(INDEX(federal_program_name_lookup,MATCH(V74,aln_lookup,0)),""),"")</f>
        <v/>
      </c>
    </row>
    <row r="75">
      <c r="A75" t="inlineStr">
        <is>
          <t>AWARD-0074</t>
        </is>
      </c>
      <c r="B75" s="4" t="inlineStr">
        <is>
          <t>20</t>
        </is>
      </c>
      <c r="C75" s="4" t="inlineStr">
        <is>
          <t>526</t>
        </is>
      </c>
      <c r="D75" s="4" t="inlineStr"/>
      <c r="E75" s="6" t="inlineStr">
        <is>
          <t>BUS AND BUS FACILITIES FORMULA PROGRAM</t>
        </is>
      </c>
      <c r="F75" s="7" t="n">
        <v>3229856</v>
      </c>
      <c r="G75" s="6" t="inlineStr">
        <is>
          <t>FEDERAL TRANSIT CLUSTER</t>
        </is>
      </c>
      <c r="H75" s="6" t="inlineStr"/>
      <c r="I75" s="6" t="inlineStr"/>
      <c r="J75" s="5" t="n">
        <v>3229856</v>
      </c>
      <c r="K75" s="5" t="n">
        <v>7002096</v>
      </c>
      <c r="L75" s="6" t="inlineStr">
        <is>
          <t>N</t>
        </is>
      </c>
      <c r="M75" s="4" t="inlineStr"/>
      <c r="N75" s="6" t="inlineStr">
        <is>
          <t>Y</t>
        </is>
      </c>
      <c r="O75" s="4" t="inlineStr"/>
      <c r="P75" s="4" t="inlineStr"/>
      <c r="Q75" s="6" t="inlineStr">
        <is>
          <t>Y</t>
        </is>
      </c>
      <c r="R75" s="7" t="n">
        <v>1354976</v>
      </c>
      <c r="S75" s="6" t="inlineStr">
        <is>
          <t>N</t>
        </is>
      </c>
      <c r="T75" s="6" t="inlineStr"/>
      <c r="U75" s="6" t="n">
        <v>0</v>
      </c>
      <c r="V75" s="3">
        <f>IF(OR(B75="",C75),"",CONCATENATE(B75,".",C75))</f>
        <v/>
      </c>
      <c r="W75">
        <f>UPPER(TRIM(H75))</f>
        <v/>
      </c>
      <c r="X75">
        <f>UPPER(TRIM(I75))</f>
        <v/>
      </c>
      <c r="Y75">
        <f>IF(V75&lt;&gt;"",IFERROR(INDEX(federal_program_name_lookup,MATCH(V75,aln_lookup,0)),""),"")</f>
        <v/>
      </c>
    </row>
    <row r="76">
      <c r="A76" t="inlineStr">
        <is>
          <t>AWARD-0075</t>
        </is>
      </c>
      <c r="B76" s="4" t="inlineStr">
        <is>
          <t>20</t>
        </is>
      </c>
      <c r="C76" s="4" t="inlineStr">
        <is>
          <t>530</t>
        </is>
      </c>
      <c r="D76" s="4" t="inlineStr"/>
      <c r="E76" s="6" t="inlineStr">
        <is>
          <t>PUBLIC TRANSPORTATION INNOVATION</t>
        </is>
      </c>
      <c r="F76" s="7" t="n">
        <v>76478</v>
      </c>
      <c r="G76" s="6" t="inlineStr">
        <is>
          <t>N/A</t>
        </is>
      </c>
      <c r="H76" s="6" t="inlineStr"/>
      <c r="I76" s="6" t="inlineStr"/>
      <c r="J76" s="5" t="n">
        <v>76478</v>
      </c>
      <c r="K76" s="5" t="n">
        <v>0</v>
      </c>
      <c r="L76" s="6" t="inlineStr">
        <is>
          <t>N</t>
        </is>
      </c>
      <c r="M76" s="4" t="inlineStr"/>
      <c r="N76" s="6" t="inlineStr">
        <is>
          <t>Y</t>
        </is>
      </c>
      <c r="O76" s="4" t="inlineStr"/>
      <c r="P76" s="4" t="inlineStr"/>
      <c r="Q76" s="6" t="inlineStr">
        <is>
          <t>Y</t>
        </is>
      </c>
      <c r="R76" s="7" t="n">
        <v>76478</v>
      </c>
      <c r="S76" s="6" t="inlineStr">
        <is>
          <t>N</t>
        </is>
      </c>
      <c r="T76" s="6" t="inlineStr"/>
      <c r="U76" s="6" t="n">
        <v>0</v>
      </c>
      <c r="V76" s="3">
        <f>IF(OR(B76="",C76),"",CONCATENATE(B76,".",C76))</f>
        <v/>
      </c>
      <c r="W76">
        <f>UPPER(TRIM(H76))</f>
        <v/>
      </c>
      <c r="X76">
        <f>UPPER(TRIM(I76))</f>
        <v/>
      </c>
      <c r="Y76">
        <f>IF(V76&lt;&gt;"",IFERROR(INDEX(federal_program_name_lookup,MATCH(V76,aln_lookup,0)),""),"")</f>
        <v/>
      </c>
    </row>
    <row r="77">
      <c r="A77" t="inlineStr">
        <is>
          <t>AWARD-0076</t>
        </is>
      </c>
      <c r="B77" s="4" t="inlineStr">
        <is>
          <t>20</t>
        </is>
      </c>
      <c r="C77" s="4" t="inlineStr">
        <is>
          <t>600</t>
        </is>
      </c>
      <c r="D77" s="4" t="inlineStr"/>
      <c r="E77" s="6" t="inlineStr">
        <is>
          <t>STATE AND COMMUNITY HIGHWAY SAFETY</t>
        </is>
      </c>
      <c r="F77" s="7" t="n">
        <v>1629537</v>
      </c>
      <c r="G77" s="6" t="inlineStr">
        <is>
          <t>HIGHWAY SAFETY CLUSTER</t>
        </is>
      </c>
      <c r="H77" s="6" t="inlineStr"/>
      <c r="I77" s="6" t="inlineStr"/>
      <c r="J77" s="5" t="n">
        <v>1629537</v>
      </c>
      <c r="K77" s="5" t="n">
        <v>4518617</v>
      </c>
      <c r="L77" s="6" t="inlineStr">
        <is>
          <t>N</t>
        </is>
      </c>
      <c r="M77" s="4" t="inlineStr"/>
      <c r="N77" s="6" t="inlineStr">
        <is>
          <t>Y</t>
        </is>
      </c>
      <c r="O77" s="4" t="inlineStr"/>
      <c r="P77" s="4" t="inlineStr"/>
      <c r="Q77" s="6" t="inlineStr">
        <is>
          <t>Y</t>
        </is>
      </c>
      <c r="R77" s="7" t="n">
        <v>396191</v>
      </c>
      <c r="S77" s="6" t="inlineStr">
        <is>
          <t>N</t>
        </is>
      </c>
      <c r="T77" s="6" t="inlineStr"/>
      <c r="U77" s="6" t="n">
        <v>0</v>
      </c>
      <c r="V77" s="3">
        <f>IF(OR(B77="",C77),"",CONCATENATE(B77,".",C77))</f>
        <v/>
      </c>
      <c r="W77">
        <f>UPPER(TRIM(H77))</f>
        <v/>
      </c>
      <c r="X77">
        <f>UPPER(TRIM(I77))</f>
        <v/>
      </c>
      <c r="Y77">
        <f>IF(V77&lt;&gt;"",IFERROR(INDEX(federal_program_name_lookup,MATCH(V77,aln_lookup,0)),""),"")</f>
        <v/>
      </c>
    </row>
    <row r="78">
      <c r="A78" t="inlineStr">
        <is>
          <t>AWARD-0077</t>
        </is>
      </c>
      <c r="B78" s="4" t="inlineStr">
        <is>
          <t>21</t>
        </is>
      </c>
      <c r="C78" s="4" t="inlineStr">
        <is>
          <t>023</t>
        </is>
      </c>
      <c r="D78" s="4" t="inlineStr"/>
      <c r="E78" s="6" t="inlineStr">
        <is>
          <t>EMERGENCY RENTAL ASSISTANCE PROGRAM</t>
        </is>
      </c>
      <c r="F78" s="7" t="n">
        <v>245790522</v>
      </c>
      <c r="G78" s="6" t="inlineStr">
        <is>
          <t>N/A</t>
        </is>
      </c>
      <c r="H78" s="6" t="inlineStr"/>
      <c r="I78" s="6" t="inlineStr"/>
      <c r="J78" s="5" t="n">
        <v>245790522</v>
      </c>
      <c r="K78" s="5" t="n">
        <v>0</v>
      </c>
      <c r="L78" s="6" t="inlineStr">
        <is>
          <t>N</t>
        </is>
      </c>
      <c r="M78" s="4" t="inlineStr"/>
      <c r="N78" s="6" t="inlineStr">
        <is>
          <t>Y</t>
        </is>
      </c>
      <c r="O78" s="4" t="inlineStr"/>
      <c r="P78" s="4" t="inlineStr"/>
      <c r="Q78" s="6" t="inlineStr">
        <is>
          <t>Y</t>
        </is>
      </c>
      <c r="R78" s="7" t="n">
        <v>245790522</v>
      </c>
      <c r="S78" s="6" t="inlineStr">
        <is>
          <t>Y</t>
        </is>
      </c>
      <c r="T78" s="6" t="inlineStr">
        <is>
          <t>Q</t>
        </is>
      </c>
      <c r="U78" s="6" t="n">
        <v>3</v>
      </c>
      <c r="V78" s="3">
        <f>IF(OR(B78="",C78),"",CONCATENATE(B78,".",C78))</f>
        <v/>
      </c>
      <c r="W78">
        <f>UPPER(TRIM(H78))</f>
        <v/>
      </c>
      <c r="X78">
        <f>UPPER(TRIM(I78))</f>
        <v/>
      </c>
      <c r="Y78">
        <f>IF(V78&lt;&gt;"",IFERROR(INDEX(federal_program_name_lookup,MATCH(V78,aln_lookup,0)),""),"")</f>
        <v/>
      </c>
    </row>
    <row r="79">
      <c r="A79" t="inlineStr">
        <is>
          <t>AWARD-0078</t>
        </is>
      </c>
      <c r="B79" s="4" t="inlineStr">
        <is>
          <t>20</t>
        </is>
      </c>
      <c r="C79" s="4" t="inlineStr">
        <is>
          <t>614</t>
        </is>
      </c>
      <c r="D79" s="4" t="inlineStr"/>
      <c r="E79" s="6" t="inlineStr">
        <is>
          <t>NATIONAL HIGHWAY TRAFFIC SAFETY ADMINISTRATION (NHTSA) DISCRETIONARY SAFETY GRANTS</t>
        </is>
      </c>
      <c r="F79" s="7" t="n">
        <v>44291</v>
      </c>
      <c r="G79" s="6" t="inlineStr">
        <is>
          <t>N/A</t>
        </is>
      </c>
      <c r="H79" s="6" t="inlineStr"/>
      <c r="I79" s="6" t="inlineStr"/>
      <c r="J79" s="5" t="n">
        <v>44291</v>
      </c>
      <c r="K79" s="5" t="n">
        <v>0</v>
      </c>
      <c r="L79" s="6" t="inlineStr">
        <is>
          <t>N</t>
        </is>
      </c>
      <c r="M79" s="4" t="inlineStr"/>
      <c r="N79" s="6" t="inlineStr">
        <is>
          <t>Y</t>
        </is>
      </c>
      <c r="O79" s="4" t="inlineStr"/>
      <c r="P79" s="4" t="inlineStr"/>
      <c r="Q79" s="6" t="inlineStr">
        <is>
          <t>N</t>
        </is>
      </c>
      <c r="R79" s="7" t="inlineStr"/>
      <c r="S79" s="6" t="inlineStr">
        <is>
          <t>N</t>
        </is>
      </c>
      <c r="T79" s="6" t="inlineStr"/>
      <c r="U79" s="6" t="n">
        <v>0</v>
      </c>
      <c r="V79" s="3">
        <f>IF(OR(B79="",C79),"",CONCATENATE(B79,".",C79))</f>
        <v/>
      </c>
      <c r="W79">
        <f>UPPER(TRIM(H79))</f>
        <v/>
      </c>
      <c r="X79">
        <f>UPPER(TRIM(I79))</f>
        <v/>
      </c>
      <c r="Y79">
        <f>IF(V79&lt;&gt;"",IFERROR(INDEX(federal_program_name_lookup,MATCH(V79,aln_lookup,0)),""),"")</f>
        <v/>
      </c>
    </row>
    <row r="80">
      <c r="A80" t="inlineStr">
        <is>
          <t>AWARD-0079</t>
        </is>
      </c>
      <c r="B80" s="4" t="inlineStr">
        <is>
          <t>20</t>
        </is>
      </c>
      <c r="C80" s="4" t="inlineStr">
        <is>
          <t>615</t>
        </is>
      </c>
      <c r="D80" s="4" t="inlineStr"/>
      <c r="E80" s="6" t="inlineStr">
        <is>
          <t>E-911 GRANT PROGRAM</t>
        </is>
      </c>
      <c r="F80" s="7" t="n">
        <v>450737</v>
      </c>
      <c r="G80" s="6" t="inlineStr">
        <is>
          <t>N/A</t>
        </is>
      </c>
      <c r="H80" s="6" t="inlineStr"/>
      <c r="I80" s="6" t="inlineStr"/>
      <c r="J80" s="5" t="n">
        <v>450737</v>
      </c>
      <c r="K80" s="5" t="n">
        <v>0</v>
      </c>
      <c r="L80" s="6" t="inlineStr">
        <is>
          <t>N</t>
        </is>
      </c>
      <c r="M80" s="4" t="inlineStr"/>
      <c r="N80" s="6" t="inlineStr">
        <is>
          <t>Y</t>
        </is>
      </c>
      <c r="O80" s="4" t="inlineStr"/>
      <c r="P80" s="4" t="inlineStr"/>
      <c r="Q80" s="6" t="inlineStr">
        <is>
          <t>N</t>
        </is>
      </c>
      <c r="R80" s="7" t="inlineStr"/>
      <c r="S80" s="6" t="inlineStr">
        <is>
          <t>N</t>
        </is>
      </c>
      <c r="T80" s="6" t="inlineStr"/>
      <c r="U80" s="6" t="n">
        <v>0</v>
      </c>
      <c r="V80" s="3">
        <f>IF(OR(B80="",C80),"",CONCATENATE(B80,".",C80))</f>
        <v/>
      </c>
      <c r="W80">
        <f>UPPER(TRIM(H80))</f>
        <v/>
      </c>
      <c r="X80">
        <f>UPPER(TRIM(I80))</f>
        <v/>
      </c>
      <c r="Y80">
        <f>IF(V80&lt;&gt;"",IFERROR(INDEX(federal_program_name_lookup,MATCH(V80,aln_lookup,0)),""),"")</f>
        <v/>
      </c>
    </row>
    <row r="81">
      <c r="A81" t="inlineStr">
        <is>
          <t>AWARD-0080</t>
        </is>
      </c>
      <c r="B81" s="4" t="inlineStr">
        <is>
          <t>20</t>
        </is>
      </c>
      <c r="C81" s="4" t="inlineStr">
        <is>
          <t>616</t>
        </is>
      </c>
      <c r="D81" s="4" t="inlineStr"/>
      <c r="E81" s="6" t="inlineStr">
        <is>
          <t>NATIONAL PRIORITY SAFETY PROGRAMS</t>
        </is>
      </c>
      <c r="F81" s="7" t="n">
        <v>2889080</v>
      </c>
      <c r="G81" s="6" t="inlineStr">
        <is>
          <t>HIGHWAY SAFETY CLUSTER</t>
        </is>
      </c>
      <c r="H81" s="6" t="inlineStr"/>
      <c r="I81" s="6" t="inlineStr"/>
      <c r="J81" s="5" t="n">
        <v>2889080</v>
      </c>
      <c r="K81" s="5" t="n">
        <v>4518617</v>
      </c>
      <c r="L81" s="6" t="inlineStr">
        <is>
          <t>N</t>
        </is>
      </c>
      <c r="M81" s="4" t="inlineStr"/>
      <c r="N81" s="6" t="inlineStr">
        <is>
          <t>Y</t>
        </is>
      </c>
      <c r="O81" s="4" t="inlineStr"/>
      <c r="P81" s="4" t="inlineStr"/>
      <c r="Q81" s="6" t="inlineStr">
        <is>
          <t>Y</t>
        </is>
      </c>
      <c r="R81" s="7" t="n">
        <v>591744</v>
      </c>
      <c r="S81" s="6" t="inlineStr">
        <is>
          <t>N</t>
        </is>
      </c>
      <c r="T81" s="6" t="inlineStr"/>
      <c r="U81" s="6" t="n">
        <v>0</v>
      </c>
      <c r="V81" s="3">
        <f>IF(OR(B81="",C81),"",CONCATENATE(B81,".",C81))</f>
        <v/>
      </c>
      <c r="W81">
        <f>UPPER(TRIM(H81))</f>
        <v/>
      </c>
      <c r="X81">
        <f>UPPER(TRIM(I81))</f>
        <v/>
      </c>
      <c r="Y81">
        <f>IF(V81&lt;&gt;"",IFERROR(INDEX(federal_program_name_lookup,MATCH(V81,aln_lookup,0)),""),"")</f>
        <v/>
      </c>
    </row>
    <row r="82">
      <c r="A82" t="inlineStr">
        <is>
          <t>AWARD-0081</t>
        </is>
      </c>
      <c r="B82" s="4" t="inlineStr">
        <is>
          <t>20</t>
        </is>
      </c>
      <c r="C82" s="4" t="inlineStr">
        <is>
          <t>700</t>
        </is>
      </c>
      <c r="D82" s="4" t="inlineStr"/>
      <c r="E82" s="6" t="inlineStr">
        <is>
          <t>PIPELINE SAFETY PROGRAM STATE BASE GRANT</t>
        </is>
      </c>
      <c r="F82" s="7" t="n">
        <v>347305</v>
      </c>
      <c r="G82" s="6" t="inlineStr">
        <is>
          <t>N/A</t>
        </is>
      </c>
      <c r="H82" s="6" t="inlineStr"/>
      <c r="I82" s="6" t="inlineStr"/>
      <c r="J82" s="5" t="n">
        <v>347305</v>
      </c>
      <c r="K82" s="5" t="n">
        <v>0</v>
      </c>
      <c r="L82" s="6" t="inlineStr">
        <is>
          <t>N</t>
        </is>
      </c>
      <c r="M82" s="4" t="inlineStr"/>
      <c r="N82" s="6" t="inlineStr">
        <is>
          <t>Y</t>
        </is>
      </c>
      <c r="O82" s="4" t="inlineStr"/>
      <c r="P82" s="4" t="inlineStr"/>
      <c r="Q82" s="6" t="inlineStr">
        <is>
          <t>N</t>
        </is>
      </c>
      <c r="R82" s="7" t="inlineStr"/>
      <c r="S82" s="6" t="inlineStr">
        <is>
          <t>N</t>
        </is>
      </c>
      <c r="T82" s="6" t="inlineStr"/>
      <c r="U82" s="6" t="n">
        <v>0</v>
      </c>
      <c r="V82" s="3">
        <f>IF(OR(B82="",C82),"",CONCATENATE(B82,".",C82))</f>
        <v/>
      </c>
      <c r="W82">
        <f>UPPER(TRIM(H82))</f>
        <v/>
      </c>
      <c r="X82">
        <f>UPPER(TRIM(I82))</f>
        <v/>
      </c>
      <c r="Y82">
        <f>IF(V82&lt;&gt;"",IFERROR(INDEX(federal_program_name_lookup,MATCH(V82,aln_lookup,0)),""),"")</f>
        <v/>
      </c>
    </row>
    <row r="83">
      <c r="A83" t="inlineStr">
        <is>
          <t>AWARD-0082</t>
        </is>
      </c>
      <c r="B83" s="4" t="inlineStr">
        <is>
          <t>20</t>
        </is>
      </c>
      <c r="C83" s="4" t="inlineStr">
        <is>
          <t>703</t>
        </is>
      </c>
      <c r="D83" s="4" t="inlineStr"/>
      <c r="E83" s="6" t="inlineStr">
        <is>
          <t>INTERAGENCY HAZARDOUS MATERIALS PUBLIC SECTOR TRAINING AND PLANNING GRANTS</t>
        </is>
      </c>
      <c r="F83" s="7" t="n">
        <v>147703</v>
      </c>
      <c r="G83" s="6" t="inlineStr">
        <is>
          <t>N/A</t>
        </is>
      </c>
      <c r="H83" s="6" t="inlineStr"/>
      <c r="I83" s="6" t="inlineStr"/>
      <c r="J83" s="5" t="n">
        <v>147703</v>
      </c>
      <c r="K83" s="5" t="n">
        <v>0</v>
      </c>
      <c r="L83" s="6" t="inlineStr">
        <is>
          <t>N</t>
        </is>
      </c>
      <c r="M83" s="4" t="inlineStr"/>
      <c r="N83" s="6" t="inlineStr">
        <is>
          <t>Y</t>
        </is>
      </c>
      <c r="O83" s="4" t="inlineStr"/>
      <c r="P83" s="4" t="inlineStr"/>
      <c r="Q83" s="6" t="inlineStr">
        <is>
          <t>Y</t>
        </is>
      </c>
      <c r="R83" s="7" t="n">
        <v>147703</v>
      </c>
      <c r="S83" s="6" t="inlineStr">
        <is>
          <t>N</t>
        </is>
      </c>
      <c r="T83" s="6" t="inlineStr"/>
      <c r="U83" s="6" t="n">
        <v>0</v>
      </c>
      <c r="V83" s="3">
        <f>IF(OR(B83="",C83),"",CONCATENATE(B83,".",C83))</f>
        <v/>
      </c>
      <c r="W83">
        <f>UPPER(TRIM(H83))</f>
        <v/>
      </c>
      <c r="X83">
        <f>UPPER(TRIM(I83))</f>
        <v/>
      </c>
      <c r="Y83">
        <f>IF(V83&lt;&gt;"",IFERROR(INDEX(federal_program_name_lookup,MATCH(V83,aln_lookup,0)),""),"")</f>
        <v/>
      </c>
    </row>
    <row r="84">
      <c r="A84" t="inlineStr">
        <is>
          <t>AWARD-0083</t>
        </is>
      </c>
      <c r="B84" s="4" t="inlineStr">
        <is>
          <t>20</t>
        </is>
      </c>
      <c r="C84" s="4" t="inlineStr">
        <is>
          <t>721</t>
        </is>
      </c>
      <c r="D84" s="4" t="inlineStr"/>
      <c r="E84" s="6" t="inlineStr">
        <is>
          <t>PHMSA PIPELINE SAFETY PROGRAM ONE CALL GRANT</t>
        </is>
      </c>
      <c r="F84" s="7" t="n">
        <v>48931</v>
      </c>
      <c r="G84" s="6" t="inlineStr">
        <is>
          <t>N/A</t>
        </is>
      </c>
      <c r="H84" s="6" t="inlineStr"/>
      <c r="I84" s="6" t="inlineStr"/>
      <c r="J84" s="5" t="n">
        <v>48931</v>
      </c>
      <c r="K84" s="5" t="n">
        <v>0</v>
      </c>
      <c r="L84" s="6" t="inlineStr">
        <is>
          <t>N</t>
        </is>
      </c>
      <c r="M84" s="4" t="inlineStr"/>
      <c r="N84" s="6" t="inlineStr">
        <is>
          <t>Y</t>
        </is>
      </c>
      <c r="O84" s="4" t="inlineStr"/>
      <c r="P84" s="4" t="inlineStr"/>
      <c r="Q84" s="6" t="inlineStr">
        <is>
          <t>N</t>
        </is>
      </c>
      <c r="R84" s="7" t="inlineStr"/>
      <c r="S84" s="6" t="inlineStr">
        <is>
          <t>N</t>
        </is>
      </c>
      <c r="T84" s="6" t="inlineStr"/>
      <c r="U84" s="6" t="n">
        <v>0</v>
      </c>
      <c r="V84" s="3">
        <f>IF(OR(B84="",C84),"",CONCATENATE(B84,".",C84))</f>
        <v/>
      </c>
      <c r="W84">
        <f>UPPER(TRIM(H84))</f>
        <v/>
      </c>
      <c r="X84">
        <f>UPPER(TRIM(I84))</f>
        <v/>
      </c>
      <c r="Y84">
        <f>IF(V84&lt;&gt;"",IFERROR(INDEX(federal_program_name_lookup,MATCH(V84,aln_lookup,0)),""),"")</f>
        <v/>
      </c>
    </row>
    <row r="85">
      <c r="A85" t="inlineStr">
        <is>
          <t>AWARD-0084</t>
        </is>
      </c>
      <c r="B85" s="4" t="inlineStr">
        <is>
          <t>20</t>
        </is>
      </c>
      <c r="C85" s="4" t="inlineStr">
        <is>
          <t>933</t>
        </is>
      </c>
      <c r="D85" s="4" t="inlineStr"/>
      <c r="E85" s="6" t="inlineStr">
        <is>
          <t>NATIONAL INFRASTRUCTURE INVESTMENTS</t>
        </is>
      </c>
      <c r="F85" s="7" t="n">
        <v>2212243</v>
      </c>
      <c r="G85" s="6" t="inlineStr">
        <is>
          <t>N/A</t>
        </is>
      </c>
      <c r="H85" s="6" t="inlineStr"/>
      <c r="I85" s="6" t="inlineStr"/>
      <c r="J85" s="5" t="n">
        <v>2212243</v>
      </c>
      <c r="K85" s="5" t="n">
        <v>0</v>
      </c>
      <c r="L85" s="6" t="inlineStr">
        <is>
          <t>N</t>
        </is>
      </c>
      <c r="M85" s="4" t="inlineStr"/>
      <c r="N85" s="6" t="inlineStr">
        <is>
          <t>Y</t>
        </is>
      </c>
      <c r="O85" s="4" t="inlineStr"/>
      <c r="P85" s="4" t="inlineStr"/>
      <c r="Q85" s="6" t="inlineStr">
        <is>
          <t>N</t>
        </is>
      </c>
      <c r="R85" s="7" t="inlineStr"/>
      <c r="S85" s="6" t="inlineStr">
        <is>
          <t>N</t>
        </is>
      </c>
      <c r="T85" s="6" t="inlineStr"/>
      <c r="U85" s="6" t="n">
        <v>0</v>
      </c>
      <c r="V85" s="3">
        <f>IF(OR(B85="",C85),"",CONCATENATE(B85,".",C85))</f>
        <v/>
      </c>
      <c r="W85">
        <f>UPPER(TRIM(H85))</f>
        <v/>
      </c>
      <c r="X85">
        <f>UPPER(TRIM(I85))</f>
        <v/>
      </c>
      <c r="Y85">
        <f>IF(V85&lt;&gt;"",IFERROR(INDEX(federal_program_name_lookup,MATCH(V85,aln_lookup,0)),""),"")</f>
        <v/>
      </c>
    </row>
    <row r="86">
      <c r="A86" t="inlineStr">
        <is>
          <t>AWARD-0085</t>
        </is>
      </c>
      <c r="B86" s="4" t="inlineStr">
        <is>
          <t>20</t>
        </is>
      </c>
      <c r="C86" s="4" t="inlineStr">
        <is>
          <t>934</t>
        </is>
      </c>
      <c r="D86" s="4" t="inlineStr"/>
      <c r="E86" s="6" t="inlineStr">
        <is>
          <t>NATIONALLY SIGNIFICANT FREIGHT AND HIGHWAY PROJECTS</t>
        </is>
      </c>
      <c r="F86" s="7" t="n">
        <v>1391627</v>
      </c>
      <c r="G86" s="6" t="inlineStr">
        <is>
          <t>N/A</t>
        </is>
      </c>
      <c r="H86" s="6" t="inlineStr"/>
      <c r="I86" s="6" t="inlineStr"/>
      <c r="J86" s="5" t="n">
        <v>1391627</v>
      </c>
      <c r="K86" s="5" t="n">
        <v>0</v>
      </c>
      <c r="L86" s="6" t="inlineStr">
        <is>
          <t>N</t>
        </is>
      </c>
      <c r="M86" s="4" t="inlineStr"/>
      <c r="N86" s="6" t="inlineStr">
        <is>
          <t>Y</t>
        </is>
      </c>
      <c r="O86" s="4" t="inlineStr"/>
      <c r="P86" s="4" t="inlineStr"/>
      <c r="Q86" s="6" t="inlineStr">
        <is>
          <t>N</t>
        </is>
      </c>
      <c r="R86" s="7" t="inlineStr"/>
      <c r="S86" s="6" t="inlineStr">
        <is>
          <t>N</t>
        </is>
      </c>
      <c r="T86" s="6" t="inlineStr"/>
      <c r="U86" s="6" t="n">
        <v>0</v>
      </c>
      <c r="V86" s="3">
        <f>IF(OR(B86="",C86),"",CONCATENATE(B86,".",C86))</f>
        <v/>
      </c>
      <c r="W86">
        <f>UPPER(TRIM(H86))</f>
        <v/>
      </c>
      <c r="X86">
        <f>UPPER(TRIM(I86))</f>
        <v/>
      </c>
      <c r="Y86">
        <f>IF(V86&lt;&gt;"",IFERROR(INDEX(federal_program_name_lookup,MATCH(V86,aln_lookup,0)),""),"")</f>
        <v/>
      </c>
    </row>
    <row r="87">
      <c r="A87" t="inlineStr">
        <is>
          <t>AWARD-0086</t>
        </is>
      </c>
      <c r="B87" s="4" t="inlineStr">
        <is>
          <t>21</t>
        </is>
      </c>
      <c r="C87" s="4" t="inlineStr">
        <is>
          <t>019</t>
        </is>
      </c>
      <c r="D87" s="4" t="inlineStr"/>
      <c r="E87" s="6" t="inlineStr">
        <is>
          <t>CORONAVIRUS RELIEF FUND</t>
        </is>
      </c>
      <c r="F87" s="7" t="n">
        <v>187771410</v>
      </c>
      <c r="G87" s="6" t="inlineStr">
        <is>
          <t>N/A</t>
        </is>
      </c>
      <c r="H87" s="6" t="inlineStr"/>
      <c r="I87" s="6" t="inlineStr"/>
      <c r="J87" s="5" t="n">
        <v>187771410</v>
      </c>
      <c r="K87" s="5" t="n">
        <v>0</v>
      </c>
      <c r="L87" s="6" t="inlineStr">
        <is>
          <t>N</t>
        </is>
      </c>
      <c r="M87" s="4" t="inlineStr"/>
      <c r="N87" s="6" t="inlineStr">
        <is>
          <t>Y</t>
        </is>
      </c>
      <c r="O87" s="4" t="inlineStr"/>
      <c r="P87" s="4" t="inlineStr"/>
      <c r="Q87" s="6" t="inlineStr">
        <is>
          <t>Y</t>
        </is>
      </c>
      <c r="R87" s="7" t="n">
        <v>122865114</v>
      </c>
      <c r="S87" s="6" t="inlineStr">
        <is>
          <t>N</t>
        </is>
      </c>
      <c r="T87" s="6" t="inlineStr"/>
      <c r="U87" s="6" t="n">
        <v>0</v>
      </c>
      <c r="V87" s="3">
        <f>IF(OR(B87="",C87),"",CONCATENATE(B87,".",C87))</f>
        <v/>
      </c>
      <c r="W87">
        <f>UPPER(TRIM(H87))</f>
        <v/>
      </c>
      <c r="X87">
        <f>UPPER(TRIM(I87))</f>
        <v/>
      </c>
      <c r="Y87">
        <f>IF(V87&lt;&gt;"",IFERROR(INDEX(federal_program_name_lookup,MATCH(V87,aln_lookup,0)),""),"")</f>
        <v/>
      </c>
    </row>
    <row r="88">
      <c r="A88" t="inlineStr">
        <is>
          <t>AWARD-0087</t>
        </is>
      </c>
      <c r="B88" s="4" t="inlineStr">
        <is>
          <t>21</t>
        </is>
      </c>
      <c r="C88" s="4" t="inlineStr">
        <is>
          <t>026</t>
        </is>
      </c>
      <c r="D88" s="4" t="inlineStr"/>
      <c r="E88" s="6" t="inlineStr">
        <is>
          <t>HOMEOWNER ASSISTANCE FUND</t>
        </is>
      </c>
      <c r="F88" s="7" t="n">
        <v>291755</v>
      </c>
      <c r="G88" s="6" t="inlineStr">
        <is>
          <t>N/A</t>
        </is>
      </c>
      <c r="H88" s="6" t="inlineStr"/>
      <c r="I88" s="6" t="inlineStr"/>
      <c r="J88" s="5" t="n">
        <v>291755</v>
      </c>
      <c r="K88" s="5" t="n">
        <v>0</v>
      </c>
      <c r="L88" s="6" t="inlineStr">
        <is>
          <t>N</t>
        </is>
      </c>
      <c r="M88" s="4" t="inlineStr"/>
      <c r="N88" s="6" t="inlineStr">
        <is>
          <t>Y</t>
        </is>
      </c>
      <c r="O88" s="4" t="inlineStr"/>
      <c r="P88" s="4" t="inlineStr"/>
      <c r="Q88" s="6" t="inlineStr">
        <is>
          <t>N</t>
        </is>
      </c>
      <c r="R88" s="7" t="inlineStr"/>
      <c r="S88" s="6" t="inlineStr">
        <is>
          <t>N</t>
        </is>
      </c>
      <c r="T88" s="6" t="inlineStr"/>
      <c r="U88" s="6" t="n">
        <v>0</v>
      </c>
      <c r="V88" s="3">
        <f>IF(OR(B88="",C88),"",CONCATENATE(B88,".",C88))</f>
        <v/>
      </c>
      <c r="W88">
        <f>UPPER(TRIM(H88))</f>
        <v/>
      </c>
      <c r="X88">
        <f>UPPER(TRIM(I88))</f>
        <v/>
      </c>
      <c r="Y88">
        <f>IF(V88&lt;&gt;"",IFERROR(INDEX(federal_program_name_lookup,MATCH(V88,aln_lookup,0)),""),"")</f>
        <v/>
      </c>
    </row>
    <row r="89">
      <c r="A89" t="inlineStr">
        <is>
          <t>AWARD-0088</t>
        </is>
      </c>
      <c r="B89" s="4" t="inlineStr">
        <is>
          <t>30</t>
        </is>
      </c>
      <c r="C89" s="4" t="inlineStr">
        <is>
          <t>001</t>
        </is>
      </c>
      <c r="D89" s="4" t="inlineStr"/>
      <c r="E89" s="6" t="inlineStr">
        <is>
          <t>EMPLOYMENT DISCRIMINATION TITLE VII OF THE CIVIL RIGHTS ACT OF 1964</t>
        </is>
      </c>
      <c r="F89" s="7" t="n">
        <v>151858</v>
      </c>
      <c r="G89" s="6" t="inlineStr">
        <is>
          <t>N/A</t>
        </is>
      </c>
      <c r="H89" s="6" t="inlineStr"/>
      <c r="I89" s="6" t="inlineStr"/>
      <c r="J89" s="5" t="n">
        <v>151858</v>
      </c>
      <c r="K89" s="5" t="n">
        <v>0</v>
      </c>
      <c r="L89" s="6" t="inlineStr">
        <is>
          <t>N</t>
        </is>
      </c>
      <c r="M89" s="4" t="inlineStr"/>
      <c r="N89" s="6" t="inlineStr">
        <is>
          <t>Y</t>
        </is>
      </c>
      <c r="O89" s="4" t="inlineStr"/>
      <c r="P89" s="4" t="inlineStr"/>
      <c r="Q89" s="6" t="inlineStr">
        <is>
          <t>N</t>
        </is>
      </c>
      <c r="R89" s="7" t="inlineStr"/>
      <c r="S89" s="6" t="inlineStr">
        <is>
          <t>N</t>
        </is>
      </c>
      <c r="T89" s="6" t="inlineStr"/>
      <c r="U89" s="6" t="n">
        <v>0</v>
      </c>
      <c r="V89" s="3">
        <f>IF(OR(B89="",C89),"",CONCATENATE(B89,".",C89))</f>
        <v/>
      </c>
      <c r="W89">
        <f>UPPER(TRIM(H89))</f>
        <v/>
      </c>
      <c r="X89">
        <f>UPPER(TRIM(I89))</f>
        <v/>
      </c>
      <c r="Y89">
        <f>IF(V89&lt;&gt;"",IFERROR(INDEX(federal_program_name_lookup,MATCH(V89,aln_lookup,0)),""),"")</f>
        <v/>
      </c>
    </row>
    <row r="90">
      <c r="A90" t="inlineStr">
        <is>
          <t>AWARD-0089</t>
        </is>
      </c>
      <c r="B90" s="4" t="inlineStr">
        <is>
          <t>45</t>
        </is>
      </c>
      <c r="C90" s="4" t="inlineStr">
        <is>
          <t>025</t>
        </is>
      </c>
      <c r="D90" s="4" t="inlineStr"/>
      <c r="E90" s="6" t="inlineStr">
        <is>
          <t>PROMOTION OF THE ARTS PARTNERSHIP AGREEMENTS</t>
        </is>
      </c>
      <c r="F90" s="7" t="n">
        <v>654254</v>
      </c>
      <c r="G90" s="6" t="inlineStr">
        <is>
          <t>N/A</t>
        </is>
      </c>
      <c r="H90" s="6" t="inlineStr"/>
      <c r="I90" s="6" t="inlineStr"/>
      <c r="J90" s="5" t="n">
        <v>1412854</v>
      </c>
      <c r="K90" s="5" t="n">
        <v>0</v>
      </c>
      <c r="L90" s="6" t="inlineStr">
        <is>
          <t>N</t>
        </is>
      </c>
      <c r="M90" s="4" t="inlineStr"/>
      <c r="N90" s="6" t="inlineStr">
        <is>
          <t>Y</t>
        </is>
      </c>
      <c r="O90" s="4" t="inlineStr"/>
      <c r="P90" s="4" t="inlineStr"/>
      <c r="Q90" s="6" t="inlineStr">
        <is>
          <t>Y</t>
        </is>
      </c>
      <c r="R90" s="7" t="n">
        <v>413338</v>
      </c>
      <c r="S90" s="6" t="inlineStr">
        <is>
          <t>N</t>
        </is>
      </c>
      <c r="T90" s="6" t="inlineStr"/>
      <c r="U90" s="6" t="n">
        <v>0</v>
      </c>
      <c r="V90" s="3">
        <f>IF(OR(B90="",C90),"",CONCATENATE(B90,".",C90))</f>
        <v/>
      </c>
      <c r="W90">
        <f>UPPER(TRIM(H90))</f>
        <v/>
      </c>
      <c r="X90">
        <f>UPPER(TRIM(I90))</f>
        <v/>
      </c>
      <c r="Y90">
        <f>IF(V90&lt;&gt;"",IFERROR(INDEX(federal_program_name_lookup,MATCH(V90,aln_lookup,0)),""),"")</f>
        <v/>
      </c>
    </row>
    <row r="91">
      <c r="A91" t="inlineStr">
        <is>
          <t>AWARD-0090</t>
        </is>
      </c>
      <c r="B91" s="4" t="inlineStr">
        <is>
          <t>21</t>
        </is>
      </c>
      <c r="C91" s="4" t="inlineStr">
        <is>
          <t>027</t>
        </is>
      </c>
      <c r="D91" s="4" t="inlineStr"/>
      <c r="E91" s="6" t="inlineStr">
        <is>
          <t>CORONAVIRUS STATE AND LOCAL FISCAL RECOVERY FUNDS</t>
        </is>
      </c>
      <c r="F91" s="7" t="n">
        <v>121593145</v>
      </c>
      <c r="G91" s="6" t="inlineStr">
        <is>
          <t>N/A</t>
        </is>
      </c>
      <c r="H91" s="6" t="inlineStr"/>
      <c r="I91" s="6" t="inlineStr"/>
      <c r="J91" s="5" t="n">
        <v>121593145</v>
      </c>
      <c r="K91" s="5" t="n">
        <v>0</v>
      </c>
      <c r="L91" s="6" t="inlineStr">
        <is>
          <t>N</t>
        </is>
      </c>
      <c r="M91" s="4" t="inlineStr"/>
      <c r="N91" s="6" t="inlineStr">
        <is>
          <t>Y</t>
        </is>
      </c>
      <c r="O91" s="4" t="inlineStr"/>
      <c r="P91" s="4" t="inlineStr"/>
      <c r="Q91" s="6" t="inlineStr">
        <is>
          <t>Y</t>
        </is>
      </c>
      <c r="R91" s="7" t="n">
        <v>27355796</v>
      </c>
      <c r="S91" s="6" t="inlineStr">
        <is>
          <t>Y</t>
        </is>
      </c>
      <c r="T91" s="6" t="inlineStr">
        <is>
          <t>Q</t>
        </is>
      </c>
      <c r="U91" s="6" t="n">
        <v>1</v>
      </c>
      <c r="V91" s="3">
        <f>IF(OR(B91="",C91),"",CONCATENATE(B91,".",C91))</f>
        <v/>
      </c>
      <c r="W91">
        <f>UPPER(TRIM(H91))</f>
        <v/>
      </c>
      <c r="X91">
        <f>UPPER(TRIM(I91))</f>
        <v/>
      </c>
      <c r="Y91">
        <f>IF(V91&lt;&gt;"",IFERROR(INDEX(federal_program_name_lookup,MATCH(V91,aln_lookup,0)),""),"")</f>
        <v/>
      </c>
    </row>
    <row r="92">
      <c r="A92" t="inlineStr">
        <is>
          <t>AWARD-0091</t>
        </is>
      </c>
      <c r="B92" s="4" t="inlineStr">
        <is>
          <t>45</t>
        </is>
      </c>
      <c r="C92" s="4" t="inlineStr">
        <is>
          <t>025</t>
        </is>
      </c>
      <c r="D92" s="4" t="inlineStr"/>
      <c r="E92" s="6" t="inlineStr">
        <is>
          <t>PROMOTION OF THE ARTS PARTNERSHIP AGREEMENTS</t>
        </is>
      </c>
      <c r="F92" s="7" t="n">
        <v>758600</v>
      </c>
      <c r="G92" s="6" t="inlineStr">
        <is>
          <t>N/A</t>
        </is>
      </c>
      <c r="H92" s="6" t="inlineStr"/>
      <c r="I92" s="6" t="inlineStr"/>
      <c r="J92" s="5" t="n">
        <v>1412854</v>
      </c>
      <c r="K92" s="5" t="n">
        <v>0</v>
      </c>
      <c r="L92" s="6" t="inlineStr">
        <is>
          <t>N</t>
        </is>
      </c>
      <c r="M92" s="4" t="inlineStr"/>
      <c r="N92" s="6" t="inlineStr">
        <is>
          <t>Y</t>
        </is>
      </c>
      <c r="O92" s="4" t="inlineStr"/>
      <c r="P92" s="4" t="inlineStr"/>
      <c r="Q92" s="6" t="inlineStr">
        <is>
          <t>Y</t>
        </is>
      </c>
      <c r="R92" s="7" t="n">
        <v>758600</v>
      </c>
      <c r="S92" s="6" t="inlineStr">
        <is>
          <t>N</t>
        </is>
      </c>
      <c r="T92" s="6" t="inlineStr"/>
      <c r="U92" s="6" t="n">
        <v>0</v>
      </c>
      <c r="V92" s="3">
        <f>IF(OR(B92="",C92),"",CONCATENATE(B92,".",C92))</f>
        <v/>
      </c>
      <c r="W92">
        <f>UPPER(TRIM(H92))</f>
        <v/>
      </c>
      <c r="X92">
        <f>UPPER(TRIM(I92))</f>
        <v/>
      </c>
      <c r="Y92">
        <f>IF(V92&lt;&gt;"",IFERROR(INDEX(federal_program_name_lookup,MATCH(V92,aln_lookup,0)),""),"")</f>
        <v/>
      </c>
    </row>
    <row r="93">
      <c r="A93" t="inlineStr">
        <is>
          <t>AWARD-0092</t>
        </is>
      </c>
      <c r="B93" s="4" t="inlineStr">
        <is>
          <t>45</t>
        </is>
      </c>
      <c r="C93" s="4" t="inlineStr">
        <is>
          <t>149</t>
        </is>
      </c>
      <c r="D93" s="4" t="inlineStr"/>
      <c r="E93" s="6" t="inlineStr">
        <is>
          <t>PROMOTION OF THE HUMANITIES DIVISION OF PRESERVATION AND ACCESS</t>
        </is>
      </c>
      <c r="F93" s="7" t="n">
        <v>80707</v>
      </c>
      <c r="G93" s="6" t="inlineStr">
        <is>
          <t>N/A</t>
        </is>
      </c>
      <c r="H93" s="6" t="inlineStr"/>
      <c r="I93" s="6" t="inlineStr"/>
      <c r="J93" s="5" t="n">
        <v>80707</v>
      </c>
      <c r="K93" s="5" t="n">
        <v>0</v>
      </c>
      <c r="L93" s="6" t="inlineStr">
        <is>
          <t>N</t>
        </is>
      </c>
      <c r="M93" s="4" t="inlineStr"/>
      <c r="N93" s="6" t="inlineStr">
        <is>
          <t>Y</t>
        </is>
      </c>
      <c r="O93" s="4" t="inlineStr"/>
      <c r="P93" s="4" t="inlineStr"/>
      <c r="Q93" s="6" t="inlineStr">
        <is>
          <t>N</t>
        </is>
      </c>
      <c r="R93" s="7" t="inlineStr"/>
      <c r="S93" s="6" t="inlineStr">
        <is>
          <t>N</t>
        </is>
      </c>
      <c r="T93" s="6" t="inlineStr"/>
      <c r="U93" s="6" t="n">
        <v>0</v>
      </c>
      <c r="V93" s="3">
        <f>IF(OR(B93="",C93),"",CONCATENATE(B93,".",C93))</f>
        <v/>
      </c>
      <c r="W93">
        <f>UPPER(TRIM(H93))</f>
        <v/>
      </c>
      <c r="X93">
        <f>UPPER(TRIM(I93))</f>
        <v/>
      </c>
      <c r="Y93">
        <f>IF(V93&lt;&gt;"",IFERROR(INDEX(federal_program_name_lookup,MATCH(V93,aln_lookup,0)),""),"")</f>
        <v/>
      </c>
    </row>
    <row r="94">
      <c r="A94" t="inlineStr">
        <is>
          <t>AWARD-0093</t>
        </is>
      </c>
      <c r="B94" s="4" t="inlineStr">
        <is>
          <t>45</t>
        </is>
      </c>
      <c r="C94" s="4" t="inlineStr">
        <is>
          <t>310</t>
        </is>
      </c>
      <c r="D94" s="4" t="inlineStr"/>
      <c r="E94" s="6" t="inlineStr">
        <is>
          <t>GRANTS TO STATES</t>
        </is>
      </c>
      <c r="F94" s="7" t="n">
        <v>1356935</v>
      </c>
      <c r="G94" s="6" t="inlineStr">
        <is>
          <t>N/A</t>
        </is>
      </c>
      <c r="H94" s="6" t="inlineStr"/>
      <c r="I94" s="6" t="inlineStr"/>
      <c r="J94" s="5" t="n">
        <v>3045504</v>
      </c>
      <c r="K94" s="5" t="n">
        <v>0</v>
      </c>
      <c r="L94" s="6" t="inlineStr">
        <is>
          <t>N</t>
        </is>
      </c>
      <c r="M94" s="4" t="inlineStr"/>
      <c r="N94" s="6" t="inlineStr">
        <is>
          <t>Y</t>
        </is>
      </c>
      <c r="O94" s="4" t="inlineStr"/>
      <c r="P94" s="4" t="inlineStr"/>
      <c r="Q94" s="6" t="inlineStr">
        <is>
          <t>Y</t>
        </is>
      </c>
      <c r="R94" s="7" t="n">
        <v>17000</v>
      </c>
      <c r="S94" s="6" t="inlineStr">
        <is>
          <t>N</t>
        </is>
      </c>
      <c r="T94" s="6" t="inlineStr"/>
      <c r="U94" s="6" t="n">
        <v>0</v>
      </c>
      <c r="V94" s="3">
        <f>IF(OR(B94="",C94),"",CONCATENATE(B94,".",C94))</f>
        <v/>
      </c>
      <c r="W94">
        <f>UPPER(TRIM(H94))</f>
        <v/>
      </c>
      <c r="X94">
        <f>UPPER(TRIM(I94))</f>
        <v/>
      </c>
      <c r="Y94">
        <f>IF(V94&lt;&gt;"",IFERROR(INDEX(federal_program_name_lookup,MATCH(V94,aln_lookup,0)),""),"")</f>
        <v/>
      </c>
    </row>
    <row r="95">
      <c r="A95" t="inlineStr">
        <is>
          <t>AWARD-0094</t>
        </is>
      </c>
      <c r="B95" s="4" t="inlineStr">
        <is>
          <t>45</t>
        </is>
      </c>
      <c r="C95" s="4" t="inlineStr">
        <is>
          <t>310</t>
        </is>
      </c>
      <c r="D95" s="4" t="inlineStr"/>
      <c r="E95" s="6" t="inlineStr">
        <is>
          <t>GRANTS TO STATES</t>
        </is>
      </c>
      <c r="F95" s="7" t="n">
        <v>1688569</v>
      </c>
      <c r="G95" s="6" t="inlineStr">
        <is>
          <t>N/A</t>
        </is>
      </c>
      <c r="H95" s="6" t="inlineStr"/>
      <c r="I95" s="6" t="inlineStr"/>
      <c r="J95" s="5" t="n">
        <v>3045504</v>
      </c>
      <c r="K95" s="5" t="n">
        <v>0</v>
      </c>
      <c r="L95" s="6" t="inlineStr">
        <is>
          <t>N</t>
        </is>
      </c>
      <c r="M95" s="4" t="inlineStr"/>
      <c r="N95" s="6" t="inlineStr">
        <is>
          <t>Y</t>
        </is>
      </c>
      <c r="O95" s="4" t="inlineStr"/>
      <c r="P95" s="4" t="inlineStr"/>
      <c r="Q95" s="6" t="inlineStr">
        <is>
          <t>Y</t>
        </is>
      </c>
      <c r="R95" s="7" t="n">
        <v>1227250</v>
      </c>
      <c r="S95" s="6" t="inlineStr">
        <is>
          <t>N</t>
        </is>
      </c>
      <c r="T95" s="6" t="inlineStr"/>
      <c r="U95" s="6" t="n">
        <v>0</v>
      </c>
      <c r="V95" s="3">
        <f>IF(OR(B95="",C95),"",CONCATENATE(B95,".",C95))</f>
        <v/>
      </c>
      <c r="W95">
        <f>UPPER(TRIM(H95))</f>
        <v/>
      </c>
      <c r="X95">
        <f>UPPER(TRIM(I95))</f>
        <v/>
      </c>
      <c r="Y95">
        <f>IF(V95&lt;&gt;"",IFERROR(INDEX(federal_program_name_lookup,MATCH(V95,aln_lookup,0)),""),"")</f>
        <v/>
      </c>
    </row>
    <row r="96">
      <c r="A96" t="inlineStr">
        <is>
          <t>AWARD-0095</t>
        </is>
      </c>
      <c r="B96" s="4" t="inlineStr">
        <is>
          <t>47</t>
        </is>
      </c>
      <c r="C96" s="4" t="inlineStr">
        <is>
          <t>050</t>
        </is>
      </c>
      <c r="D96" s="4" t="inlineStr"/>
      <c r="E96" s="6" t="inlineStr">
        <is>
          <t>GEOSCIENCES</t>
        </is>
      </c>
      <c r="F96" s="7" t="n">
        <v>332</v>
      </c>
      <c r="G96" s="6" t="inlineStr">
        <is>
          <t>N/A</t>
        </is>
      </c>
      <c r="H96" s="6" t="inlineStr"/>
      <c r="I96" s="6" t="inlineStr"/>
      <c r="J96" s="5" t="n">
        <v>332</v>
      </c>
      <c r="K96" s="5" t="n">
        <v>0</v>
      </c>
      <c r="L96" s="6" t="inlineStr">
        <is>
          <t>N</t>
        </is>
      </c>
      <c r="M96" s="4" t="inlineStr"/>
      <c r="N96" s="6" t="inlineStr">
        <is>
          <t>N</t>
        </is>
      </c>
      <c r="O96" s="4" t="inlineStr">
        <is>
          <t>HOOD COLLEGE</t>
        </is>
      </c>
      <c r="P96" s="4" t="inlineStr">
        <is>
          <t>HOOD COLLEGE</t>
        </is>
      </c>
      <c r="Q96" s="6" t="inlineStr">
        <is>
          <t>N</t>
        </is>
      </c>
      <c r="R96" s="7" t="inlineStr"/>
      <c r="S96" s="6" t="inlineStr">
        <is>
          <t>N</t>
        </is>
      </c>
      <c r="T96" s="6" t="inlineStr"/>
      <c r="U96" s="6" t="n">
        <v>0</v>
      </c>
      <c r="V96" s="3">
        <f>IF(OR(B96="",C96),"",CONCATENATE(B96,".",C96))</f>
        <v/>
      </c>
      <c r="W96">
        <f>UPPER(TRIM(H96))</f>
        <v/>
      </c>
      <c r="X96">
        <f>UPPER(TRIM(I96))</f>
        <v/>
      </c>
      <c r="Y96">
        <f>IF(V96&lt;&gt;"",IFERROR(INDEX(federal_program_name_lookup,MATCH(V96,aln_lookup,0)),""),"")</f>
        <v/>
      </c>
    </row>
    <row r="97">
      <c r="A97" t="inlineStr">
        <is>
          <t>AWARD-0096</t>
        </is>
      </c>
      <c r="B97" s="4" t="inlineStr">
        <is>
          <t>64</t>
        </is>
      </c>
      <c r="C97" s="4" t="inlineStr">
        <is>
          <t>U01</t>
        </is>
      </c>
      <c r="D97" s="4" t="inlineStr">
        <is>
          <t>PLOT ALLOWANCE</t>
        </is>
      </c>
      <c r="E97" s="6" t="inlineStr">
        <is>
          <t>PLOT ALLOWANCE</t>
        </is>
      </c>
      <c r="F97" s="7" t="n">
        <v>142135</v>
      </c>
      <c r="G97" s="6" t="inlineStr">
        <is>
          <t>N/A</t>
        </is>
      </c>
      <c r="H97" s="6" t="inlineStr"/>
      <c r="I97" s="6" t="inlineStr"/>
      <c r="J97" s="5" t="n">
        <v>142135</v>
      </c>
      <c r="K97" s="5" t="n">
        <v>0</v>
      </c>
      <c r="L97" s="6" t="inlineStr">
        <is>
          <t>N</t>
        </is>
      </c>
      <c r="M97" s="4" t="inlineStr"/>
      <c r="N97" s="6" t="inlineStr">
        <is>
          <t>Y</t>
        </is>
      </c>
      <c r="O97" s="4" t="inlineStr"/>
      <c r="P97" s="4" t="inlineStr"/>
      <c r="Q97" s="6" t="inlineStr">
        <is>
          <t>N</t>
        </is>
      </c>
      <c r="R97" s="7" t="inlineStr"/>
      <c r="S97" s="6" t="inlineStr">
        <is>
          <t>N</t>
        </is>
      </c>
      <c r="T97" s="6" t="inlineStr"/>
      <c r="U97" s="6" t="n">
        <v>0</v>
      </c>
      <c r="V97" s="3">
        <f>IF(OR(B97="",C97),"",CONCATENATE(B97,".",C97))</f>
        <v/>
      </c>
      <c r="W97">
        <f>UPPER(TRIM(H97))</f>
        <v/>
      </c>
      <c r="X97">
        <f>UPPER(TRIM(I97))</f>
        <v/>
      </c>
      <c r="Y97">
        <f>IF(V97&lt;&gt;"",IFERROR(INDEX(federal_program_name_lookup,MATCH(V97,aln_lookup,0)),""),"")</f>
        <v/>
      </c>
    </row>
    <row r="98">
      <c r="A98" t="inlineStr">
        <is>
          <t>AWARD-0097</t>
        </is>
      </c>
      <c r="B98" s="4" t="inlineStr">
        <is>
          <t>64</t>
        </is>
      </c>
      <c r="C98" s="4" t="inlineStr">
        <is>
          <t>U02</t>
        </is>
      </c>
      <c r="D98" s="4" t="inlineStr">
        <is>
          <t>APPROVING AGENCY</t>
        </is>
      </c>
      <c r="E98" s="6" t="inlineStr">
        <is>
          <t>STATE APPROVING AGENCY</t>
        </is>
      </c>
      <c r="F98" s="7" t="n">
        <v>115219</v>
      </c>
      <c r="G98" s="6" t="inlineStr">
        <is>
          <t>N/A</t>
        </is>
      </c>
      <c r="H98" s="6" t="inlineStr"/>
      <c r="I98" s="6" t="inlineStr"/>
      <c r="J98" s="5" t="n">
        <v>115219</v>
      </c>
      <c r="K98" s="5" t="n">
        <v>0</v>
      </c>
      <c r="L98" s="6" t="inlineStr">
        <is>
          <t>N</t>
        </is>
      </c>
      <c r="M98" s="4" t="inlineStr"/>
      <c r="N98" s="6" t="inlineStr">
        <is>
          <t>Y</t>
        </is>
      </c>
      <c r="O98" s="4" t="inlineStr"/>
      <c r="P98" s="4" t="inlineStr"/>
      <c r="Q98" s="6" t="inlineStr">
        <is>
          <t>N</t>
        </is>
      </c>
      <c r="R98" s="7" t="inlineStr"/>
      <c r="S98" s="6" t="inlineStr">
        <is>
          <t>N</t>
        </is>
      </c>
      <c r="T98" s="6" t="inlineStr"/>
      <c r="U98" s="6" t="n">
        <v>0</v>
      </c>
      <c r="V98" s="3">
        <f>IF(OR(B98="",C98),"",CONCATENATE(B98,".",C98))</f>
        <v/>
      </c>
      <c r="W98">
        <f>UPPER(TRIM(H98))</f>
        <v/>
      </c>
      <c r="X98">
        <f>UPPER(TRIM(I98))</f>
        <v/>
      </c>
      <c r="Y98">
        <f>IF(V98&lt;&gt;"",IFERROR(INDEX(federal_program_name_lookup,MATCH(V98,aln_lookup,0)),""),"")</f>
        <v/>
      </c>
    </row>
    <row r="99">
      <c r="A99" t="inlineStr">
        <is>
          <t>AWARD-0098</t>
        </is>
      </c>
      <c r="B99" s="4" t="inlineStr">
        <is>
          <t>66</t>
        </is>
      </c>
      <c r="C99" s="4" t="inlineStr">
        <is>
          <t>032</t>
        </is>
      </c>
      <c r="D99" s="4" t="inlineStr"/>
      <c r="E99" s="6" t="inlineStr">
        <is>
          <t>STATE INDOOR RADON GRANTS</t>
        </is>
      </c>
      <c r="F99" s="7" t="n">
        <v>19923</v>
      </c>
      <c r="G99" s="6" t="inlineStr">
        <is>
          <t>N/A</t>
        </is>
      </c>
      <c r="H99" s="6" t="inlineStr"/>
      <c r="I99" s="6" t="inlineStr"/>
      <c r="J99" s="5" t="n">
        <v>19923</v>
      </c>
      <c r="K99" s="5" t="n">
        <v>0</v>
      </c>
      <c r="L99" s="6" t="inlineStr">
        <is>
          <t>N</t>
        </is>
      </c>
      <c r="M99" s="4" t="inlineStr"/>
      <c r="N99" s="6" t="inlineStr">
        <is>
          <t>Y</t>
        </is>
      </c>
      <c r="O99" s="4" t="inlineStr"/>
      <c r="P99" s="4" t="inlineStr"/>
      <c r="Q99" s="6" t="inlineStr">
        <is>
          <t>N</t>
        </is>
      </c>
      <c r="R99" s="7" t="inlineStr"/>
      <c r="S99" s="6" t="inlineStr">
        <is>
          <t>N</t>
        </is>
      </c>
      <c r="T99" s="6" t="inlineStr"/>
      <c r="U99" s="6" t="n">
        <v>0</v>
      </c>
      <c r="V99" s="3">
        <f>IF(OR(B99="",C99),"",CONCATENATE(B99,".",C99))</f>
        <v/>
      </c>
      <c r="W99">
        <f>UPPER(TRIM(H99))</f>
        <v/>
      </c>
      <c r="X99">
        <f>UPPER(TRIM(I99))</f>
        <v/>
      </c>
      <c r="Y99">
        <f>IF(V99&lt;&gt;"",IFERROR(INDEX(federal_program_name_lookup,MATCH(V99,aln_lookup,0)),""),"")</f>
        <v/>
      </c>
    </row>
    <row r="100">
      <c r="A100" t="inlineStr">
        <is>
          <t>AWARD-0099</t>
        </is>
      </c>
      <c r="B100" s="4" t="inlineStr">
        <is>
          <t>66</t>
        </is>
      </c>
      <c r="C100" s="4" t="inlineStr">
        <is>
          <t>034</t>
        </is>
      </c>
      <c r="D100" s="4" t="inlineStr"/>
      <c r="E100" s="6" t="inlineStr">
        <is>
          <t>SURVEYS, STUDIES, RESEARCH, INVESTIGATIONS, DEMONSTRATIONS, AND SPECIAL PURPOSE ACTIVITIES RELATING TO THE CLEAN AIR ACT</t>
        </is>
      </c>
      <c r="F100" s="7" t="n">
        <v>280984</v>
      </c>
      <c r="G100" s="6" t="inlineStr">
        <is>
          <t>N/A</t>
        </is>
      </c>
      <c r="H100" s="6" t="inlineStr"/>
      <c r="I100" s="6" t="inlineStr"/>
      <c r="J100" s="5" t="n">
        <v>280984</v>
      </c>
      <c r="K100" s="5" t="n">
        <v>0</v>
      </c>
      <c r="L100" s="6" t="inlineStr">
        <is>
          <t>N</t>
        </is>
      </c>
      <c r="M100" s="4" t="inlineStr"/>
      <c r="N100" s="6" t="inlineStr">
        <is>
          <t>Y</t>
        </is>
      </c>
      <c r="O100" s="4" t="inlineStr"/>
      <c r="P100" s="4" t="inlineStr"/>
      <c r="Q100" s="6" t="inlineStr">
        <is>
          <t>N</t>
        </is>
      </c>
      <c r="R100" s="7" t="inlineStr"/>
      <c r="S100" s="6" t="inlineStr">
        <is>
          <t>N</t>
        </is>
      </c>
      <c r="T100" s="6" t="inlineStr"/>
      <c r="U100" s="6" t="n">
        <v>0</v>
      </c>
      <c r="V100" s="3">
        <f>IF(OR(B100="",C100),"",CONCATENATE(B100,".",C100))</f>
        <v/>
      </c>
      <c r="W100">
        <f>UPPER(TRIM(H100))</f>
        <v/>
      </c>
      <c r="X100">
        <f>UPPER(TRIM(I100))</f>
        <v/>
      </c>
      <c r="Y100">
        <f>IF(V100&lt;&gt;"",IFERROR(INDEX(federal_program_name_lookup,MATCH(V100,aln_lookup,0)),""),"")</f>
        <v/>
      </c>
    </row>
    <row r="101">
      <c r="A101" t="inlineStr">
        <is>
          <t>AWARD-0100</t>
        </is>
      </c>
      <c r="B101" s="4" t="inlineStr">
        <is>
          <t>66</t>
        </is>
      </c>
      <c r="C101" s="4" t="inlineStr">
        <is>
          <t>040</t>
        </is>
      </c>
      <c r="D101" s="4" t="inlineStr"/>
      <c r="E101" s="6" t="inlineStr">
        <is>
          <t>STATE CLEAN DIESEL GRANT PROGRAM</t>
        </is>
      </c>
      <c r="F101" s="7" t="n">
        <v>140500</v>
      </c>
      <c r="G101" s="6" t="inlineStr">
        <is>
          <t>N/A</t>
        </is>
      </c>
      <c r="H101" s="6" t="inlineStr"/>
      <c r="I101" s="6" t="inlineStr"/>
      <c r="J101" s="5" t="n">
        <v>140500</v>
      </c>
      <c r="K101" s="5" t="n">
        <v>0</v>
      </c>
      <c r="L101" s="6" t="inlineStr">
        <is>
          <t>N</t>
        </is>
      </c>
      <c r="M101" s="4" t="inlineStr"/>
      <c r="N101" s="6" t="inlineStr">
        <is>
          <t>Y</t>
        </is>
      </c>
      <c r="O101" s="4" t="inlineStr"/>
      <c r="P101" s="4" t="inlineStr"/>
      <c r="Q101" s="6" t="inlineStr">
        <is>
          <t>Y</t>
        </is>
      </c>
      <c r="R101" s="7" t="n">
        <v>77177</v>
      </c>
      <c r="S101" s="6" t="inlineStr">
        <is>
          <t>N</t>
        </is>
      </c>
      <c r="T101" s="6" t="inlineStr"/>
      <c r="U101" s="6" t="n">
        <v>0</v>
      </c>
      <c r="V101" s="3">
        <f>IF(OR(B101="",C101),"",CONCATENATE(B101,".",C101))</f>
        <v/>
      </c>
      <c r="W101">
        <f>UPPER(TRIM(H101))</f>
        <v/>
      </c>
      <c r="X101">
        <f>UPPER(TRIM(I101))</f>
        <v/>
      </c>
      <c r="Y101">
        <f>IF(V101&lt;&gt;"",IFERROR(INDEX(federal_program_name_lookup,MATCH(V101,aln_lookup,0)),""),"")</f>
        <v/>
      </c>
    </row>
    <row r="102">
      <c r="A102" t="inlineStr">
        <is>
          <t>AWARD-0101</t>
        </is>
      </c>
      <c r="B102" s="4" t="inlineStr">
        <is>
          <t>84</t>
        </is>
      </c>
      <c r="C102" s="4" t="inlineStr">
        <is>
          <t>425</t>
        </is>
      </c>
      <c r="D102" s="4" t="inlineStr"/>
      <c r="E102" s="6" t="inlineStr">
        <is>
          <t>EDUCATION STABILIZATION FUND - GOVERNOR'S EMERGENCY EDUCATION RELIEF FUND</t>
        </is>
      </c>
      <c r="F102" s="7" t="n">
        <v>206323</v>
      </c>
      <c r="G102" s="6" t="inlineStr">
        <is>
          <t>N/A</t>
        </is>
      </c>
      <c r="H102" s="6" t="inlineStr"/>
      <c r="I102" s="6" t="inlineStr"/>
      <c r="J102" s="5" t="n">
        <v>126413280</v>
      </c>
      <c r="K102" s="5" t="n">
        <v>0</v>
      </c>
      <c r="L102" s="6" t="inlineStr">
        <is>
          <t>N</t>
        </is>
      </c>
      <c r="M102" s="4" t="inlineStr"/>
      <c r="N102" s="6" t="inlineStr">
        <is>
          <t>Y</t>
        </is>
      </c>
      <c r="O102" s="4" t="inlineStr"/>
      <c r="P102" s="4" t="inlineStr"/>
      <c r="Q102" s="6" t="inlineStr">
        <is>
          <t>Y</t>
        </is>
      </c>
      <c r="R102" s="7" t="n">
        <v>126047</v>
      </c>
      <c r="S102" s="6" t="inlineStr">
        <is>
          <t>Y</t>
        </is>
      </c>
      <c r="T102" s="6" t="inlineStr">
        <is>
          <t>U</t>
        </is>
      </c>
      <c r="U102" s="6" t="n">
        <v>1</v>
      </c>
      <c r="V102" s="3">
        <f>IF(OR(B102="",C102),"",CONCATENATE(B102,".",C102))</f>
        <v/>
      </c>
      <c r="W102">
        <f>UPPER(TRIM(H102))</f>
        <v/>
      </c>
      <c r="X102">
        <f>UPPER(TRIM(I102))</f>
        <v/>
      </c>
      <c r="Y102">
        <f>IF(V102&lt;&gt;"",IFERROR(INDEX(federal_program_name_lookup,MATCH(V102,aln_lookup,0)),""),"")</f>
        <v/>
      </c>
    </row>
    <row r="103">
      <c r="A103" t="inlineStr">
        <is>
          <t>AWARD-0102</t>
        </is>
      </c>
      <c r="B103" s="4" t="inlineStr">
        <is>
          <t>66</t>
        </is>
      </c>
      <c r="C103" s="4" t="inlineStr">
        <is>
          <t>204</t>
        </is>
      </c>
      <c r="D103" s="4" t="inlineStr"/>
      <c r="E103" s="6" t="inlineStr">
        <is>
          <t>MULTIPURPOSE GRANTS TO STATES AND TRIBES</t>
        </is>
      </c>
      <c r="F103" s="7" t="n">
        <v>67010</v>
      </c>
      <c r="G103" s="6" t="inlineStr">
        <is>
          <t>N/A</t>
        </is>
      </c>
      <c r="H103" s="6" t="inlineStr"/>
      <c r="I103" s="6" t="inlineStr"/>
      <c r="J103" s="5" t="n">
        <v>67010</v>
      </c>
      <c r="K103" s="5" t="n">
        <v>0</v>
      </c>
      <c r="L103" s="6" t="inlineStr">
        <is>
          <t>N</t>
        </is>
      </c>
      <c r="M103" s="4" t="inlineStr"/>
      <c r="N103" s="6" t="inlineStr">
        <is>
          <t>Y</t>
        </is>
      </c>
      <c r="O103" s="4" t="inlineStr"/>
      <c r="P103" s="4" t="inlineStr"/>
      <c r="Q103" s="6" t="inlineStr">
        <is>
          <t>N</t>
        </is>
      </c>
      <c r="R103" s="7" t="inlineStr"/>
      <c r="S103" s="6" t="inlineStr">
        <is>
          <t>N</t>
        </is>
      </c>
      <c r="T103" s="6" t="inlineStr"/>
      <c r="U103" s="6" t="n">
        <v>0</v>
      </c>
      <c r="V103" s="3">
        <f>IF(OR(B103="",C103),"",CONCATENATE(B103,".",C103))</f>
        <v/>
      </c>
      <c r="W103">
        <f>UPPER(TRIM(H103))</f>
        <v/>
      </c>
      <c r="X103">
        <f>UPPER(TRIM(I103))</f>
        <v/>
      </c>
      <c r="Y103">
        <f>IF(V103&lt;&gt;"",IFERROR(INDEX(federal_program_name_lookup,MATCH(V103,aln_lookup,0)),""),"")</f>
        <v/>
      </c>
    </row>
    <row r="104">
      <c r="A104" t="inlineStr">
        <is>
          <t>AWARD-0103</t>
        </is>
      </c>
      <c r="B104" s="4" t="inlineStr">
        <is>
          <t>66</t>
        </is>
      </c>
      <c r="C104" s="4" t="inlineStr">
        <is>
          <t>432</t>
        </is>
      </c>
      <c r="D104" s="4" t="inlineStr"/>
      <c r="E104" s="6" t="inlineStr">
        <is>
          <t>STATE PUBLIC WATER SYSTEM SUPERVISION</t>
        </is>
      </c>
      <c r="F104" s="7" t="n">
        <v>1010821</v>
      </c>
      <c r="G104" s="6" t="inlineStr">
        <is>
          <t>N/A</t>
        </is>
      </c>
      <c r="H104" s="6" t="inlineStr"/>
      <c r="I104" s="6" t="inlineStr"/>
      <c r="J104" s="5" t="n">
        <v>1010821</v>
      </c>
      <c r="K104" s="5" t="n">
        <v>0</v>
      </c>
      <c r="L104" s="6" t="inlineStr">
        <is>
          <t>N</t>
        </is>
      </c>
      <c r="M104" s="4" t="inlineStr"/>
      <c r="N104" s="6" t="inlineStr">
        <is>
          <t>Y</t>
        </is>
      </c>
      <c r="O104" s="4" t="inlineStr"/>
      <c r="P104" s="4" t="inlineStr"/>
      <c r="Q104" s="6" t="inlineStr">
        <is>
          <t>N</t>
        </is>
      </c>
      <c r="R104" s="7" t="inlineStr"/>
      <c r="S104" s="6" t="inlineStr">
        <is>
          <t>N</t>
        </is>
      </c>
      <c r="T104" s="6" t="inlineStr"/>
      <c r="U104" s="6" t="n">
        <v>0</v>
      </c>
      <c r="V104" s="3">
        <f>IF(OR(B104="",C104),"",CONCATENATE(B104,".",C104))</f>
        <v/>
      </c>
      <c r="W104">
        <f>UPPER(TRIM(H104))</f>
        <v/>
      </c>
      <c r="X104">
        <f>UPPER(TRIM(I104))</f>
        <v/>
      </c>
      <c r="Y104">
        <f>IF(V104&lt;&gt;"",IFERROR(INDEX(federal_program_name_lookup,MATCH(V104,aln_lookup,0)),""),"")</f>
        <v/>
      </c>
    </row>
    <row r="105">
      <c r="A105" t="inlineStr">
        <is>
          <t>AWARD-0104</t>
        </is>
      </c>
      <c r="B105" s="4" t="inlineStr">
        <is>
          <t>66</t>
        </is>
      </c>
      <c r="C105" s="4" t="inlineStr">
        <is>
          <t>444</t>
        </is>
      </c>
      <c r="D105" s="4" t="inlineStr"/>
      <c r="E105" s="6" t="inlineStr">
        <is>
          <t>LEAD TESTING IN SCHOOL AND CHILD CARE PROGRAM DRINKING WATER</t>
        </is>
      </c>
      <c r="F105" s="7" t="n">
        <v>272134</v>
      </c>
      <c r="G105" s="6" t="inlineStr">
        <is>
          <t>N/A</t>
        </is>
      </c>
      <c r="H105" s="6" t="inlineStr"/>
      <c r="I105" s="6" t="inlineStr"/>
      <c r="J105" s="5" t="n">
        <v>272134</v>
      </c>
      <c r="K105" s="5" t="n">
        <v>0</v>
      </c>
      <c r="L105" s="6" t="inlineStr">
        <is>
          <t>N</t>
        </is>
      </c>
      <c r="M105" s="4" t="inlineStr"/>
      <c r="N105" s="6" t="inlineStr">
        <is>
          <t>Y</t>
        </is>
      </c>
      <c r="O105" s="4" t="inlineStr"/>
      <c r="P105" s="4" t="inlineStr"/>
      <c r="Q105" s="6" t="inlineStr">
        <is>
          <t>N</t>
        </is>
      </c>
      <c r="R105" s="7" t="inlineStr"/>
      <c r="S105" s="6" t="inlineStr">
        <is>
          <t>N</t>
        </is>
      </c>
      <c r="T105" s="6" t="inlineStr"/>
      <c r="U105" s="6" t="n">
        <v>0</v>
      </c>
      <c r="V105" s="3">
        <f>IF(OR(B105="",C105),"",CONCATENATE(B105,".",C105))</f>
        <v/>
      </c>
      <c r="W105">
        <f>UPPER(TRIM(H105))</f>
        <v/>
      </c>
      <c r="X105">
        <f>UPPER(TRIM(I105))</f>
        <v/>
      </c>
      <c r="Y105">
        <f>IF(V105&lt;&gt;"",IFERROR(INDEX(federal_program_name_lookup,MATCH(V105,aln_lookup,0)),""),"")</f>
        <v/>
      </c>
    </row>
    <row r="106">
      <c r="A106" t="inlineStr">
        <is>
          <t>AWARD-0105</t>
        </is>
      </c>
      <c r="B106" s="4" t="inlineStr">
        <is>
          <t>66</t>
        </is>
      </c>
      <c r="C106" s="4" t="inlineStr">
        <is>
          <t>454</t>
        </is>
      </c>
      <c r="D106" s="4" t="inlineStr"/>
      <c r="E106" s="6" t="inlineStr">
        <is>
          <t>WATER QUALITY MANAGEMENT PLANNING</t>
        </is>
      </c>
      <c r="F106" s="7" t="n">
        <v>126449</v>
      </c>
      <c r="G106" s="6" t="inlineStr">
        <is>
          <t>N/A</t>
        </is>
      </c>
      <c r="H106" s="6" t="inlineStr"/>
      <c r="I106" s="6" t="inlineStr"/>
      <c r="J106" s="5" t="n">
        <v>126449</v>
      </c>
      <c r="K106" s="5" t="n">
        <v>0</v>
      </c>
      <c r="L106" s="6" t="inlineStr">
        <is>
          <t>N</t>
        </is>
      </c>
      <c r="M106" s="4" t="inlineStr"/>
      <c r="N106" s="6" t="inlineStr">
        <is>
          <t>Y</t>
        </is>
      </c>
      <c r="O106" s="4" t="inlineStr"/>
      <c r="P106" s="4" t="inlineStr"/>
      <c r="Q106" s="6" t="inlineStr">
        <is>
          <t>Y</t>
        </is>
      </c>
      <c r="R106" s="7" t="n">
        <v>47598</v>
      </c>
      <c r="S106" s="6" t="inlineStr">
        <is>
          <t>N</t>
        </is>
      </c>
      <c r="T106" s="6" t="inlineStr"/>
      <c r="U106" s="6" t="n">
        <v>0</v>
      </c>
      <c r="V106" s="3">
        <f>IF(OR(B106="",C106),"",CONCATENATE(B106,".",C106))</f>
        <v/>
      </c>
      <c r="W106">
        <f>UPPER(TRIM(H106))</f>
        <v/>
      </c>
      <c r="X106">
        <f>UPPER(TRIM(I106))</f>
        <v/>
      </c>
      <c r="Y106">
        <f>IF(V106&lt;&gt;"",IFERROR(INDEX(federal_program_name_lookup,MATCH(V106,aln_lookup,0)),""),"")</f>
        <v/>
      </c>
    </row>
    <row r="107">
      <c r="A107" t="inlineStr">
        <is>
          <t>AWARD-0106</t>
        </is>
      </c>
      <c r="B107" s="4" t="inlineStr">
        <is>
          <t>66</t>
        </is>
      </c>
      <c r="C107" s="4" t="inlineStr">
        <is>
          <t>461</t>
        </is>
      </c>
      <c r="D107" s="4" t="inlineStr"/>
      <c r="E107" s="6" t="inlineStr">
        <is>
          <t>REGIONAL WETLAND PROGRAM DEVELOPMENT GRANTS</t>
        </is>
      </c>
      <c r="F107" s="7" t="n">
        <v>78792</v>
      </c>
      <c r="G107" s="6" t="inlineStr">
        <is>
          <t>N/A</t>
        </is>
      </c>
      <c r="H107" s="6" t="inlineStr"/>
      <c r="I107" s="6" t="inlineStr"/>
      <c r="J107" s="5" t="n">
        <v>78792</v>
      </c>
      <c r="K107" s="5" t="n">
        <v>0</v>
      </c>
      <c r="L107" s="6" t="inlineStr">
        <is>
          <t>N</t>
        </is>
      </c>
      <c r="M107" s="4" t="inlineStr"/>
      <c r="N107" s="6" t="inlineStr">
        <is>
          <t>Y</t>
        </is>
      </c>
      <c r="O107" s="4" t="inlineStr"/>
      <c r="P107" s="4" t="inlineStr"/>
      <c r="Q107" s="6" t="inlineStr">
        <is>
          <t>N</t>
        </is>
      </c>
      <c r="R107" s="7" t="inlineStr"/>
      <c r="S107" s="6" t="inlineStr">
        <is>
          <t>N</t>
        </is>
      </c>
      <c r="T107" s="6" t="inlineStr"/>
      <c r="U107" s="6" t="n">
        <v>0</v>
      </c>
      <c r="V107" s="3">
        <f>IF(OR(B107="",C107),"",CONCATENATE(B107,".",C107))</f>
        <v/>
      </c>
      <c r="W107">
        <f>UPPER(TRIM(H107))</f>
        <v/>
      </c>
      <c r="X107">
        <f>UPPER(TRIM(I107))</f>
        <v/>
      </c>
      <c r="Y107">
        <f>IF(V107&lt;&gt;"",IFERROR(INDEX(federal_program_name_lookup,MATCH(V107,aln_lookup,0)),""),"")</f>
        <v/>
      </c>
    </row>
    <row r="108">
      <c r="A108" t="inlineStr">
        <is>
          <t>AWARD-0107</t>
        </is>
      </c>
      <c r="B108" s="4" t="inlineStr">
        <is>
          <t>66</t>
        </is>
      </c>
      <c r="C108" s="4" t="inlineStr">
        <is>
          <t>468</t>
        </is>
      </c>
      <c r="D108" s="4" t="inlineStr"/>
      <c r="E108" s="6" t="inlineStr">
        <is>
          <t>CAPITALIZATION GRANTS FOR DRINKING WATER STATE REVOLVING FUNDS</t>
        </is>
      </c>
      <c r="F108" s="7" t="n">
        <v>1649532</v>
      </c>
      <c r="G108" s="6" t="inlineStr">
        <is>
          <t>DRINKING WATER STATE REVOLVING FUND CLUSTER</t>
        </is>
      </c>
      <c r="H108" s="6" t="inlineStr"/>
      <c r="I108" s="6" t="inlineStr"/>
      <c r="J108" s="5" t="n">
        <v>1649532</v>
      </c>
      <c r="K108" s="5" t="n">
        <v>1649532</v>
      </c>
      <c r="L108" s="6" t="inlineStr">
        <is>
          <t>N</t>
        </is>
      </c>
      <c r="M108" s="4" t="inlineStr"/>
      <c r="N108" s="6" t="inlineStr">
        <is>
          <t>Y</t>
        </is>
      </c>
      <c r="O108" s="4" t="inlineStr"/>
      <c r="P108" s="4" t="inlineStr"/>
      <c r="Q108" s="6" t="inlineStr">
        <is>
          <t>N</t>
        </is>
      </c>
      <c r="R108" s="7" t="inlineStr"/>
      <c r="S108" s="6" t="inlineStr">
        <is>
          <t>N</t>
        </is>
      </c>
      <c r="T108" s="6" t="inlineStr"/>
      <c r="U108" s="6" t="n">
        <v>0</v>
      </c>
      <c r="V108" s="3">
        <f>IF(OR(B108="",C108),"",CONCATENATE(B108,".",C108))</f>
        <v/>
      </c>
      <c r="W108">
        <f>UPPER(TRIM(H108))</f>
        <v/>
      </c>
      <c r="X108">
        <f>UPPER(TRIM(I108))</f>
        <v/>
      </c>
      <c r="Y108">
        <f>IF(V108&lt;&gt;"",IFERROR(INDEX(federal_program_name_lookup,MATCH(V108,aln_lookup,0)),""),"")</f>
        <v/>
      </c>
    </row>
    <row r="109">
      <c r="A109" t="inlineStr">
        <is>
          <t>AWARD-0108</t>
        </is>
      </c>
      <c r="B109" s="4" t="inlineStr">
        <is>
          <t>66</t>
        </is>
      </c>
      <c r="C109" s="4" t="inlineStr">
        <is>
          <t>605</t>
        </is>
      </c>
      <c r="D109" s="4" t="inlineStr"/>
      <c r="E109" s="6" t="inlineStr">
        <is>
          <t>PERFORMANCE PARTNERSHIP GRANTS</t>
        </is>
      </c>
      <c r="F109" s="7" t="n">
        <v>6185281</v>
      </c>
      <c r="G109" s="6" t="inlineStr">
        <is>
          <t>N/A</t>
        </is>
      </c>
      <c r="H109" s="6" t="inlineStr"/>
      <c r="I109" s="6" t="inlineStr"/>
      <c r="J109" s="5" t="n">
        <v>6185281</v>
      </c>
      <c r="K109" s="5" t="n">
        <v>0</v>
      </c>
      <c r="L109" s="6" t="inlineStr">
        <is>
          <t>N</t>
        </is>
      </c>
      <c r="M109" s="4" t="inlineStr"/>
      <c r="N109" s="6" t="inlineStr">
        <is>
          <t>Y</t>
        </is>
      </c>
      <c r="O109" s="4" t="inlineStr"/>
      <c r="P109" s="4" t="inlineStr"/>
      <c r="Q109" s="6" t="inlineStr">
        <is>
          <t>Y</t>
        </is>
      </c>
      <c r="R109" s="7" t="n">
        <v>907557</v>
      </c>
      <c r="S109" s="6" t="inlineStr">
        <is>
          <t>N</t>
        </is>
      </c>
      <c r="T109" s="6" t="inlineStr"/>
      <c r="U109" s="6" t="n">
        <v>0</v>
      </c>
      <c r="V109" s="3">
        <f>IF(OR(B109="",C109),"",CONCATENATE(B109,".",C109))</f>
        <v/>
      </c>
      <c r="W109">
        <f>UPPER(TRIM(H109))</f>
        <v/>
      </c>
      <c r="X109">
        <f>UPPER(TRIM(I109))</f>
        <v/>
      </c>
      <c r="Y109">
        <f>IF(V109&lt;&gt;"",IFERROR(INDEX(federal_program_name_lookup,MATCH(V109,aln_lookup,0)),""),"")</f>
        <v/>
      </c>
    </row>
    <row r="110">
      <c r="A110" t="inlineStr">
        <is>
          <t>AWARD-0109</t>
        </is>
      </c>
      <c r="B110" s="4" t="inlineStr">
        <is>
          <t>66</t>
        </is>
      </c>
      <c r="C110" s="4" t="inlineStr">
        <is>
          <t>472</t>
        </is>
      </c>
      <c r="D110" s="4" t="inlineStr"/>
      <c r="E110" s="6" t="inlineStr">
        <is>
          <t>BEACH MONITORING AND NOTIFICATION PROGRAM IMPLEMENTATION GRANTS</t>
        </is>
      </c>
      <c r="F110" s="7" t="n">
        <v>241549</v>
      </c>
      <c r="G110" s="6" t="inlineStr">
        <is>
          <t>N/A</t>
        </is>
      </c>
      <c r="H110" s="6" t="inlineStr"/>
      <c r="I110" s="6" t="inlineStr"/>
      <c r="J110" s="5" t="n">
        <v>241549</v>
      </c>
      <c r="K110" s="5" t="n">
        <v>0</v>
      </c>
      <c r="L110" s="6" t="inlineStr">
        <is>
          <t>N</t>
        </is>
      </c>
      <c r="M110" s="4" t="inlineStr"/>
      <c r="N110" s="6" t="inlineStr">
        <is>
          <t>Y</t>
        </is>
      </c>
      <c r="O110" s="4" t="inlineStr"/>
      <c r="P110" s="4" t="inlineStr"/>
      <c r="Q110" s="6" t="inlineStr">
        <is>
          <t>N</t>
        </is>
      </c>
      <c r="R110" s="7" t="inlineStr"/>
      <c r="S110" s="6" t="inlineStr">
        <is>
          <t>N</t>
        </is>
      </c>
      <c r="T110" s="6" t="inlineStr"/>
      <c r="U110" s="6" t="n">
        <v>0</v>
      </c>
      <c r="V110" s="3">
        <f>IF(OR(B110="",C110),"",CONCATENATE(B110,".",C110))</f>
        <v/>
      </c>
      <c r="W110">
        <f>UPPER(TRIM(H110))</f>
        <v/>
      </c>
      <c r="X110">
        <f>UPPER(TRIM(I110))</f>
        <v/>
      </c>
      <c r="Y110">
        <f>IF(V110&lt;&gt;"",IFERROR(INDEX(federal_program_name_lookup,MATCH(V110,aln_lookup,0)),""),"")</f>
        <v/>
      </c>
    </row>
    <row r="111">
      <c r="A111" t="inlineStr">
        <is>
          <t>AWARD-0110</t>
        </is>
      </c>
      <c r="B111" s="4" t="inlineStr">
        <is>
          <t>66</t>
        </is>
      </c>
      <c r="C111" s="4" t="inlineStr">
        <is>
          <t>608</t>
        </is>
      </c>
      <c r="D111" s="4" t="inlineStr"/>
      <c r="E111" s="6" t="inlineStr">
        <is>
          <t>ENVIRONMENTAL INFORMATION EXCHANGE NETWORK GRANT PROGRAM AND RELATED ASSISTANCE</t>
        </is>
      </c>
      <c r="F111" s="7" t="n">
        <v>33236</v>
      </c>
      <c r="G111" s="6" t="inlineStr">
        <is>
          <t>N/A</t>
        </is>
      </c>
      <c r="H111" s="6" t="inlineStr"/>
      <c r="I111" s="6" t="inlineStr"/>
      <c r="J111" s="5" t="n">
        <v>33236</v>
      </c>
      <c r="K111" s="5" t="n">
        <v>0</v>
      </c>
      <c r="L111" s="6" t="inlineStr">
        <is>
          <t>N</t>
        </is>
      </c>
      <c r="M111" s="4" t="inlineStr"/>
      <c r="N111" s="6" t="inlineStr">
        <is>
          <t>Y</t>
        </is>
      </c>
      <c r="O111" s="4" t="inlineStr"/>
      <c r="P111" s="4" t="inlineStr"/>
      <c r="Q111" s="6" t="inlineStr">
        <is>
          <t>N</t>
        </is>
      </c>
      <c r="R111" s="7" t="inlineStr"/>
      <c r="S111" s="6" t="inlineStr">
        <is>
          <t>N</t>
        </is>
      </c>
      <c r="T111" s="6" t="inlineStr"/>
      <c r="U111" s="6" t="n">
        <v>0</v>
      </c>
      <c r="V111" s="3">
        <f>IF(OR(B111="",C111),"",CONCATENATE(B111,".",C111))</f>
        <v/>
      </c>
      <c r="W111">
        <f>UPPER(TRIM(H111))</f>
        <v/>
      </c>
      <c r="X111">
        <f>UPPER(TRIM(I111))</f>
        <v/>
      </c>
      <c r="Y111">
        <f>IF(V111&lt;&gt;"",IFERROR(INDEX(federal_program_name_lookup,MATCH(V111,aln_lookup,0)),""),"")</f>
        <v/>
      </c>
    </row>
    <row r="112">
      <c r="A112" t="inlineStr">
        <is>
          <t>AWARD-0111</t>
        </is>
      </c>
      <c r="B112" s="4" t="inlineStr">
        <is>
          <t>66</t>
        </is>
      </c>
      <c r="C112" s="4" t="inlineStr">
        <is>
          <t>802</t>
        </is>
      </c>
      <c r="D112" s="4" t="inlineStr"/>
      <c r="E112" s="6" t="inlineStr">
        <is>
          <t>SUPERFUND STATE, POLITICAL SUBDIVISION, AND INDIAN TRIBE SITE-SPECIFIC COOPERATIVE AGREEMENTS</t>
        </is>
      </c>
      <c r="F112" s="7" t="n">
        <v>269060</v>
      </c>
      <c r="G112" s="6" t="inlineStr">
        <is>
          <t>N/A</t>
        </is>
      </c>
      <c r="H112" s="6" t="inlineStr"/>
      <c r="I112" s="6" t="inlineStr"/>
      <c r="J112" s="5" t="n">
        <v>269060</v>
      </c>
      <c r="K112" s="5" t="n">
        <v>0</v>
      </c>
      <c r="L112" s="6" t="inlineStr">
        <is>
          <t>N</t>
        </is>
      </c>
      <c r="M112" s="4" t="inlineStr"/>
      <c r="N112" s="6" t="inlineStr">
        <is>
          <t>Y</t>
        </is>
      </c>
      <c r="O112" s="4" t="inlineStr"/>
      <c r="P112" s="4" t="inlineStr"/>
      <c r="Q112" s="6" t="inlineStr">
        <is>
          <t>N</t>
        </is>
      </c>
      <c r="R112" s="7" t="inlineStr"/>
      <c r="S112" s="6" t="inlineStr">
        <is>
          <t>N</t>
        </is>
      </c>
      <c r="T112" s="6" t="inlineStr"/>
      <c r="U112" s="6" t="n">
        <v>0</v>
      </c>
      <c r="V112" s="3">
        <f>IF(OR(B112="",C112),"",CONCATENATE(B112,".",C112))</f>
        <v/>
      </c>
      <c r="W112">
        <f>UPPER(TRIM(H112))</f>
        <v/>
      </c>
      <c r="X112">
        <f>UPPER(TRIM(I112))</f>
        <v/>
      </c>
      <c r="Y112">
        <f>IF(V112&lt;&gt;"",IFERROR(INDEX(federal_program_name_lookup,MATCH(V112,aln_lookup,0)),""),"")</f>
        <v/>
      </c>
    </row>
    <row r="113">
      <c r="A113" t="inlineStr">
        <is>
          <t>AWARD-0112</t>
        </is>
      </c>
      <c r="B113" s="4" t="inlineStr">
        <is>
          <t>10</t>
        </is>
      </c>
      <c r="C113" s="4" t="inlineStr">
        <is>
          <t>551</t>
        </is>
      </c>
      <c r="D113" s="4" t="inlineStr"/>
      <c r="E113" s="6" t="inlineStr">
        <is>
          <t>SUPPLEMENTAL NUTRITION ASSISTANCE PROGRAM</t>
        </is>
      </c>
      <c r="F113" s="7" t="n">
        <v>465587046</v>
      </c>
      <c r="G113" s="6" t="inlineStr">
        <is>
          <t>SNAP CLUSTER</t>
        </is>
      </c>
      <c r="H113" s="6" t="inlineStr"/>
      <c r="I113" s="6" t="inlineStr"/>
      <c r="J113" s="5" t="n">
        <v>465587046</v>
      </c>
      <c r="K113" s="5" t="n">
        <v>483059411</v>
      </c>
      <c r="L113" s="6" t="inlineStr">
        <is>
          <t>N</t>
        </is>
      </c>
      <c r="M113" s="4" t="inlineStr"/>
      <c r="N113" s="6" t="inlineStr">
        <is>
          <t>Y</t>
        </is>
      </c>
      <c r="O113" s="4" t="inlineStr"/>
      <c r="P113" s="4" t="inlineStr"/>
      <c r="Q113" s="6" t="inlineStr">
        <is>
          <t>N</t>
        </is>
      </c>
      <c r="R113" s="7" t="inlineStr"/>
      <c r="S113" s="6" t="inlineStr">
        <is>
          <t>Y</t>
        </is>
      </c>
      <c r="T113" s="6" t="inlineStr">
        <is>
          <t>Q</t>
        </is>
      </c>
      <c r="U113" s="6" t="n">
        <v>11</v>
      </c>
      <c r="V113" s="3">
        <f>IF(OR(B113="",C113),"",CONCATENATE(B113,".",C113))</f>
        <v/>
      </c>
      <c r="W113">
        <f>UPPER(TRIM(H113))</f>
        <v/>
      </c>
      <c r="X113">
        <f>UPPER(TRIM(I113))</f>
        <v/>
      </c>
      <c r="Y113">
        <f>IF(V113&lt;&gt;"",IFERROR(INDEX(federal_program_name_lookup,MATCH(V113,aln_lookup,0)),""),"")</f>
        <v/>
      </c>
    </row>
    <row r="114">
      <c r="A114" t="inlineStr">
        <is>
          <t>AWARD-0113</t>
        </is>
      </c>
      <c r="B114" s="4" t="inlineStr">
        <is>
          <t>84</t>
        </is>
      </c>
      <c r="C114" s="4" t="inlineStr">
        <is>
          <t>425</t>
        </is>
      </c>
      <c r="D114" s="4" t="inlineStr"/>
      <c r="E114" s="6" t="inlineStr">
        <is>
          <t>EDUCATION STABILIZATION FUND - ELEMENTARY AND SECONDARY SCHOOL EMERGENCY R</t>
        </is>
      </c>
      <c r="F114" s="7" t="n">
        <v>84101239</v>
      </c>
      <c r="G114" s="6" t="inlineStr">
        <is>
          <t>N/A</t>
        </is>
      </c>
      <c r="H114" s="6" t="inlineStr"/>
      <c r="I114" s="6" t="inlineStr"/>
      <c r="J114" s="5" t="n">
        <v>126413280</v>
      </c>
      <c r="K114" s="5" t="n">
        <v>0</v>
      </c>
      <c r="L114" s="6" t="inlineStr">
        <is>
          <t>N</t>
        </is>
      </c>
      <c r="M114" s="4" t="inlineStr"/>
      <c r="N114" s="6" t="inlineStr">
        <is>
          <t>Y</t>
        </is>
      </c>
      <c r="O114" s="4" t="inlineStr"/>
      <c r="P114" s="4" t="inlineStr"/>
      <c r="Q114" s="6" t="inlineStr">
        <is>
          <t>Y</t>
        </is>
      </c>
      <c r="R114" s="7" t="n">
        <v>81616318</v>
      </c>
      <c r="S114" s="6" t="inlineStr">
        <is>
          <t>Y</t>
        </is>
      </c>
      <c r="T114" s="6" t="inlineStr">
        <is>
          <t>Q</t>
        </is>
      </c>
      <c r="U114" s="6" t="n">
        <v>5</v>
      </c>
      <c r="V114" s="3">
        <f>IF(OR(B114="",C114),"",CONCATENATE(B114,".",C114))</f>
        <v/>
      </c>
      <c r="W114">
        <f>UPPER(TRIM(H114))</f>
        <v/>
      </c>
      <c r="X114">
        <f>UPPER(TRIM(I114))</f>
        <v/>
      </c>
      <c r="Y114">
        <f>IF(V114&lt;&gt;"",IFERROR(INDEX(federal_program_name_lookup,MATCH(V114,aln_lookup,0)),""),"")</f>
        <v/>
      </c>
    </row>
    <row r="115">
      <c r="A115" t="inlineStr">
        <is>
          <t>AWARD-0114</t>
        </is>
      </c>
      <c r="B115" s="4" t="inlineStr">
        <is>
          <t>66</t>
        </is>
      </c>
      <c r="C115" s="4" t="inlineStr">
        <is>
          <t>804</t>
        </is>
      </c>
      <c r="D115" s="4" t="inlineStr"/>
      <c r="E115" s="6" t="inlineStr">
        <is>
          <t>UNDERGROUND STORAGE TANK PREVENTION, DETECTION AND COMPLIANCE PROGRAM</t>
        </is>
      </c>
      <c r="F115" s="7" t="n">
        <v>385032</v>
      </c>
      <c r="G115" s="6" t="inlineStr">
        <is>
          <t>N/A</t>
        </is>
      </c>
      <c r="H115" s="6" t="inlineStr"/>
      <c r="I115" s="6" t="inlineStr"/>
      <c r="J115" s="5" t="n">
        <v>385032</v>
      </c>
      <c r="K115" s="5" t="n">
        <v>0</v>
      </c>
      <c r="L115" s="6" t="inlineStr">
        <is>
          <t>N</t>
        </is>
      </c>
      <c r="M115" s="4" t="inlineStr"/>
      <c r="N115" s="6" t="inlineStr">
        <is>
          <t>Y</t>
        </is>
      </c>
      <c r="O115" s="4" t="inlineStr"/>
      <c r="P115" s="4" t="inlineStr"/>
      <c r="Q115" s="6" t="inlineStr">
        <is>
          <t>N</t>
        </is>
      </c>
      <c r="R115" s="7" t="inlineStr"/>
      <c r="S115" s="6" t="inlineStr">
        <is>
          <t>N</t>
        </is>
      </c>
      <c r="T115" s="6" t="inlineStr"/>
      <c r="U115" s="6" t="n">
        <v>0</v>
      </c>
      <c r="V115" s="3">
        <f>IF(OR(B115="",C115),"",CONCATENATE(B115,".",C115))</f>
        <v/>
      </c>
      <c r="W115">
        <f>UPPER(TRIM(H115))</f>
        <v/>
      </c>
      <c r="X115">
        <f>UPPER(TRIM(I115))</f>
        <v/>
      </c>
      <c r="Y115">
        <f>IF(V115&lt;&gt;"",IFERROR(INDEX(federal_program_name_lookup,MATCH(V115,aln_lookup,0)),""),"")</f>
        <v/>
      </c>
    </row>
    <row r="116">
      <c r="A116" t="inlineStr">
        <is>
          <t>AWARD-0115</t>
        </is>
      </c>
      <c r="B116" s="4" t="inlineStr">
        <is>
          <t>66</t>
        </is>
      </c>
      <c r="C116" s="4" t="inlineStr">
        <is>
          <t>805</t>
        </is>
      </c>
      <c r="D116" s="4" t="inlineStr"/>
      <c r="E116" s="6" t="inlineStr">
        <is>
          <t>LEAKING UNDERGROUND STORAGE TANK TRUST FUND CORRECTIVE ACTION PROGRAM</t>
        </is>
      </c>
      <c r="F116" s="7" t="n">
        <v>537299</v>
      </c>
      <c r="G116" s="6" t="inlineStr">
        <is>
          <t>N/A</t>
        </is>
      </c>
      <c r="H116" s="6" t="inlineStr"/>
      <c r="I116" s="6" t="inlineStr"/>
      <c r="J116" s="5" t="n">
        <v>537299</v>
      </c>
      <c r="K116" s="5" t="n">
        <v>0</v>
      </c>
      <c r="L116" s="6" t="inlineStr">
        <is>
          <t>N</t>
        </is>
      </c>
      <c r="M116" s="4" t="inlineStr"/>
      <c r="N116" s="6" t="inlineStr">
        <is>
          <t>Y</t>
        </is>
      </c>
      <c r="O116" s="4" t="inlineStr"/>
      <c r="P116" s="4" t="inlineStr"/>
      <c r="Q116" s="6" t="inlineStr">
        <is>
          <t>N</t>
        </is>
      </c>
      <c r="R116" s="7" t="inlineStr"/>
      <c r="S116" s="6" t="inlineStr">
        <is>
          <t>N</t>
        </is>
      </c>
      <c r="T116" s="6" t="inlineStr"/>
      <c r="U116" s="6" t="n">
        <v>0</v>
      </c>
      <c r="V116" s="3">
        <f>IF(OR(B116="",C116),"",CONCATENATE(B116,".",C116))</f>
        <v/>
      </c>
      <c r="W116">
        <f>UPPER(TRIM(H116))</f>
        <v/>
      </c>
      <c r="X116">
        <f>UPPER(TRIM(I116))</f>
        <v/>
      </c>
      <c r="Y116">
        <f>IF(V116&lt;&gt;"",IFERROR(INDEX(federal_program_name_lookup,MATCH(V116,aln_lookup,0)),""),"")</f>
        <v/>
      </c>
    </row>
    <row r="117">
      <c r="A117" t="inlineStr">
        <is>
          <t>AWARD-0116</t>
        </is>
      </c>
      <c r="B117" s="4" t="inlineStr">
        <is>
          <t>66</t>
        </is>
      </c>
      <c r="C117" s="4" t="inlineStr">
        <is>
          <t>809</t>
        </is>
      </c>
      <c r="D117" s="4" t="inlineStr"/>
      <c r="E117" s="6" t="inlineStr">
        <is>
          <t>SUPERFUND STATE AND INDIAN TRIBE CORE PROGRAM COOPERATIVE AGREEMENTS</t>
        </is>
      </c>
      <c r="F117" s="7" t="n">
        <v>118649</v>
      </c>
      <c r="G117" s="6" t="inlineStr">
        <is>
          <t>N/A</t>
        </is>
      </c>
      <c r="H117" s="6" t="inlineStr"/>
      <c r="I117" s="6" t="inlineStr"/>
      <c r="J117" s="5" t="n">
        <v>118649</v>
      </c>
      <c r="K117" s="5" t="n">
        <v>0</v>
      </c>
      <c r="L117" s="6" t="inlineStr">
        <is>
          <t>N</t>
        </is>
      </c>
      <c r="M117" s="4" t="inlineStr"/>
      <c r="N117" s="6" t="inlineStr">
        <is>
          <t>Y</t>
        </is>
      </c>
      <c r="O117" s="4" t="inlineStr"/>
      <c r="P117" s="4" t="inlineStr"/>
      <c r="Q117" s="6" t="inlineStr">
        <is>
          <t>N</t>
        </is>
      </c>
      <c r="R117" s="7" t="inlineStr"/>
      <c r="S117" s="6" t="inlineStr">
        <is>
          <t>N</t>
        </is>
      </c>
      <c r="T117" s="6" t="inlineStr"/>
      <c r="U117" s="6" t="n">
        <v>0</v>
      </c>
      <c r="V117" s="3">
        <f>IF(OR(B117="",C117),"",CONCATENATE(B117,".",C117))</f>
        <v/>
      </c>
      <c r="W117">
        <f>UPPER(TRIM(H117))</f>
        <v/>
      </c>
      <c r="X117">
        <f>UPPER(TRIM(I117))</f>
        <v/>
      </c>
      <c r="Y117">
        <f>IF(V117&lt;&gt;"",IFERROR(INDEX(federal_program_name_lookup,MATCH(V117,aln_lookup,0)),""),"")</f>
        <v/>
      </c>
    </row>
    <row r="118">
      <c r="A118" t="inlineStr">
        <is>
          <t>AWARD-0117</t>
        </is>
      </c>
      <c r="B118" s="4" t="inlineStr">
        <is>
          <t>66</t>
        </is>
      </c>
      <c r="C118" s="4" t="inlineStr">
        <is>
          <t>817</t>
        </is>
      </c>
      <c r="D118" s="4" t="inlineStr"/>
      <c r="E118" s="6" t="inlineStr">
        <is>
          <t>STATE AND TRIBAL RESPONSE PROGRAM GRANTS</t>
        </is>
      </c>
      <c r="F118" s="7" t="n">
        <v>1084482</v>
      </c>
      <c r="G118" s="6" t="inlineStr">
        <is>
          <t>N/A</t>
        </is>
      </c>
      <c r="H118" s="6" t="inlineStr"/>
      <c r="I118" s="6" t="inlineStr"/>
      <c r="J118" s="5" t="n">
        <v>1084482</v>
      </c>
      <c r="K118" s="5" t="n">
        <v>0</v>
      </c>
      <c r="L118" s="6" t="inlineStr">
        <is>
          <t>N</t>
        </is>
      </c>
      <c r="M118" s="4" t="inlineStr"/>
      <c r="N118" s="6" t="inlineStr">
        <is>
          <t>Y</t>
        </is>
      </c>
      <c r="O118" s="4" t="inlineStr"/>
      <c r="P118" s="4" t="inlineStr"/>
      <c r="Q118" s="6" t="inlineStr">
        <is>
          <t>N</t>
        </is>
      </c>
      <c r="R118" s="7" t="inlineStr"/>
      <c r="S118" s="6" t="inlineStr">
        <is>
          <t>N</t>
        </is>
      </c>
      <c r="T118" s="6" t="inlineStr"/>
      <c r="U118" s="6" t="n">
        <v>0</v>
      </c>
      <c r="V118" s="3">
        <f>IF(OR(B118="",C118),"",CONCATENATE(B118,".",C118))</f>
        <v/>
      </c>
      <c r="W118">
        <f>UPPER(TRIM(H118))</f>
        <v/>
      </c>
      <c r="X118">
        <f>UPPER(TRIM(I118))</f>
        <v/>
      </c>
      <c r="Y118">
        <f>IF(V118&lt;&gt;"",IFERROR(INDEX(federal_program_name_lookup,MATCH(V118,aln_lookup,0)),""),"")</f>
        <v/>
      </c>
    </row>
    <row r="119">
      <c r="A119" t="inlineStr">
        <is>
          <t>AWARD-0118</t>
        </is>
      </c>
      <c r="B119" s="4" t="inlineStr">
        <is>
          <t>66</t>
        </is>
      </c>
      <c r="C119" s="4" t="inlineStr">
        <is>
          <t>818</t>
        </is>
      </c>
      <c r="D119" s="4" t="inlineStr"/>
      <c r="E119" s="6" t="inlineStr">
        <is>
          <t>BROWNFIELDS ASSESSMENT AND CLEANUP COOPERATIVE AGREEMENTS</t>
        </is>
      </c>
      <c r="F119" s="7" t="n">
        <v>240862</v>
      </c>
      <c r="G119" s="6" t="inlineStr">
        <is>
          <t>N/A</t>
        </is>
      </c>
      <c r="H119" s="6" t="inlineStr"/>
      <c r="I119" s="6" t="inlineStr"/>
      <c r="J119" s="5" t="n">
        <v>240862</v>
      </c>
      <c r="K119" s="5" t="n">
        <v>0</v>
      </c>
      <c r="L119" s="6" t="inlineStr">
        <is>
          <t>N</t>
        </is>
      </c>
      <c r="M119" s="4" t="inlineStr"/>
      <c r="N119" s="6" t="inlineStr">
        <is>
          <t>Y</t>
        </is>
      </c>
      <c r="O119" s="4" t="inlineStr"/>
      <c r="P119" s="4" t="inlineStr"/>
      <c r="Q119" s="6" t="inlineStr">
        <is>
          <t>Y</t>
        </is>
      </c>
      <c r="R119" s="7" t="n">
        <v>238675</v>
      </c>
      <c r="S119" s="6" t="inlineStr">
        <is>
          <t>N</t>
        </is>
      </c>
      <c r="T119" s="6" t="inlineStr"/>
      <c r="U119" s="6" t="n">
        <v>0</v>
      </c>
      <c r="V119" s="3">
        <f>IF(OR(B119="",C119),"",CONCATENATE(B119,".",C119))</f>
        <v/>
      </c>
      <c r="W119">
        <f>UPPER(TRIM(H119))</f>
        <v/>
      </c>
      <c r="X119">
        <f>UPPER(TRIM(I119))</f>
        <v/>
      </c>
      <c r="Y119">
        <f>IF(V119&lt;&gt;"",IFERROR(INDEX(federal_program_name_lookup,MATCH(V119,aln_lookup,0)),""),"")</f>
        <v/>
      </c>
    </row>
    <row r="120">
      <c r="A120" t="inlineStr">
        <is>
          <t>AWARD-0119</t>
        </is>
      </c>
      <c r="B120" s="4" t="inlineStr">
        <is>
          <t>81</t>
        </is>
      </c>
      <c r="C120" s="4" t="inlineStr">
        <is>
          <t>010</t>
        </is>
      </c>
      <c r="D120" s="4" t="inlineStr"/>
      <c r="E120" s="6" t="inlineStr">
        <is>
          <t>OFFICE OF TECHNOLOGY TRANSITIONS (OTT)-TECHNOLOGY DEPLOYMENT, DEMONSTRATION AND COMMERCIALIZATION</t>
        </is>
      </c>
      <c r="F120" s="7" t="n">
        <v>46203</v>
      </c>
      <c r="G120" s="6" t="inlineStr">
        <is>
          <t>N/A</t>
        </is>
      </c>
      <c r="H120" s="6" t="inlineStr"/>
      <c r="I120" s="6" t="inlineStr"/>
      <c r="J120" s="5" t="n">
        <v>46203</v>
      </c>
      <c r="K120" s="5" t="n">
        <v>0</v>
      </c>
      <c r="L120" s="6" t="inlineStr">
        <is>
          <t>N</t>
        </is>
      </c>
      <c r="M120" s="4" t="inlineStr"/>
      <c r="N120" s="6" t="inlineStr">
        <is>
          <t>Y</t>
        </is>
      </c>
      <c r="O120" s="4" t="inlineStr"/>
      <c r="P120" s="4" t="inlineStr"/>
      <c r="Q120" s="6" t="inlineStr">
        <is>
          <t>N</t>
        </is>
      </c>
      <c r="R120" s="7" t="inlineStr"/>
      <c r="S120" s="6" t="inlineStr">
        <is>
          <t>N</t>
        </is>
      </c>
      <c r="T120" s="6" t="inlineStr"/>
      <c r="U120" s="6" t="n">
        <v>0</v>
      </c>
      <c r="V120" s="3">
        <f>IF(OR(B120="",C120),"",CONCATENATE(B120,".",C120))</f>
        <v/>
      </c>
      <c r="W120">
        <f>UPPER(TRIM(H120))</f>
        <v/>
      </c>
      <c r="X120">
        <f>UPPER(TRIM(I120))</f>
        <v/>
      </c>
      <c r="Y120">
        <f>IF(V120&lt;&gt;"",IFERROR(INDEX(federal_program_name_lookup,MATCH(V120,aln_lookup,0)),""),"")</f>
        <v/>
      </c>
    </row>
    <row r="121">
      <c r="A121" t="inlineStr">
        <is>
          <t>AWARD-0120</t>
        </is>
      </c>
      <c r="B121" s="4" t="inlineStr">
        <is>
          <t>81</t>
        </is>
      </c>
      <c r="C121" s="4" t="inlineStr">
        <is>
          <t>041</t>
        </is>
      </c>
      <c r="D121" s="4" t="inlineStr"/>
      <c r="E121" s="6" t="inlineStr">
        <is>
          <t>STATE ENERGY PROGRAM</t>
        </is>
      </c>
      <c r="F121" s="7" t="n">
        <v>545420</v>
      </c>
      <c r="G121" s="6" t="inlineStr">
        <is>
          <t>N/A</t>
        </is>
      </c>
      <c r="H121" s="6" t="inlineStr"/>
      <c r="I121" s="6" t="inlineStr"/>
      <c r="J121" s="5" t="n">
        <v>545420</v>
      </c>
      <c r="K121" s="5" t="n">
        <v>0</v>
      </c>
      <c r="L121" s="6" t="inlineStr">
        <is>
          <t>N</t>
        </is>
      </c>
      <c r="M121" s="4" t="inlineStr"/>
      <c r="N121" s="6" t="inlineStr">
        <is>
          <t>Y</t>
        </is>
      </c>
      <c r="O121" s="4" t="inlineStr"/>
      <c r="P121" s="4" t="inlineStr"/>
      <c r="Q121" s="6" t="inlineStr">
        <is>
          <t>N</t>
        </is>
      </c>
      <c r="R121" s="7" t="inlineStr"/>
      <c r="S121" s="6" t="inlineStr">
        <is>
          <t>N</t>
        </is>
      </c>
      <c r="T121" s="6" t="inlineStr"/>
      <c r="U121" s="6" t="n">
        <v>0</v>
      </c>
      <c r="V121" s="3">
        <f>IF(OR(B121="",C121),"",CONCATENATE(B121,".",C121))</f>
        <v/>
      </c>
      <c r="W121">
        <f>UPPER(TRIM(H121))</f>
        <v/>
      </c>
      <c r="X121">
        <f>UPPER(TRIM(I121))</f>
        <v/>
      </c>
      <c r="Y121">
        <f>IF(V121&lt;&gt;"",IFERROR(INDEX(federal_program_name_lookup,MATCH(V121,aln_lookup,0)),""),"")</f>
        <v/>
      </c>
    </row>
    <row r="122">
      <c r="A122" t="inlineStr">
        <is>
          <t>AWARD-0121</t>
        </is>
      </c>
      <c r="B122" s="4" t="inlineStr">
        <is>
          <t>81</t>
        </is>
      </c>
      <c r="C122" s="4" t="inlineStr">
        <is>
          <t>138</t>
        </is>
      </c>
      <c r="D122" s="4" t="inlineStr"/>
      <c r="E122" s="6" t="inlineStr">
        <is>
          <t>STATE HEATING OIL AND PROPANE PROGRAM</t>
        </is>
      </c>
      <c r="F122" s="7" t="n">
        <v>9500</v>
      </c>
      <c r="G122" s="6" t="inlineStr">
        <is>
          <t>N/A</t>
        </is>
      </c>
      <c r="H122" s="6" t="inlineStr"/>
      <c r="I122" s="6" t="inlineStr"/>
      <c r="J122" s="5" t="n">
        <v>9500</v>
      </c>
      <c r="K122" s="5" t="n">
        <v>0</v>
      </c>
      <c r="L122" s="6" t="inlineStr">
        <is>
          <t>N</t>
        </is>
      </c>
      <c r="M122" s="4" t="inlineStr"/>
      <c r="N122" s="6" t="inlineStr">
        <is>
          <t>Y</t>
        </is>
      </c>
      <c r="O122" s="4" t="inlineStr"/>
      <c r="P122" s="4" t="inlineStr"/>
      <c r="Q122" s="6" t="inlineStr">
        <is>
          <t>N</t>
        </is>
      </c>
      <c r="R122" s="7" t="inlineStr"/>
      <c r="S122" s="6" t="inlineStr">
        <is>
          <t>N</t>
        </is>
      </c>
      <c r="T122" s="6" t="inlineStr"/>
      <c r="U122" s="6" t="n">
        <v>0</v>
      </c>
      <c r="V122" s="3">
        <f>IF(OR(B122="",C122),"",CONCATENATE(B122,".",C122))</f>
        <v/>
      </c>
      <c r="W122">
        <f>UPPER(TRIM(H122))</f>
        <v/>
      </c>
      <c r="X122">
        <f>UPPER(TRIM(I122))</f>
        <v/>
      </c>
      <c r="Y122">
        <f>IF(V122&lt;&gt;"",IFERROR(INDEX(federal_program_name_lookup,MATCH(V122,aln_lookup,0)),""),"")</f>
        <v/>
      </c>
    </row>
    <row r="123">
      <c r="A123" t="inlineStr">
        <is>
          <t>AWARD-0122</t>
        </is>
      </c>
      <c r="B123" s="4" t="inlineStr">
        <is>
          <t>84</t>
        </is>
      </c>
      <c r="C123" s="4" t="inlineStr">
        <is>
          <t>002</t>
        </is>
      </c>
      <c r="D123" s="4" t="inlineStr"/>
      <c r="E123" s="6" t="inlineStr">
        <is>
          <t>ADULT EDUCATION - BASIC GRANTS TO STATES</t>
        </is>
      </c>
      <c r="F123" s="7" t="n">
        <v>1938840</v>
      </c>
      <c r="G123" s="6" t="inlineStr">
        <is>
          <t>N/A</t>
        </is>
      </c>
      <c r="H123" s="6" t="inlineStr"/>
      <c r="I123" s="6" t="inlineStr"/>
      <c r="J123" s="5" t="n">
        <v>1938840</v>
      </c>
      <c r="K123" s="5" t="n">
        <v>0</v>
      </c>
      <c r="L123" s="6" t="inlineStr">
        <is>
          <t>N</t>
        </is>
      </c>
      <c r="M123" s="4" t="inlineStr"/>
      <c r="N123" s="6" t="inlineStr">
        <is>
          <t>Y</t>
        </is>
      </c>
      <c r="O123" s="4" t="inlineStr"/>
      <c r="P123" s="4" t="inlineStr"/>
      <c r="Q123" s="6" t="inlineStr">
        <is>
          <t>Y</t>
        </is>
      </c>
      <c r="R123" s="7" t="n">
        <v>1601404</v>
      </c>
      <c r="S123" s="6" t="inlineStr">
        <is>
          <t>N</t>
        </is>
      </c>
      <c r="T123" s="6" t="inlineStr"/>
      <c r="U123" s="6" t="n">
        <v>0</v>
      </c>
      <c r="V123" s="3">
        <f>IF(OR(B123="",C123),"",CONCATENATE(B123,".",C123))</f>
        <v/>
      </c>
      <c r="W123">
        <f>UPPER(TRIM(H123))</f>
        <v/>
      </c>
      <c r="X123">
        <f>UPPER(TRIM(I123))</f>
        <v/>
      </c>
      <c r="Y123">
        <f>IF(V123&lt;&gt;"",IFERROR(INDEX(federal_program_name_lookup,MATCH(V123,aln_lookup,0)),""),"")</f>
        <v/>
      </c>
    </row>
    <row r="124">
      <c r="A124" t="inlineStr">
        <is>
          <t>AWARD-0123</t>
        </is>
      </c>
      <c r="B124" s="4" t="inlineStr">
        <is>
          <t>84</t>
        </is>
      </c>
      <c r="C124" s="4" t="inlineStr">
        <is>
          <t>010</t>
        </is>
      </c>
      <c r="D124" s="4" t="inlineStr"/>
      <c r="E124" s="6" t="inlineStr">
        <is>
          <t>TITLE I GRANTS TO LOCAL EDUCATIONAL AGENCIES</t>
        </is>
      </c>
      <c r="F124" s="7" t="n">
        <v>50146123</v>
      </c>
      <c r="G124" s="6" t="inlineStr">
        <is>
          <t>N/A</t>
        </is>
      </c>
      <c r="H124" s="6" t="inlineStr"/>
      <c r="I124" s="6" t="inlineStr"/>
      <c r="J124" s="5" t="n">
        <v>50146123</v>
      </c>
      <c r="K124" s="5" t="n">
        <v>0</v>
      </c>
      <c r="L124" s="6" t="inlineStr">
        <is>
          <t>N</t>
        </is>
      </c>
      <c r="M124" s="4" t="inlineStr"/>
      <c r="N124" s="6" t="inlineStr">
        <is>
          <t>Y</t>
        </is>
      </c>
      <c r="O124" s="4" t="inlineStr"/>
      <c r="P124" s="4" t="inlineStr"/>
      <c r="Q124" s="6" t="inlineStr">
        <is>
          <t>Y</t>
        </is>
      </c>
      <c r="R124" s="7" t="n">
        <v>49104671</v>
      </c>
      <c r="S124" s="6" t="inlineStr">
        <is>
          <t>N</t>
        </is>
      </c>
      <c r="T124" s="6" t="inlineStr"/>
      <c r="U124" s="6" t="n">
        <v>0</v>
      </c>
      <c r="V124" s="3">
        <f>IF(OR(B124="",C124),"",CONCATENATE(B124,".",C124))</f>
        <v/>
      </c>
      <c r="W124">
        <f>UPPER(TRIM(H124))</f>
        <v/>
      </c>
      <c r="X124">
        <f>UPPER(TRIM(I124))</f>
        <v/>
      </c>
      <c r="Y124">
        <f>IF(V124&lt;&gt;"",IFERROR(INDEX(federal_program_name_lookup,MATCH(V124,aln_lookup,0)),""),"")</f>
        <v/>
      </c>
    </row>
    <row r="125">
      <c r="A125" t="inlineStr">
        <is>
          <t>AWARD-0124</t>
        </is>
      </c>
      <c r="B125" s="4" t="inlineStr">
        <is>
          <t>84</t>
        </is>
      </c>
      <c r="C125" s="4" t="inlineStr">
        <is>
          <t>425</t>
        </is>
      </c>
      <c r="D125" s="4" t="inlineStr"/>
      <c r="E125" s="6" t="inlineStr">
        <is>
          <t>EDUCATION STABILIZATION FUND - EMERGENCY ASSISTANCE NON-PUBLIC SCHOOLS</t>
        </is>
      </c>
      <c r="F125" s="7" t="n">
        <v>2991980</v>
      </c>
      <c r="G125" s="6" t="inlineStr">
        <is>
          <t>N/A</t>
        </is>
      </c>
      <c r="H125" s="6" t="inlineStr"/>
      <c r="I125" s="6" t="inlineStr"/>
      <c r="J125" s="5" t="n">
        <v>126413280</v>
      </c>
      <c r="K125" s="5" t="n">
        <v>0</v>
      </c>
      <c r="L125" s="6" t="inlineStr">
        <is>
          <t>N</t>
        </is>
      </c>
      <c r="M125" s="4" t="inlineStr"/>
      <c r="N125" s="6" t="inlineStr">
        <is>
          <t>Y</t>
        </is>
      </c>
      <c r="O125" s="4" t="inlineStr"/>
      <c r="P125" s="4" t="inlineStr"/>
      <c r="Q125" s="6" t="inlineStr">
        <is>
          <t>Y</t>
        </is>
      </c>
      <c r="R125" s="7" t="n">
        <v>2006809</v>
      </c>
      <c r="S125" s="6" t="inlineStr">
        <is>
          <t>Y</t>
        </is>
      </c>
      <c r="T125" s="6" t="inlineStr">
        <is>
          <t>U</t>
        </is>
      </c>
      <c r="U125" s="6" t="n">
        <v>4</v>
      </c>
      <c r="V125" s="3">
        <f>IF(OR(B125="",C125),"",CONCATENATE(B125,".",C125))</f>
        <v/>
      </c>
      <c r="W125">
        <f>UPPER(TRIM(H125))</f>
        <v/>
      </c>
      <c r="X125">
        <f>UPPER(TRIM(I125))</f>
        <v/>
      </c>
      <c r="Y125">
        <f>IF(V125&lt;&gt;"",IFERROR(INDEX(federal_program_name_lookup,MATCH(V125,aln_lookup,0)),""),"")</f>
        <v/>
      </c>
    </row>
    <row r="126">
      <c r="A126" t="inlineStr">
        <is>
          <t>AWARD-0125</t>
        </is>
      </c>
      <c r="B126" s="4" t="inlineStr">
        <is>
          <t>84</t>
        </is>
      </c>
      <c r="C126" s="4" t="inlineStr">
        <is>
          <t>011</t>
        </is>
      </c>
      <c r="D126" s="4" t="inlineStr"/>
      <c r="E126" s="6" t="inlineStr">
        <is>
          <t>MIGRANT EDUCATION STATE GRANT PROGRAM</t>
        </is>
      </c>
      <c r="F126" s="7" t="n">
        <v>718343</v>
      </c>
      <c r="G126" s="6" t="inlineStr">
        <is>
          <t>N/A</t>
        </is>
      </c>
      <c r="H126" s="6" t="inlineStr"/>
      <c r="I126" s="6" t="inlineStr"/>
      <c r="J126" s="5" t="n">
        <v>718343</v>
      </c>
      <c r="K126" s="5" t="n">
        <v>0</v>
      </c>
      <c r="L126" s="6" t="inlineStr">
        <is>
          <t>N</t>
        </is>
      </c>
      <c r="M126" s="4" t="inlineStr"/>
      <c r="N126" s="6" t="inlineStr">
        <is>
          <t>Y</t>
        </is>
      </c>
      <c r="O126" s="4" t="inlineStr"/>
      <c r="P126" s="4" t="inlineStr"/>
      <c r="Q126" s="6" t="inlineStr">
        <is>
          <t>Y</t>
        </is>
      </c>
      <c r="R126" s="7" t="n">
        <v>609528</v>
      </c>
      <c r="S126" s="6" t="inlineStr">
        <is>
          <t>N</t>
        </is>
      </c>
      <c r="T126" s="6" t="inlineStr"/>
      <c r="U126" s="6" t="n">
        <v>0</v>
      </c>
      <c r="V126" s="3">
        <f>IF(OR(B126="",C126),"",CONCATENATE(B126,".",C126))</f>
        <v/>
      </c>
      <c r="W126">
        <f>UPPER(TRIM(H126))</f>
        <v/>
      </c>
      <c r="X126">
        <f>UPPER(TRIM(I126))</f>
        <v/>
      </c>
      <c r="Y126">
        <f>IF(V126&lt;&gt;"",IFERROR(INDEX(federal_program_name_lookup,MATCH(V126,aln_lookup,0)),""),"")</f>
        <v/>
      </c>
    </row>
    <row r="127">
      <c r="A127" t="inlineStr">
        <is>
          <t>AWARD-0126</t>
        </is>
      </c>
      <c r="B127" s="4" t="inlineStr">
        <is>
          <t>84</t>
        </is>
      </c>
      <c r="C127" s="4" t="inlineStr">
        <is>
          <t>013</t>
        </is>
      </c>
      <c r="D127" s="4" t="inlineStr"/>
      <c r="E127" s="6" t="inlineStr">
        <is>
          <t>TITLE I STATE AGENCY PROGRAM FOR NEGLECTED AND DELINQUENT CHILDREN AND YOUTH</t>
        </is>
      </c>
      <c r="F127" s="7" t="n">
        <v>33847</v>
      </c>
      <c r="G127" s="6" t="inlineStr">
        <is>
          <t>N/A</t>
        </is>
      </c>
      <c r="H127" s="6" t="inlineStr"/>
      <c r="I127" s="6" t="inlineStr"/>
      <c r="J127" s="5" t="n">
        <v>33847</v>
      </c>
      <c r="K127" s="5" t="n">
        <v>0</v>
      </c>
      <c r="L127" s="6" t="inlineStr">
        <is>
          <t>N</t>
        </is>
      </c>
      <c r="M127" s="4" t="inlineStr"/>
      <c r="N127" s="6" t="inlineStr">
        <is>
          <t>Y</t>
        </is>
      </c>
      <c r="O127" s="4" t="inlineStr"/>
      <c r="P127" s="4" t="inlineStr"/>
      <c r="Q127" s="6" t="inlineStr">
        <is>
          <t>N</t>
        </is>
      </c>
      <c r="R127" s="7" t="inlineStr"/>
      <c r="S127" s="6" t="inlineStr">
        <is>
          <t>N</t>
        </is>
      </c>
      <c r="T127" s="6" t="inlineStr"/>
      <c r="U127" s="6" t="n">
        <v>0</v>
      </c>
      <c r="V127" s="3">
        <f>IF(OR(B127="",C127),"",CONCATENATE(B127,".",C127))</f>
        <v/>
      </c>
      <c r="W127">
        <f>UPPER(TRIM(H127))</f>
        <v/>
      </c>
      <c r="X127">
        <f>UPPER(TRIM(I127))</f>
        <v/>
      </c>
      <c r="Y127">
        <f>IF(V127&lt;&gt;"",IFERROR(INDEX(federal_program_name_lookup,MATCH(V127,aln_lookup,0)),""),"")</f>
        <v/>
      </c>
    </row>
    <row r="128">
      <c r="A128" t="inlineStr">
        <is>
          <t>AWARD-0127</t>
        </is>
      </c>
      <c r="B128" s="4" t="inlineStr">
        <is>
          <t>84</t>
        </is>
      </c>
      <c r="C128" s="4" t="inlineStr">
        <is>
          <t>027</t>
        </is>
      </c>
      <c r="D128" s="4" t="inlineStr"/>
      <c r="E128" s="6" t="inlineStr">
        <is>
          <t>SPECIAL EDUCATION GRANTS TO STATES</t>
        </is>
      </c>
      <c r="F128" s="7" t="n">
        <v>47569104</v>
      </c>
      <c r="G128" s="6" t="inlineStr">
        <is>
          <t>SPECIAL EDUCATION CLUSTER (IDEA)</t>
        </is>
      </c>
      <c r="H128" s="6" t="inlineStr"/>
      <c r="I128" s="6" t="inlineStr"/>
      <c r="J128" s="5" t="n">
        <v>50524462</v>
      </c>
      <c r="K128" s="5" t="n">
        <v>53518922</v>
      </c>
      <c r="L128" s="6" t="inlineStr">
        <is>
          <t>N</t>
        </is>
      </c>
      <c r="M128" s="4" t="inlineStr"/>
      <c r="N128" s="6" t="inlineStr">
        <is>
          <t>Y</t>
        </is>
      </c>
      <c r="O128" s="4" t="inlineStr"/>
      <c r="P128" s="4" t="inlineStr"/>
      <c r="Q128" s="6" t="inlineStr">
        <is>
          <t>Y</t>
        </is>
      </c>
      <c r="R128" s="7" t="n">
        <v>42846695</v>
      </c>
      <c r="S128" s="6" t="inlineStr">
        <is>
          <t>N</t>
        </is>
      </c>
      <c r="T128" s="6" t="inlineStr"/>
      <c r="U128" s="6" t="n">
        <v>0</v>
      </c>
      <c r="V128" s="3">
        <f>IF(OR(B128="",C128),"",CONCATENATE(B128,".",C128))</f>
        <v/>
      </c>
      <c r="W128">
        <f>UPPER(TRIM(H128))</f>
        <v/>
      </c>
      <c r="X128">
        <f>UPPER(TRIM(I128))</f>
        <v/>
      </c>
      <c r="Y128">
        <f>IF(V128&lt;&gt;"",IFERROR(INDEX(federal_program_name_lookup,MATCH(V128,aln_lookup,0)),""),"")</f>
        <v/>
      </c>
    </row>
    <row r="129">
      <c r="A129" t="inlineStr">
        <is>
          <t>AWARD-0128</t>
        </is>
      </c>
      <c r="B129" s="4" t="inlineStr">
        <is>
          <t>84</t>
        </is>
      </c>
      <c r="C129" s="4" t="inlineStr">
        <is>
          <t>027</t>
        </is>
      </c>
      <c r="D129" s="4" t="inlineStr"/>
      <c r="E129" s="6" t="inlineStr">
        <is>
          <t>SPECIAL EDUCATION GRANTS TO STATES</t>
        </is>
      </c>
      <c r="F129" s="7" t="n">
        <v>2955358</v>
      </c>
      <c r="G129" s="6" t="inlineStr">
        <is>
          <t>SPECIAL EDUCATION CLUSTER (IDEA)</t>
        </is>
      </c>
      <c r="H129" s="6" t="inlineStr"/>
      <c r="I129" s="6" t="inlineStr"/>
      <c r="J129" s="5" t="n">
        <v>50524462</v>
      </c>
      <c r="K129" s="5" t="n">
        <v>53518922</v>
      </c>
      <c r="L129" s="6" t="inlineStr">
        <is>
          <t>N</t>
        </is>
      </c>
      <c r="M129" s="4" t="inlineStr"/>
      <c r="N129" s="6" t="inlineStr">
        <is>
          <t>Y</t>
        </is>
      </c>
      <c r="O129" s="4" t="inlineStr"/>
      <c r="P129" s="4" t="inlineStr"/>
      <c r="Q129" s="6" t="inlineStr">
        <is>
          <t>Y</t>
        </is>
      </c>
      <c r="R129" s="7" t="n">
        <v>2955358</v>
      </c>
      <c r="S129" s="6" t="inlineStr">
        <is>
          <t>N</t>
        </is>
      </c>
      <c r="T129" s="6" t="inlineStr"/>
      <c r="U129" s="6" t="n">
        <v>0</v>
      </c>
      <c r="V129" s="3">
        <f>IF(OR(B129="",C129),"",CONCATENATE(B129,".",C129))</f>
        <v/>
      </c>
      <c r="W129">
        <f>UPPER(TRIM(H129))</f>
        <v/>
      </c>
      <c r="X129">
        <f>UPPER(TRIM(I129))</f>
        <v/>
      </c>
      <c r="Y129">
        <f>IF(V129&lt;&gt;"",IFERROR(INDEX(federal_program_name_lookup,MATCH(V129,aln_lookup,0)),""),"")</f>
        <v/>
      </c>
    </row>
    <row r="130">
      <c r="A130" t="inlineStr">
        <is>
          <t>AWARD-0129</t>
        </is>
      </c>
      <c r="B130" s="4" t="inlineStr">
        <is>
          <t>84</t>
        </is>
      </c>
      <c r="C130" s="4" t="inlineStr">
        <is>
          <t>048</t>
        </is>
      </c>
      <c r="D130" s="4" t="inlineStr"/>
      <c r="E130" s="6" t="inlineStr">
        <is>
          <t>CAREER AND TECHNICAL EDUCATION -- BASIC GRANTS TO STATES</t>
        </is>
      </c>
      <c r="F130" s="7" t="n">
        <v>5477109</v>
      </c>
      <c r="G130" s="6" t="inlineStr">
        <is>
          <t>N/A</t>
        </is>
      </c>
      <c r="H130" s="6" t="inlineStr"/>
      <c r="I130" s="6" t="inlineStr"/>
      <c r="J130" s="5" t="n">
        <v>5477109</v>
      </c>
      <c r="K130" s="5" t="n">
        <v>0</v>
      </c>
      <c r="L130" s="6" t="inlineStr">
        <is>
          <t>N</t>
        </is>
      </c>
      <c r="M130" s="4" t="inlineStr"/>
      <c r="N130" s="6" t="inlineStr">
        <is>
          <t>Y</t>
        </is>
      </c>
      <c r="O130" s="4" t="inlineStr"/>
      <c r="P130" s="4" t="inlineStr"/>
      <c r="Q130" s="6" t="inlineStr">
        <is>
          <t>Y</t>
        </is>
      </c>
      <c r="R130" s="7" t="n">
        <v>4869459</v>
      </c>
      <c r="S130" s="6" t="inlineStr">
        <is>
          <t>N</t>
        </is>
      </c>
      <c r="T130" s="6" t="inlineStr"/>
      <c r="U130" s="6" t="n">
        <v>0</v>
      </c>
      <c r="V130" s="3">
        <f>IF(OR(B130="",C130),"",CONCATENATE(B130,".",C130))</f>
        <v/>
      </c>
      <c r="W130">
        <f>UPPER(TRIM(H130))</f>
        <v/>
      </c>
      <c r="X130">
        <f>UPPER(TRIM(I130))</f>
        <v/>
      </c>
      <c r="Y130">
        <f>IF(V130&lt;&gt;"",IFERROR(INDEX(federal_program_name_lookup,MATCH(V130,aln_lookup,0)),""),"")</f>
        <v/>
      </c>
    </row>
    <row r="131">
      <c r="A131" t="inlineStr">
        <is>
          <t>AWARD-0130</t>
        </is>
      </c>
      <c r="B131" s="4" t="inlineStr">
        <is>
          <t>84</t>
        </is>
      </c>
      <c r="C131" s="4" t="inlineStr">
        <is>
          <t>126</t>
        </is>
      </c>
      <c r="D131" s="4" t="inlineStr"/>
      <c r="E131" s="6" t="inlineStr">
        <is>
          <t>REHABILITATION SERVICES VOCATIONAL REHABILITATION GRANTS TO STATES</t>
        </is>
      </c>
      <c r="F131" s="7" t="n">
        <v>12874756</v>
      </c>
      <c r="G131" s="6" t="inlineStr">
        <is>
          <t>N/A</t>
        </is>
      </c>
      <c r="H131" s="6" t="inlineStr"/>
      <c r="I131" s="6" t="inlineStr"/>
      <c r="J131" s="5" t="n">
        <v>15732635</v>
      </c>
      <c r="K131" s="5" t="n">
        <v>0</v>
      </c>
      <c r="L131" s="6" t="inlineStr">
        <is>
          <t>N</t>
        </is>
      </c>
      <c r="M131" s="4" t="inlineStr"/>
      <c r="N131" s="6" t="inlineStr">
        <is>
          <t>Y</t>
        </is>
      </c>
      <c r="O131" s="4" t="inlineStr"/>
      <c r="P131" s="4" t="inlineStr"/>
      <c r="Q131" s="6" t="inlineStr">
        <is>
          <t>N</t>
        </is>
      </c>
      <c r="R131" s="7" t="inlineStr"/>
      <c r="S131" s="6" t="inlineStr">
        <is>
          <t>N</t>
        </is>
      </c>
      <c r="T131" s="6" t="inlineStr"/>
      <c r="U131" s="6" t="n">
        <v>0</v>
      </c>
      <c r="V131" s="3">
        <f>IF(OR(B131="",C131),"",CONCATENATE(B131,".",C131))</f>
        <v/>
      </c>
      <c r="W131">
        <f>UPPER(TRIM(H131))</f>
        <v/>
      </c>
      <c r="X131">
        <f>UPPER(TRIM(I131))</f>
        <v/>
      </c>
      <c r="Y131">
        <f>IF(V131&lt;&gt;"",IFERROR(INDEX(federal_program_name_lookup,MATCH(V131,aln_lookup,0)),""),"")</f>
        <v/>
      </c>
    </row>
    <row r="132">
      <c r="A132" t="inlineStr">
        <is>
          <t>AWARD-0131</t>
        </is>
      </c>
      <c r="B132" s="4" t="inlineStr">
        <is>
          <t>84</t>
        </is>
      </c>
      <c r="C132" s="4" t="inlineStr">
        <is>
          <t>126</t>
        </is>
      </c>
      <c r="D132" s="4" t="inlineStr"/>
      <c r="E132" s="6" t="inlineStr">
        <is>
          <t>REHABILITATION SERVICES VOCATIONAL REHABILITATION GRANTS TO STATES</t>
        </is>
      </c>
      <c r="F132" s="7" t="n">
        <v>2857879</v>
      </c>
      <c r="G132" s="6" t="inlineStr">
        <is>
          <t>N/A</t>
        </is>
      </c>
      <c r="H132" s="6" t="inlineStr"/>
      <c r="I132" s="6" t="inlineStr"/>
      <c r="J132" s="5" t="n">
        <v>15732635</v>
      </c>
      <c r="K132" s="5" t="n">
        <v>0</v>
      </c>
      <c r="L132" s="6" t="inlineStr">
        <is>
          <t>N</t>
        </is>
      </c>
      <c r="M132" s="4" t="inlineStr"/>
      <c r="N132" s="6" t="inlineStr">
        <is>
          <t>Y</t>
        </is>
      </c>
      <c r="O132" s="4" t="inlineStr"/>
      <c r="P132" s="4" t="inlineStr"/>
      <c r="Q132" s="6" t="inlineStr">
        <is>
          <t>N</t>
        </is>
      </c>
      <c r="R132" s="7" t="inlineStr"/>
      <c r="S132" s="6" t="inlineStr">
        <is>
          <t>N</t>
        </is>
      </c>
      <c r="T132" s="6" t="inlineStr"/>
      <c r="U132" s="6" t="n">
        <v>0</v>
      </c>
      <c r="V132" s="3">
        <f>IF(OR(B132="",C132),"",CONCATENATE(B132,".",C132))</f>
        <v/>
      </c>
      <c r="W132">
        <f>UPPER(TRIM(H132))</f>
        <v/>
      </c>
      <c r="X132">
        <f>UPPER(TRIM(I132))</f>
        <v/>
      </c>
      <c r="Y132">
        <f>IF(V132&lt;&gt;"",IFERROR(INDEX(federal_program_name_lookup,MATCH(V132,aln_lookup,0)),""),"")</f>
        <v/>
      </c>
    </row>
    <row r="133">
      <c r="A133" t="inlineStr">
        <is>
          <t>AWARD-0132</t>
        </is>
      </c>
      <c r="B133" s="4" t="inlineStr">
        <is>
          <t>84</t>
        </is>
      </c>
      <c r="C133" s="4" t="inlineStr">
        <is>
          <t>144</t>
        </is>
      </c>
      <c r="D133" s="4" t="inlineStr"/>
      <c r="E133" s="6" t="inlineStr">
        <is>
          <t>MIGRANT EDUCATION COORDINATION PROGRAM</t>
        </is>
      </c>
      <c r="F133" s="7" t="n">
        <v>87353</v>
      </c>
      <c r="G133" s="6" t="inlineStr">
        <is>
          <t>N/A</t>
        </is>
      </c>
      <c r="H133" s="6" t="inlineStr"/>
      <c r="I133" s="6" t="inlineStr"/>
      <c r="J133" s="5" t="n">
        <v>87353</v>
      </c>
      <c r="K133" s="5" t="n">
        <v>0</v>
      </c>
      <c r="L133" s="6" t="inlineStr">
        <is>
          <t>N</t>
        </is>
      </c>
      <c r="M133" s="4" t="inlineStr"/>
      <c r="N133" s="6" t="inlineStr">
        <is>
          <t>Y</t>
        </is>
      </c>
      <c r="O133" s="4" t="inlineStr"/>
      <c r="P133" s="4" t="inlineStr"/>
      <c r="Q133" s="6" t="inlineStr">
        <is>
          <t>Y</t>
        </is>
      </c>
      <c r="R133" s="7" t="n">
        <v>67725</v>
      </c>
      <c r="S133" s="6" t="inlineStr">
        <is>
          <t>N</t>
        </is>
      </c>
      <c r="T133" s="6" t="inlineStr"/>
      <c r="U133" s="6" t="n">
        <v>0</v>
      </c>
      <c r="V133" s="3">
        <f>IF(OR(B133="",C133),"",CONCATENATE(B133,".",C133))</f>
        <v/>
      </c>
      <c r="W133">
        <f>UPPER(TRIM(H133))</f>
        <v/>
      </c>
      <c r="X133">
        <f>UPPER(TRIM(I133))</f>
        <v/>
      </c>
      <c r="Y133">
        <f>IF(V133&lt;&gt;"",IFERROR(INDEX(federal_program_name_lookup,MATCH(V133,aln_lookup,0)),""),"")</f>
        <v/>
      </c>
    </row>
    <row r="134">
      <c r="A134" t="inlineStr">
        <is>
          <t>AWARD-0133</t>
        </is>
      </c>
      <c r="B134" s="4" t="inlineStr">
        <is>
          <t>84</t>
        </is>
      </c>
      <c r="C134" s="4" t="inlineStr">
        <is>
          <t>173</t>
        </is>
      </c>
      <c r="D134" s="4" t="inlineStr"/>
      <c r="E134" s="6" t="inlineStr">
        <is>
          <t>SPECIAL EDUCATION PRESCHOOL GRANTS</t>
        </is>
      </c>
      <c r="F134" s="7" t="n">
        <v>2769608</v>
      </c>
      <c r="G134" s="6" t="inlineStr">
        <is>
          <t>SPECIAL EDUCATION CLUSTER (IDEA)</t>
        </is>
      </c>
      <c r="H134" s="6" t="inlineStr"/>
      <c r="I134" s="6" t="inlineStr"/>
      <c r="J134" s="5" t="n">
        <v>2994460</v>
      </c>
      <c r="K134" s="5" t="n">
        <v>53518922</v>
      </c>
      <c r="L134" s="6" t="inlineStr">
        <is>
          <t>N</t>
        </is>
      </c>
      <c r="M134" s="4" t="inlineStr"/>
      <c r="N134" s="6" t="inlineStr">
        <is>
          <t>Y</t>
        </is>
      </c>
      <c r="O134" s="4" t="inlineStr"/>
      <c r="P134" s="4" t="inlineStr"/>
      <c r="Q134" s="6" t="inlineStr">
        <is>
          <t>Y</t>
        </is>
      </c>
      <c r="R134" s="7" t="n">
        <v>2727098</v>
      </c>
      <c r="S134" s="6" t="inlineStr">
        <is>
          <t>N</t>
        </is>
      </c>
      <c r="T134" s="6" t="inlineStr"/>
      <c r="U134" s="6" t="n">
        <v>0</v>
      </c>
      <c r="V134" s="3">
        <f>IF(OR(B134="",C134),"",CONCATENATE(B134,".",C134))</f>
        <v/>
      </c>
      <c r="W134">
        <f>UPPER(TRIM(H134))</f>
        <v/>
      </c>
      <c r="X134">
        <f>UPPER(TRIM(I134))</f>
        <v/>
      </c>
      <c r="Y134">
        <f>IF(V134&lt;&gt;"",IFERROR(INDEX(federal_program_name_lookup,MATCH(V134,aln_lookup,0)),""),"")</f>
        <v/>
      </c>
    </row>
    <row r="135">
      <c r="A135" t="inlineStr">
        <is>
          <t>AWARD-0134</t>
        </is>
      </c>
      <c r="B135" s="4" t="inlineStr">
        <is>
          <t>84</t>
        </is>
      </c>
      <c r="C135" s="4" t="inlineStr">
        <is>
          <t>173</t>
        </is>
      </c>
      <c r="D135" s="4" t="inlineStr"/>
      <c r="E135" s="6" t="inlineStr">
        <is>
          <t>SPECIAL EDUCATION PRESCHOOL GRANTS</t>
        </is>
      </c>
      <c r="F135" s="7" t="n">
        <v>224852</v>
      </c>
      <c r="G135" s="6" t="inlineStr">
        <is>
          <t>SPECIAL EDUCATION CLUSTER (IDEA)</t>
        </is>
      </c>
      <c r="H135" s="6" t="inlineStr"/>
      <c r="I135" s="6" t="inlineStr"/>
      <c r="J135" s="5" t="n">
        <v>2994460</v>
      </c>
      <c r="K135" s="5" t="n">
        <v>53518922</v>
      </c>
      <c r="L135" s="6" t="inlineStr">
        <is>
          <t>N</t>
        </is>
      </c>
      <c r="M135" s="4" t="inlineStr"/>
      <c r="N135" s="6" t="inlineStr">
        <is>
          <t>Y</t>
        </is>
      </c>
      <c r="O135" s="4" t="inlineStr"/>
      <c r="P135" s="4" t="inlineStr"/>
      <c r="Q135" s="6" t="inlineStr">
        <is>
          <t>Y</t>
        </is>
      </c>
      <c r="R135" s="7" t="n">
        <v>224852</v>
      </c>
      <c r="S135" s="6" t="inlineStr">
        <is>
          <t>N</t>
        </is>
      </c>
      <c r="T135" s="6" t="inlineStr"/>
      <c r="U135" s="6" t="n">
        <v>0</v>
      </c>
      <c r="V135" s="3">
        <f>IF(OR(B135="",C135),"",CONCATENATE(B135,".",C135))</f>
        <v/>
      </c>
      <c r="W135">
        <f>UPPER(TRIM(H135))</f>
        <v/>
      </c>
      <c r="X135">
        <f>UPPER(TRIM(I135))</f>
        <v/>
      </c>
      <c r="Y135">
        <f>IF(V135&lt;&gt;"",IFERROR(INDEX(federal_program_name_lookup,MATCH(V135,aln_lookup,0)),""),"")</f>
        <v/>
      </c>
    </row>
    <row r="136">
      <c r="A136" t="inlineStr">
        <is>
          <t>AWARD-0135</t>
        </is>
      </c>
      <c r="B136" s="4" t="inlineStr">
        <is>
          <t>84</t>
        </is>
      </c>
      <c r="C136" s="4" t="inlineStr">
        <is>
          <t>425</t>
        </is>
      </c>
      <c r="D136" s="4" t="inlineStr"/>
      <c r="E136" s="6" t="inlineStr">
        <is>
          <t>EDUCATION STABILIZATION FUND - ARP ELEMENTARY AND SECONDARY SCHOOL EMERGEN</t>
        </is>
      </c>
      <c r="F136" s="7" t="n">
        <v>37162914</v>
      </c>
      <c r="G136" s="6" t="inlineStr">
        <is>
          <t>N/A</t>
        </is>
      </c>
      <c r="H136" s="6" t="inlineStr"/>
      <c r="I136" s="6" t="inlineStr"/>
      <c r="J136" s="5" t="n">
        <v>126413280</v>
      </c>
      <c r="K136" s="5" t="n">
        <v>0</v>
      </c>
      <c r="L136" s="6" t="inlineStr">
        <is>
          <t>N</t>
        </is>
      </c>
      <c r="M136" s="4" t="inlineStr"/>
      <c r="N136" s="6" t="inlineStr">
        <is>
          <t>Y</t>
        </is>
      </c>
      <c r="O136" s="4" t="inlineStr"/>
      <c r="P136" s="4" t="inlineStr"/>
      <c r="Q136" s="6" t="inlineStr">
        <is>
          <t>Y</t>
        </is>
      </c>
      <c r="R136" s="7" t="n">
        <v>36657204</v>
      </c>
      <c r="S136" s="6" t="inlineStr">
        <is>
          <t>Y</t>
        </is>
      </c>
      <c r="T136" s="6" t="inlineStr">
        <is>
          <t>Q</t>
        </is>
      </c>
      <c r="U136" s="6" t="n">
        <v>5</v>
      </c>
      <c r="V136" s="3">
        <f>IF(OR(B136="",C136),"",CONCATENATE(B136,".",C136))</f>
        <v/>
      </c>
      <c r="W136">
        <f>UPPER(TRIM(H136))</f>
        <v/>
      </c>
      <c r="X136">
        <f>UPPER(TRIM(I136))</f>
        <v/>
      </c>
      <c r="Y136">
        <f>IF(V136&lt;&gt;"",IFERROR(INDEX(federal_program_name_lookup,MATCH(V136,aln_lookup,0)),""),"")</f>
        <v/>
      </c>
    </row>
    <row r="137">
      <c r="A137" t="inlineStr">
        <is>
          <t>AWARD-0136</t>
        </is>
      </c>
      <c r="B137" s="4" t="inlineStr">
        <is>
          <t>84</t>
        </is>
      </c>
      <c r="C137" s="4" t="inlineStr">
        <is>
          <t>187</t>
        </is>
      </c>
      <c r="D137" s="4" t="inlineStr"/>
      <c r="E137" s="6" t="inlineStr">
        <is>
          <t>SUPPORTED EMPLOYMENT SERVICES FOR INDIVIDUALS WITH THE MOST SIGNIFICANT DISABILITIES</t>
        </is>
      </c>
      <c r="F137" s="7" t="n">
        <v>125</v>
      </c>
      <c r="G137" s="6" t="inlineStr">
        <is>
          <t>N/A</t>
        </is>
      </c>
      <c r="H137" s="6" t="inlineStr"/>
      <c r="I137" s="6" t="inlineStr"/>
      <c r="J137" s="5" t="n">
        <v>125</v>
      </c>
      <c r="K137" s="5" t="n">
        <v>0</v>
      </c>
      <c r="L137" s="6" t="inlineStr">
        <is>
          <t>N</t>
        </is>
      </c>
      <c r="M137" s="4" t="inlineStr"/>
      <c r="N137" s="6" t="inlineStr">
        <is>
          <t>Y</t>
        </is>
      </c>
      <c r="O137" s="4" t="inlineStr"/>
      <c r="P137" s="4" t="inlineStr"/>
      <c r="Q137" s="6" t="inlineStr">
        <is>
          <t>N</t>
        </is>
      </c>
      <c r="R137" s="7" t="inlineStr"/>
      <c r="S137" s="6" t="inlineStr">
        <is>
          <t>N</t>
        </is>
      </c>
      <c r="T137" s="6" t="inlineStr"/>
      <c r="U137" s="6" t="n">
        <v>0</v>
      </c>
      <c r="V137" s="3">
        <f>IF(OR(B137="",C137),"",CONCATENATE(B137,".",C137))</f>
        <v/>
      </c>
      <c r="W137">
        <f>UPPER(TRIM(H137))</f>
        <v/>
      </c>
      <c r="X137">
        <f>UPPER(TRIM(I137))</f>
        <v/>
      </c>
      <c r="Y137">
        <f>IF(V137&lt;&gt;"",IFERROR(INDEX(federal_program_name_lookup,MATCH(V137,aln_lookup,0)),""),"")</f>
        <v/>
      </c>
    </row>
    <row r="138">
      <c r="A138" t="inlineStr">
        <is>
          <t>AWARD-0137</t>
        </is>
      </c>
      <c r="B138" s="4" t="inlineStr">
        <is>
          <t>84</t>
        </is>
      </c>
      <c r="C138" s="4" t="inlineStr">
        <is>
          <t>177</t>
        </is>
      </c>
      <c r="D138" s="4" t="inlineStr"/>
      <c r="E138" s="6" t="inlineStr">
        <is>
          <t>REHABILITATION SERVICES INDEPENDENT LIVING SERVICES FOR OLDER INDIVIDUALS WHO ARE BLIND</t>
        </is>
      </c>
      <c r="F138" s="7" t="n">
        <v>173266</v>
      </c>
      <c r="G138" s="6" t="inlineStr">
        <is>
          <t>N/A</t>
        </is>
      </c>
      <c r="H138" s="6" t="inlineStr"/>
      <c r="I138" s="6" t="inlineStr"/>
      <c r="J138" s="5" t="n">
        <v>173266</v>
      </c>
      <c r="K138" s="5" t="n">
        <v>0</v>
      </c>
      <c r="L138" s="6" t="inlineStr">
        <is>
          <t>N</t>
        </is>
      </c>
      <c r="M138" s="4" t="inlineStr"/>
      <c r="N138" s="6" t="inlineStr">
        <is>
          <t>Y</t>
        </is>
      </c>
      <c r="O138" s="4" t="inlineStr"/>
      <c r="P138" s="4" t="inlineStr"/>
      <c r="Q138" s="6" t="inlineStr">
        <is>
          <t>N</t>
        </is>
      </c>
      <c r="R138" s="7" t="inlineStr"/>
      <c r="S138" s="6" t="inlineStr">
        <is>
          <t>N</t>
        </is>
      </c>
      <c r="T138" s="6" t="inlineStr"/>
      <c r="U138" s="6" t="n">
        <v>0</v>
      </c>
      <c r="V138" s="3">
        <f>IF(OR(B138="",C138),"",CONCATENATE(B138,".",C138))</f>
        <v/>
      </c>
      <c r="W138">
        <f>UPPER(TRIM(H138))</f>
        <v/>
      </c>
      <c r="X138">
        <f>UPPER(TRIM(I138))</f>
        <v/>
      </c>
      <c r="Y138">
        <f>IF(V138&lt;&gt;"",IFERROR(INDEX(federal_program_name_lookup,MATCH(V138,aln_lookup,0)),""),"")</f>
        <v/>
      </c>
    </row>
    <row r="139">
      <c r="A139" t="inlineStr">
        <is>
          <t>AWARD-0138</t>
        </is>
      </c>
      <c r="B139" s="4" t="inlineStr">
        <is>
          <t>84</t>
        </is>
      </c>
      <c r="C139" s="4" t="inlineStr">
        <is>
          <t>181</t>
        </is>
      </c>
      <c r="D139" s="4" t="inlineStr"/>
      <c r="E139" s="6" t="inlineStr">
        <is>
          <t>SPECIAL EDUCATION-GRANTS FOR INFANTS AND FAMILIES</t>
        </is>
      </c>
      <c r="F139" s="7" t="n">
        <v>2333044</v>
      </c>
      <c r="G139" s="6" t="inlineStr">
        <is>
          <t>N/A</t>
        </is>
      </c>
      <c r="H139" s="6" t="inlineStr"/>
      <c r="I139" s="6" t="inlineStr"/>
      <c r="J139" s="5" t="n">
        <v>2333044</v>
      </c>
      <c r="K139" s="5" t="n">
        <v>0</v>
      </c>
      <c r="L139" s="6" t="inlineStr">
        <is>
          <t>N</t>
        </is>
      </c>
      <c r="M139" s="4" t="inlineStr"/>
      <c r="N139" s="6" t="inlineStr">
        <is>
          <t>Y</t>
        </is>
      </c>
      <c r="O139" s="4" t="inlineStr"/>
      <c r="P139" s="4" t="inlineStr"/>
      <c r="Q139" s="6" t="inlineStr">
        <is>
          <t>Y</t>
        </is>
      </c>
      <c r="R139" s="7" t="n">
        <v>2333044</v>
      </c>
      <c r="S139" s="6" t="inlineStr">
        <is>
          <t>N</t>
        </is>
      </c>
      <c r="T139" s="6" t="inlineStr"/>
      <c r="U139" s="6" t="n">
        <v>0</v>
      </c>
      <c r="V139" s="3">
        <f>IF(OR(B139="",C139),"",CONCATENATE(B139,".",C139))</f>
        <v/>
      </c>
      <c r="W139">
        <f>UPPER(TRIM(H139))</f>
        <v/>
      </c>
      <c r="X139">
        <f>UPPER(TRIM(I139))</f>
        <v/>
      </c>
      <c r="Y139">
        <f>IF(V139&lt;&gt;"",IFERROR(INDEX(federal_program_name_lookup,MATCH(V139,aln_lookup,0)),""),"")</f>
        <v/>
      </c>
    </row>
    <row r="140">
      <c r="A140" t="inlineStr">
        <is>
          <t>AWARD-0139</t>
        </is>
      </c>
      <c r="B140" s="4" t="inlineStr">
        <is>
          <t>84</t>
        </is>
      </c>
      <c r="C140" s="4" t="inlineStr">
        <is>
          <t>184</t>
        </is>
      </c>
      <c r="D140" s="4" t="inlineStr"/>
      <c r="E140" s="6" t="inlineStr">
        <is>
          <t>SCHOOL SAFETY NATIONAL ACTIVITIES (FORMERLY, SAFE AND DRUG-FREE SCHOOLS AND COMMUNITIES-NATIONAL PROGRAMS)</t>
        </is>
      </c>
      <c r="F140" s="7" t="n">
        <v>537866</v>
      </c>
      <c r="G140" s="6" t="inlineStr">
        <is>
          <t>N/A</t>
        </is>
      </c>
      <c r="H140" s="6" t="inlineStr"/>
      <c r="I140" s="6" t="inlineStr"/>
      <c r="J140" s="5" t="n">
        <v>537866</v>
      </c>
      <c r="K140" s="5" t="n">
        <v>0</v>
      </c>
      <c r="L140" s="6" t="inlineStr">
        <is>
          <t>N</t>
        </is>
      </c>
      <c r="M140" s="4" t="inlineStr"/>
      <c r="N140" s="6" t="inlineStr">
        <is>
          <t>Y</t>
        </is>
      </c>
      <c r="O140" s="4" t="inlineStr"/>
      <c r="P140" s="4" t="inlineStr"/>
      <c r="Q140" s="6" t="inlineStr">
        <is>
          <t>N</t>
        </is>
      </c>
      <c r="R140" s="7" t="inlineStr"/>
      <c r="S140" s="6" t="inlineStr">
        <is>
          <t>N</t>
        </is>
      </c>
      <c r="T140" s="6" t="inlineStr"/>
      <c r="U140" s="6" t="n">
        <v>0</v>
      </c>
      <c r="V140" s="3">
        <f>IF(OR(B140="",C140),"",CONCATENATE(B140,".",C140))</f>
        <v/>
      </c>
      <c r="W140">
        <f>UPPER(TRIM(H140))</f>
        <v/>
      </c>
      <c r="X140">
        <f>UPPER(TRIM(I140))</f>
        <v/>
      </c>
      <c r="Y140">
        <f>IF(V140&lt;&gt;"",IFERROR(INDEX(federal_program_name_lookup,MATCH(V140,aln_lookup,0)),""),"")</f>
        <v/>
      </c>
    </row>
    <row r="141">
      <c r="A141" t="inlineStr">
        <is>
          <t>AWARD-0140</t>
        </is>
      </c>
      <c r="B141" s="4" t="inlineStr">
        <is>
          <t>84</t>
        </is>
      </c>
      <c r="C141" s="4" t="inlineStr">
        <is>
          <t>196</t>
        </is>
      </c>
      <c r="D141" s="4" t="inlineStr"/>
      <c r="E141" s="6" t="inlineStr">
        <is>
          <t>EDUCATION FOR HOMELESS CHILDREN AND YOUTH</t>
        </is>
      </c>
      <c r="F141" s="7" t="n">
        <v>323925</v>
      </c>
      <c r="G141" s="6" t="inlineStr">
        <is>
          <t>N/A</t>
        </is>
      </c>
      <c r="H141" s="6" t="inlineStr"/>
      <c r="I141" s="6" t="inlineStr"/>
      <c r="J141" s="5" t="n">
        <v>323925</v>
      </c>
      <c r="K141" s="5" t="n">
        <v>0</v>
      </c>
      <c r="L141" s="6" t="inlineStr">
        <is>
          <t>N</t>
        </is>
      </c>
      <c r="M141" s="4" t="inlineStr"/>
      <c r="N141" s="6" t="inlineStr">
        <is>
          <t>Y</t>
        </is>
      </c>
      <c r="O141" s="4" t="inlineStr"/>
      <c r="P141" s="4" t="inlineStr"/>
      <c r="Q141" s="6" t="inlineStr">
        <is>
          <t>Y</t>
        </is>
      </c>
      <c r="R141" s="7" t="n">
        <v>231424</v>
      </c>
      <c r="S141" s="6" t="inlineStr">
        <is>
          <t>N</t>
        </is>
      </c>
      <c r="T141" s="6" t="inlineStr"/>
      <c r="U141" s="6" t="n">
        <v>0</v>
      </c>
      <c r="V141" s="3">
        <f>IF(OR(B141="",C141),"",CONCATENATE(B141,".",C141))</f>
        <v/>
      </c>
      <c r="W141">
        <f>UPPER(TRIM(H141))</f>
        <v/>
      </c>
      <c r="X141">
        <f>UPPER(TRIM(I141))</f>
        <v/>
      </c>
      <c r="Y141">
        <f>IF(V141&lt;&gt;"",IFERROR(INDEX(federal_program_name_lookup,MATCH(V141,aln_lookup,0)),""),"")</f>
        <v/>
      </c>
    </row>
    <row r="142">
      <c r="A142" t="inlineStr">
        <is>
          <t>AWARD-0141</t>
        </is>
      </c>
      <c r="B142" s="4" t="inlineStr">
        <is>
          <t>84</t>
        </is>
      </c>
      <c r="C142" s="4" t="inlineStr">
        <is>
          <t>287</t>
        </is>
      </c>
      <c r="D142" s="4" t="inlineStr"/>
      <c r="E142" s="6" t="inlineStr">
        <is>
          <t>TWENTY-FIRST CENTURY COMMUNITY LEARNING CENTERS</t>
        </is>
      </c>
      <c r="F142" s="7" t="n">
        <v>5177738</v>
      </c>
      <c r="G142" s="6" t="inlineStr">
        <is>
          <t>N/A</t>
        </is>
      </c>
      <c r="H142" s="6" t="inlineStr"/>
      <c r="I142" s="6" t="inlineStr"/>
      <c r="J142" s="5" t="n">
        <v>5177738</v>
      </c>
      <c r="K142" s="5" t="n">
        <v>0</v>
      </c>
      <c r="L142" s="6" t="inlineStr">
        <is>
          <t>N</t>
        </is>
      </c>
      <c r="M142" s="4" t="inlineStr"/>
      <c r="N142" s="6" t="inlineStr">
        <is>
          <t>Y</t>
        </is>
      </c>
      <c r="O142" s="4" t="inlineStr"/>
      <c r="P142" s="4" t="inlineStr"/>
      <c r="Q142" s="6" t="inlineStr">
        <is>
          <t>Y</t>
        </is>
      </c>
      <c r="R142" s="7" t="n">
        <v>4897394</v>
      </c>
      <c r="S142" s="6" t="inlineStr">
        <is>
          <t>N</t>
        </is>
      </c>
      <c r="T142" s="6" t="inlineStr"/>
      <c r="U142" s="6" t="n">
        <v>0</v>
      </c>
      <c r="V142" s="3">
        <f>IF(OR(B142="",C142),"",CONCATENATE(B142,".",C142))</f>
        <v/>
      </c>
      <c r="W142">
        <f>UPPER(TRIM(H142))</f>
        <v/>
      </c>
      <c r="X142">
        <f>UPPER(TRIM(I142))</f>
        <v/>
      </c>
      <c r="Y142">
        <f>IF(V142&lt;&gt;"",IFERROR(INDEX(federal_program_name_lookup,MATCH(V142,aln_lookup,0)),""),"")</f>
        <v/>
      </c>
    </row>
    <row r="143">
      <c r="A143" t="inlineStr">
        <is>
          <t>AWARD-0142</t>
        </is>
      </c>
      <c r="B143" s="4" t="inlineStr">
        <is>
          <t>84</t>
        </is>
      </c>
      <c r="C143" s="4" t="inlineStr">
        <is>
          <t>323</t>
        </is>
      </c>
      <c r="D143" s="4" t="inlineStr"/>
      <c r="E143" s="6" t="inlineStr">
        <is>
          <t>SPECIAL EDUCATION - STATE PERSONNEL DEVELOPMENT</t>
        </is>
      </c>
      <c r="F143" s="7" t="n">
        <v>220412</v>
      </c>
      <c r="G143" s="6" t="inlineStr">
        <is>
          <t>N/A</t>
        </is>
      </c>
      <c r="H143" s="6" t="inlineStr"/>
      <c r="I143" s="6" t="inlineStr"/>
      <c r="J143" s="5" t="n">
        <v>220412</v>
      </c>
      <c r="K143" s="5" t="n">
        <v>0</v>
      </c>
      <c r="L143" s="6" t="inlineStr">
        <is>
          <t>N</t>
        </is>
      </c>
      <c r="M143" s="4" t="inlineStr"/>
      <c r="N143" s="6" t="inlineStr">
        <is>
          <t>Y</t>
        </is>
      </c>
      <c r="O143" s="4" t="inlineStr"/>
      <c r="P143" s="4" t="inlineStr"/>
      <c r="Q143" s="6" t="inlineStr">
        <is>
          <t>N</t>
        </is>
      </c>
      <c r="R143" s="7" t="inlineStr"/>
      <c r="S143" s="6" t="inlineStr">
        <is>
          <t>N</t>
        </is>
      </c>
      <c r="T143" s="6" t="inlineStr"/>
      <c r="U143" s="6" t="n">
        <v>0</v>
      </c>
      <c r="V143" s="3">
        <f>IF(OR(B143="",C143),"",CONCATENATE(B143,".",C143))</f>
        <v/>
      </c>
      <c r="W143">
        <f>UPPER(TRIM(H143))</f>
        <v/>
      </c>
      <c r="X143">
        <f>UPPER(TRIM(I143))</f>
        <v/>
      </c>
      <c r="Y143">
        <f>IF(V143&lt;&gt;"",IFERROR(INDEX(federal_program_name_lookup,MATCH(V143,aln_lookup,0)),""),"")</f>
        <v/>
      </c>
    </row>
    <row r="144">
      <c r="A144" t="inlineStr">
        <is>
          <t>AWARD-0143</t>
        </is>
      </c>
      <c r="B144" s="4" t="inlineStr">
        <is>
          <t>84</t>
        </is>
      </c>
      <c r="C144" s="4" t="inlineStr">
        <is>
          <t>358</t>
        </is>
      </c>
      <c r="D144" s="4" t="inlineStr"/>
      <c r="E144" s="6" t="inlineStr">
        <is>
          <t>RURAL EDUCATION</t>
        </is>
      </c>
      <c r="F144" s="7" t="n">
        <v>1232745</v>
      </c>
      <c r="G144" s="6" t="inlineStr">
        <is>
          <t>N/A</t>
        </is>
      </c>
      <c r="H144" s="6" t="inlineStr"/>
      <c r="I144" s="6" t="inlineStr"/>
      <c r="J144" s="5" t="n">
        <v>1232745</v>
      </c>
      <c r="K144" s="5" t="n">
        <v>0</v>
      </c>
      <c r="L144" s="6" t="inlineStr">
        <is>
          <t>N</t>
        </is>
      </c>
      <c r="M144" s="4" t="inlineStr"/>
      <c r="N144" s="6" t="inlineStr">
        <is>
          <t>Y</t>
        </is>
      </c>
      <c r="O144" s="4" t="inlineStr"/>
      <c r="P144" s="4" t="inlineStr"/>
      <c r="Q144" s="6" t="inlineStr">
        <is>
          <t>Y</t>
        </is>
      </c>
      <c r="R144" s="7" t="n">
        <v>1169938</v>
      </c>
      <c r="S144" s="6" t="inlineStr">
        <is>
          <t>N</t>
        </is>
      </c>
      <c r="T144" s="6" t="inlineStr"/>
      <c r="U144" s="6" t="n">
        <v>0</v>
      </c>
      <c r="V144" s="3">
        <f>IF(OR(B144="",C144),"",CONCATENATE(B144,".",C144))</f>
        <v/>
      </c>
      <c r="W144">
        <f>UPPER(TRIM(H144))</f>
        <v/>
      </c>
      <c r="X144">
        <f>UPPER(TRIM(I144))</f>
        <v/>
      </c>
      <c r="Y144">
        <f>IF(V144&lt;&gt;"",IFERROR(INDEX(federal_program_name_lookup,MATCH(V144,aln_lookup,0)),""),"")</f>
        <v/>
      </c>
    </row>
    <row r="145">
      <c r="A145" t="inlineStr">
        <is>
          <t>AWARD-0144</t>
        </is>
      </c>
      <c r="B145" s="4" t="inlineStr">
        <is>
          <t>84</t>
        </is>
      </c>
      <c r="C145" s="4" t="inlineStr">
        <is>
          <t>365</t>
        </is>
      </c>
      <c r="D145" s="4" t="inlineStr"/>
      <c r="E145" s="6" t="inlineStr">
        <is>
          <t>ENGLISH LANGUAGE ACQUISITION STATE GRANTS</t>
        </is>
      </c>
      <c r="F145" s="7" t="n">
        <v>853211</v>
      </c>
      <c r="G145" s="6" t="inlineStr">
        <is>
          <t>N/A</t>
        </is>
      </c>
      <c r="H145" s="6" t="inlineStr"/>
      <c r="I145" s="6" t="inlineStr"/>
      <c r="J145" s="5" t="n">
        <v>853211</v>
      </c>
      <c r="K145" s="5" t="n">
        <v>0</v>
      </c>
      <c r="L145" s="6" t="inlineStr">
        <is>
          <t>N</t>
        </is>
      </c>
      <c r="M145" s="4" t="inlineStr"/>
      <c r="N145" s="6" t="inlineStr">
        <is>
          <t>Y</t>
        </is>
      </c>
      <c r="O145" s="4" t="inlineStr"/>
      <c r="P145" s="4" t="inlineStr"/>
      <c r="Q145" s="6" t="inlineStr">
        <is>
          <t>Y</t>
        </is>
      </c>
      <c r="R145" s="7" t="n">
        <v>654568</v>
      </c>
      <c r="S145" s="6" t="inlineStr">
        <is>
          <t>N</t>
        </is>
      </c>
      <c r="T145" s="6" t="inlineStr"/>
      <c r="U145" s="6" t="n">
        <v>0</v>
      </c>
      <c r="V145" s="3">
        <f>IF(OR(B145="",C145),"",CONCATENATE(B145,".",C145))</f>
        <v/>
      </c>
      <c r="W145">
        <f>UPPER(TRIM(H145))</f>
        <v/>
      </c>
      <c r="X145">
        <f>UPPER(TRIM(I145))</f>
        <v/>
      </c>
      <c r="Y145">
        <f>IF(V145&lt;&gt;"",IFERROR(INDEX(federal_program_name_lookup,MATCH(V145,aln_lookup,0)),""),"")</f>
        <v/>
      </c>
    </row>
    <row r="146">
      <c r="A146" t="inlineStr">
        <is>
          <t>AWARD-0145</t>
        </is>
      </c>
      <c r="B146" s="4" t="inlineStr">
        <is>
          <t>84</t>
        </is>
      </c>
      <c r="C146" s="4" t="inlineStr">
        <is>
          <t>367</t>
        </is>
      </c>
      <c r="D146" s="4" t="inlineStr"/>
      <c r="E146" s="6" t="inlineStr">
        <is>
          <t>SUPPORTING EFFECTIVE INSTRUCTION STATE GRANT (FORMERLY IMPROVING TEACHER QUALITY STATE GRANTS)</t>
        </is>
      </c>
      <c r="F146" s="7" t="n">
        <v>8210505</v>
      </c>
      <c r="G146" s="6" t="inlineStr">
        <is>
          <t>N/A</t>
        </is>
      </c>
      <c r="H146" s="6" t="inlineStr"/>
      <c r="I146" s="6" t="inlineStr"/>
      <c r="J146" s="5" t="n">
        <v>8210505</v>
      </c>
      <c r="K146" s="5" t="n">
        <v>0</v>
      </c>
      <c r="L146" s="6" t="inlineStr">
        <is>
          <t>N</t>
        </is>
      </c>
      <c r="M146" s="4" t="inlineStr"/>
      <c r="N146" s="6" t="inlineStr">
        <is>
          <t>Y</t>
        </is>
      </c>
      <c r="O146" s="4" t="inlineStr"/>
      <c r="P146" s="4" t="inlineStr"/>
      <c r="Q146" s="6" t="inlineStr">
        <is>
          <t>Y</t>
        </is>
      </c>
      <c r="R146" s="7" t="n">
        <v>8015113</v>
      </c>
      <c r="S146" s="6" t="inlineStr">
        <is>
          <t>N</t>
        </is>
      </c>
      <c r="T146" s="6" t="inlineStr"/>
      <c r="U146" s="6" t="n">
        <v>0</v>
      </c>
      <c r="V146" s="3">
        <f>IF(OR(B146="",C146),"",CONCATENATE(B146,".",C146))</f>
        <v/>
      </c>
      <c r="W146">
        <f>UPPER(TRIM(H146))</f>
        <v/>
      </c>
      <c r="X146">
        <f>UPPER(TRIM(I146))</f>
        <v/>
      </c>
      <c r="Y146">
        <f>IF(V146&lt;&gt;"",IFERROR(INDEX(federal_program_name_lookup,MATCH(V146,aln_lookup,0)),""),"")</f>
        <v/>
      </c>
    </row>
    <row r="147">
      <c r="A147" t="inlineStr">
        <is>
          <t>AWARD-0146</t>
        </is>
      </c>
      <c r="B147" s="4" t="inlineStr">
        <is>
          <t>84</t>
        </is>
      </c>
      <c r="C147" s="4" t="inlineStr">
        <is>
          <t>425</t>
        </is>
      </c>
      <c r="D147" s="4" t="inlineStr"/>
      <c r="E147" s="6" t="inlineStr">
        <is>
          <t>EDUCATION STABILIZATION FUND - ARP HOMELESS CHILDREN AND YOUTH</t>
        </is>
      </c>
      <c r="F147" s="7" t="n">
        <v>189105</v>
      </c>
      <c r="G147" s="6" t="inlineStr">
        <is>
          <t>N/A</t>
        </is>
      </c>
      <c r="H147" s="6" t="inlineStr"/>
      <c r="I147" s="6" t="inlineStr"/>
      <c r="J147" s="5" t="n">
        <v>126413280</v>
      </c>
      <c r="K147" s="5" t="n">
        <v>0</v>
      </c>
      <c r="L147" s="6" t="inlineStr">
        <is>
          <t>N</t>
        </is>
      </c>
      <c r="M147" s="4" t="inlineStr"/>
      <c r="N147" s="6" t="inlineStr">
        <is>
          <t>Y</t>
        </is>
      </c>
      <c r="O147" s="4" t="inlineStr"/>
      <c r="P147" s="4" t="inlineStr"/>
      <c r="Q147" s="6" t="inlineStr">
        <is>
          <t>Y</t>
        </is>
      </c>
      <c r="R147" s="7" t="n">
        <v>185277</v>
      </c>
      <c r="S147" s="6" t="inlineStr">
        <is>
          <t>Y</t>
        </is>
      </c>
      <c r="T147" s="6" t="inlineStr">
        <is>
          <t>U</t>
        </is>
      </c>
      <c r="U147" s="6" t="n">
        <v>2</v>
      </c>
      <c r="V147" s="3">
        <f>IF(OR(B147="",C147),"",CONCATENATE(B147,".",C147))</f>
        <v/>
      </c>
      <c r="W147">
        <f>UPPER(TRIM(H147))</f>
        <v/>
      </c>
      <c r="X147">
        <f>UPPER(TRIM(I147))</f>
        <v/>
      </c>
      <c r="Y147">
        <f>IF(V147&lt;&gt;"",IFERROR(INDEX(federal_program_name_lookup,MATCH(V147,aln_lookup,0)),""),"")</f>
        <v/>
      </c>
    </row>
    <row r="148">
      <c r="A148" t="inlineStr">
        <is>
          <t>AWARD-0147</t>
        </is>
      </c>
      <c r="B148" s="4" t="inlineStr">
        <is>
          <t>84</t>
        </is>
      </c>
      <c r="C148" s="4" t="inlineStr">
        <is>
          <t>369</t>
        </is>
      </c>
      <c r="D148" s="4" t="inlineStr"/>
      <c r="E148" s="6" t="inlineStr">
        <is>
          <t>GRANTS FOR STATE ASSESSMENTS AND RELATED ACTIVITIES</t>
        </is>
      </c>
      <c r="F148" s="7" t="n">
        <v>1126347</v>
      </c>
      <c r="G148" s="6" t="inlineStr">
        <is>
          <t>N/A</t>
        </is>
      </c>
      <c r="H148" s="6" t="inlineStr"/>
      <c r="I148" s="6" t="inlineStr"/>
      <c r="J148" s="5" t="n">
        <v>1126347</v>
      </c>
      <c r="K148" s="5" t="n">
        <v>0</v>
      </c>
      <c r="L148" s="6" t="inlineStr">
        <is>
          <t>N</t>
        </is>
      </c>
      <c r="M148" s="4" t="inlineStr"/>
      <c r="N148" s="6" t="inlineStr">
        <is>
          <t>Y</t>
        </is>
      </c>
      <c r="O148" s="4" t="inlineStr"/>
      <c r="P148" s="4" t="inlineStr"/>
      <c r="Q148" s="6" t="inlineStr">
        <is>
          <t>N</t>
        </is>
      </c>
      <c r="R148" s="7" t="inlineStr"/>
      <c r="S148" s="6" t="inlineStr">
        <is>
          <t>N</t>
        </is>
      </c>
      <c r="T148" s="6" t="inlineStr"/>
      <c r="U148" s="6" t="n">
        <v>0</v>
      </c>
      <c r="V148" s="3">
        <f>IF(OR(B148="",C148),"",CONCATENATE(B148,".",C148))</f>
        <v/>
      </c>
      <c r="W148">
        <f>UPPER(TRIM(H148))</f>
        <v/>
      </c>
      <c r="X148">
        <f>UPPER(TRIM(I148))</f>
        <v/>
      </c>
      <c r="Y148">
        <f>IF(V148&lt;&gt;"",IFERROR(INDEX(federal_program_name_lookup,MATCH(V148,aln_lookup,0)),""),"")</f>
        <v/>
      </c>
    </row>
    <row r="149">
      <c r="A149" t="inlineStr">
        <is>
          <t>AWARD-0148</t>
        </is>
      </c>
      <c r="B149" s="4" t="inlineStr">
        <is>
          <t>84</t>
        </is>
      </c>
      <c r="C149" s="4" t="inlineStr">
        <is>
          <t>372</t>
        </is>
      </c>
      <c r="D149" s="4" t="inlineStr"/>
      <c r="E149" s="6" t="inlineStr">
        <is>
          <t>STATEWIDE LONGITUDINAL DATA SYSTEMS</t>
        </is>
      </c>
      <c r="F149" s="7" t="n">
        <v>235801</v>
      </c>
      <c r="G149" s="6" t="inlineStr">
        <is>
          <t>N/A</t>
        </is>
      </c>
      <c r="H149" s="6" t="inlineStr"/>
      <c r="I149" s="6" t="inlineStr"/>
      <c r="J149" s="5" t="n">
        <v>235801</v>
      </c>
      <c r="K149" s="5" t="n">
        <v>0</v>
      </c>
      <c r="L149" s="6" t="inlineStr">
        <is>
          <t>N</t>
        </is>
      </c>
      <c r="M149" s="4" t="inlineStr"/>
      <c r="N149" s="6" t="inlineStr">
        <is>
          <t>Y</t>
        </is>
      </c>
      <c r="O149" s="4" t="inlineStr"/>
      <c r="P149" s="4" t="inlineStr"/>
      <c r="Q149" s="6" t="inlineStr">
        <is>
          <t>N</t>
        </is>
      </c>
      <c r="R149" s="7" t="inlineStr"/>
      <c r="S149" s="6" t="inlineStr">
        <is>
          <t>N</t>
        </is>
      </c>
      <c r="T149" s="6" t="inlineStr"/>
      <c r="U149" s="6" t="n">
        <v>0</v>
      </c>
      <c r="V149" s="3">
        <f>IF(OR(B149="",C149),"",CONCATENATE(B149,".",C149))</f>
        <v/>
      </c>
      <c r="W149">
        <f>UPPER(TRIM(H149))</f>
        <v/>
      </c>
      <c r="X149">
        <f>UPPER(TRIM(I149))</f>
        <v/>
      </c>
      <c r="Y149">
        <f>IF(V149&lt;&gt;"",IFERROR(INDEX(federal_program_name_lookup,MATCH(V149,aln_lookup,0)),""),"")</f>
        <v/>
      </c>
    </row>
    <row r="150">
      <c r="A150" t="inlineStr">
        <is>
          <t>AWARD-0149</t>
        </is>
      </c>
      <c r="B150" s="4" t="inlineStr">
        <is>
          <t>84</t>
        </is>
      </c>
      <c r="C150" s="4" t="inlineStr">
        <is>
          <t>377</t>
        </is>
      </c>
      <c r="D150" s="4" t="inlineStr"/>
      <c r="E150" s="6" t="inlineStr">
        <is>
          <t>SCHOOL IMPROVEMENT GRANTS</t>
        </is>
      </c>
      <c r="F150" s="7" t="n">
        <v>167086</v>
      </c>
      <c r="G150" s="6" t="inlineStr">
        <is>
          <t>N/A</t>
        </is>
      </c>
      <c r="H150" s="6" t="inlineStr"/>
      <c r="I150" s="6" t="inlineStr"/>
      <c r="J150" s="5" t="n">
        <v>167086</v>
      </c>
      <c r="K150" s="5" t="n">
        <v>0</v>
      </c>
      <c r="L150" s="6" t="inlineStr">
        <is>
          <t>N</t>
        </is>
      </c>
      <c r="M150" s="4" t="inlineStr"/>
      <c r="N150" s="6" t="inlineStr">
        <is>
          <t>Y</t>
        </is>
      </c>
      <c r="O150" s="4" t="inlineStr"/>
      <c r="P150" s="4" t="inlineStr"/>
      <c r="Q150" s="6" t="inlineStr">
        <is>
          <t>Y</t>
        </is>
      </c>
      <c r="R150" s="7" t="n">
        <v>35260</v>
      </c>
      <c r="S150" s="6" t="inlineStr">
        <is>
          <t>N</t>
        </is>
      </c>
      <c r="T150" s="6" t="inlineStr"/>
      <c r="U150" s="6" t="n">
        <v>0</v>
      </c>
      <c r="V150" s="3">
        <f>IF(OR(B150="",C150),"",CONCATENATE(B150,".",C150))</f>
        <v/>
      </c>
      <c r="W150">
        <f>UPPER(TRIM(H150))</f>
        <v/>
      </c>
      <c r="X150">
        <f>UPPER(TRIM(I150))</f>
        <v/>
      </c>
      <c r="Y150">
        <f>IF(V150&lt;&gt;"",IFERROR(INDEX(federal_program_name_lookup,MATCH(V150,aln_lookup,0)),""),"")</f>
        <v/>
      </c>
    </row>
    <row r="151">
      <c r="A151" t="inlineStr">
        <is>
          <t>AWARD-0150</t>
        </is>
      </c>
      <c r="B151" s="4" t="inlineStr">
        <is>
          <t>84</t>
        </is>
      </c>
      <c r="C151" s="4" t="inlineStr">
        <is>
          <t>421</t>
        </is>
      </c>
      <c r="D151" s="4" t="inlineStr"/>
      <c r="E151" s="6" t="inlineStr">
        <is>
          <t>DISABILITY INNOVATION FUND (DIF)</t>
        </is>
      </c>
      <c r="F151" s="7" t="n">
        <v>696172</v>
      </c>
      <c r="G151" s="6" t="inlineStr">
        <is>
          <t>N/A</t>
        </is>
      </c>
      <c r="H151" s="6" t="inlineStr"/>
      <c r="I151" s="6" t="inlineStr"/>
      <c r="J151" s="5" t="n">
        <v>696172</v>
      </c>
      <c r="K151" s="5" t="n">
        <v>0</v>
      </c>
      <c r="L151" s="6" t="inlineStr">
        <is>
          <t>N</t>
        </is>
      </c>
      <c r="M151" s="4" t="inlineStr"/>
      <c r="N151" s="6" t="inlineStr">
        <is>
          <t>Y</t>
        </is>
      </c>
      <c r="O151" s="4" t="inlineStr"/>
      <c r="P151" s="4" t="inlineStr"/>
      <c r="Q151" s="6" t="inlineStr">
        <is>
          <t>Y</t>
        </is>
      </c>
      <c r="R151" s="7" t="n">
        <v>588460</v>
      </c>
      <c r="S151" s="6" t="inlineStr">
        <is>
          <t>N</t>
        </is>
      </c>
      <c r="T151" s="6" t="inlineStr"/>
      <c r="U151" s="6" t="n">
        <v>0</v>
      </c>
      <c r="V151" s="3">
        <f>IF(OR(B151="",C151),"",CONCATENATE(B151,".",C151))</f>
        <v/>
      </c>
      <c r="W151">
        <f>UPPER(TRIM(H151))</f>
        <v/>
      </c>
      <c r="X151">
        <f>UPPER(TRIM(I151))</f>
        <v/>
      </c>
      <c r="Y151">
        <f>IF(V151&lt;&gt;"",IFERROR(INDEX(federal_program_name_lookup,MATCH(V151,aln_lookup,0)),""),"")</f>
        <v/>
      </c>
    </row>
    <row r="152">
      <c r="A152" t="inlineStr">
        <is>
          <t>AWARD-0151</t>
        </is>
      </c>
      <c r="B152" s="4" t="inlineStr">
        <is>
          <t>84</t>
        </is>
      </c>
      <c r="C152" s="4" t="inlineStr">
        <is>
          <t>424</t>
        </is>
      </c>
      <c r="D152" s="4" t="inlineStr"/>
      <c r="E152" s="6" t="inlineStr">
        <is>
          <t>STUDENT SUPPORT AND ACADEMIC ENRICHMENT PROGRAM</t>
        </is>
      </c>
      <c r="F152" s="7" t="n">
        <v>4789196</v>
      </c>
      <c r="G152" s="6" t="inlineStr">
        <is>
          <t>N/A</t>
        </is>
      </c>
      <c r="H152" s="6" t="inlineStr"/>
      <c r="I152" s="6" t="inlineStr"/>
      <c r="J152" s="5" t="n">
        <v>4789196</v>
      </c>
      <c r="K152" s="5" t="n">
        <v>0</v>
      </c>
      <c r="L152" s="6" t="inlineStr">
        <is>
          <t>N</t>
        </is>
      </c>
      <c r="M152" s="4" t="inlineStr"/>
      <c r="N152" s="6" t="inlineStr">
        <is>
          <t>Y</t>
        </is>
      </c>
      <c r="O152" s="4" t="inlineStr"/>
      <c r="P152" s="4" t="inlineStr"/>
      <c r="Q152" s="6" t="inlineStr">
        <is>
          <t>Y</t>
        </is>
      </c>
      <c r="R152" s="7" t="n">
        <v>4686531</v>
      </c>
      <c r="S152" s="6" t="inlineStr">
        <is>
          <t>N</t>
        </is>
      </c>
      <c r="T152" s="6" t="inlineStr"/>
      <c r="U152" s="6" t="n">
        <v>0</v>
      </c>
      <c r="V152" s="3">
        <f>IF(OR(B152="",C152),"",CONCATENATE(B152,".",C152))</f>
        <v/>
      </c>
      <c r="W152">
        <f>UPPER(TRIM(H152))</f>
        <v/>
      </c>
      <c r="X152">
        <f>UPPER(TRIM(I152))</f>
        <v/>
      </c>
      <c r="Y152">
        <f>IF(V152&lt;&gt;"",IFERROR(INDEX(federal_program_name_lookup,MATCH(V152,aln_lookup,0)),""),"")</f>
        <v/>
      </c>
    </row>
    <row r="153">
      <c r="A153" t="inlineStr">
        <is>
          <t>AWARD-0152</t>
        </is>
      </c>
      <c r="B153" s="4" t="inlineStr">
        <is>
          <t>84</t>
        </is>
      </c>
      <c r="C153" s="4" t="inlineStr">
        <is>
          <t>426</t>
        </is>
      </c>
      <c r="D153" s="4" t="inlineStr"/>
      <c r="E153" s="6" t="inlineStr">
        <is>
          <t>RANDOLPH-SHEPPARD - FINANCIAL RELIEF AND RESTORATION PAYMENTS</t>
        </is>
      </c>
      <c r="F153" s="7" t="n">
        <v>109810</v>
      </c>
      <c r="G153" s="6" t="inlineStr">
        <is>
          <t>N/A</t>
        </is>
      </c>
      <c r="H153" s="6" t="inlineStr"/>
      <c r="I153" s="6" t="inlineStr"/>
      <c r="J153" s="5" t="n">
        <v>109810</v>
      </c>
      <c r="K153" s="5" t="n">
        <v>0</v>
      </c>
      <c r="L153" s="6" t="inlineStr">
        <is>
          <t>N</t>
        </is>
      </c>
      <c r="M153" s="4" t="inlineStr"/>
      <c r="N153" s="6" t="inlineStr">
        <is>
          <t>Y</t>
        </is>
      </c>
      <c r="O153" s="4" t="inlineStr"/>
      <c r="P153" s="4" t="inlineStr"/>
      <c r="Q153" s="6" t="inlineStr">
        <is>
          <t>N</t>
        </is>
      </c>
      <c r="R153" s="7" t="inlineStr"/>
      <c r="S153" s="6" t="inlineStr">
        <is>
          <t>N</t>
        </is>
      </c>
      <c r="T153" s="6" t="inlineStr"/>
      <c r="U153" s="6" t="n">
        <v>0</v>
      </c>
      <c r="V153" s="3">
        <f>IF(OR(B153="",C153),"",CONCATENATE(B153,".",C153))</f>
        <v/>
      </c>
      <c r="W153">
        <f>UPPER(TRIM(H153))</f>
        <v/>
      </c>
      <c r="X153">
        <f>UPPER(TRIM(I153))</f>
        <v/>
      </c>
      <c r="Y153">
        <f>IF(V153&lt;&gt;"",IFERROR(INDEX(federal_program_name_lookup,MATCH(V153,aln_lookup,0)),""),"")</f>
        <v/>
      </c>
    </row>
    <row r="154">
      <c r="A154" t="inlineStr">
        <is>
          <t>AWARD-0153</t>
        </is>
      </c>
      <c r="B154" s="4" t="inlineStr">
        <is>
          <t>89</t>
        </is>
      </c>
      <c r="C154" s="4" t="inlineStr">
        <is>
          <t>003</t>
        </is>
      </c>
      <c r="D154" s="4" t="inlineStr"/>
      <c r="E154" s="6" t="inlineStr">
        <is>
          <t>NATIONAL HISTORICAL PUBLICATIONS AND RECORDS GRANTS</t>
        </is>
      </c>
      <c r="F154" s="7" t="n">
        <v>4078</v>
      </c>
      <c r="G154" s="6" t="inlineStr">
        <is>
          <t>N/A</t>
        </is>
      </c>
      <c r="H154" s="6" t="inlineStr"/>
      <c r="I154" s="6" t="inlineStr"/>
      <c r="J154" s="5" t="n">
        <v>4078</v>
      </c>
      <c r="K154" s="5" t="n">
        <v>0</v>
      </c>
      <c r="L154" s="6" t="inlineStr">
        <is>
          <t>N</t>
        </is>
      </c>
      <c r="M154" s="4" t="inlineStr"/>
      <c r="N154" s="6" t="inlineStr">
        <is>
          <t>Y</t>
        </is>
      </c>
      <c r="O154" s="4" t="inlineStr"/>
      <c r="P154" s="4" t="inlineStr"/>
      <c r="Q154" s="6" t="inlineStr">
        <is>
          <t>N</t>
        </is>
      </c>
      <c r="R154" s="7" t="inlineStr"/>
      <c r="S154" s="6" t="inlineStr">
        <is>
          <t>N</t>
        </is>
      </c>
      <c r="T154" s="6" t="inlineStr"/>
      <c r="U154" s="6" t="n">
        <v>0</v>
      </c>
      <c r="V154" s="3">
        <f>IF(OR(B154="",C154),"",CONCATENATE(B154,".",C154))</f>
        <v/>
      </c>
      <c r="W154">
        <f>UPPER(TRIM(H154))</f>
        <v/>
      </c>
      <c r="X154">
        <f>UPPER(TRIM(I154))</f>
        <v/>
      </c>
      <c r="Y154">
        <f>IF(V154&lt;&gt;"",IFERROR(INDEX(federal_program_name_lookup,MATCH(V154,aln_lookup,0)),""),"")</f>
        <v/>
      </c>
    </row>
    <row r="155">
      <c r="A155" t="inlineStr">
        <is>
          <t>AWARD-0154</t>
        </is>
      </c>
      <c r="B155" s="4" t="inlineStr">
        <is>
          <t>90</t>
        </is>
      </c>
      <c r="C155" s="4" t="inlineStr">
        <is>
          <t>404</t>
        </is>
      </c>
      <c r="D155" s="4" t="inlineStr"/>
      <c r="E155" s="6" t="inlineStr">
        <is>
          <t>2018 HAVA ELECTION SECURITY GRANTS</t>
        </is>
      </c>
      <c r="F155" s="7" t="n">
        <v>596120</v>
      </c>
      <c r="G155" s="6" t="inlineStr">
        <is>
          <t>N/A</t>
        </is>
      </c>
      <c r="H155" s="6" t="inlineStr"/>
      <c r="I155" s="6" t="inlineStr"/>
      <c r="J155" s="5" t="n">
        <v>596120</v>
      </c>
      <c r="K155" s="5" t="n">
        <v>0</v>
      </c>
      <c r="L155" s="6" t="inlineStr">
        <is>
          <t>N</t>
        </is>
      </c>
      <c r="M155" s="4" t="inlineStr"/>
      <c r="N155" s="6" t="inlineStr">
        <is>
          <t>Y</t>
        </is>
      </c>
      <c r="O155" s="4" t="inlineStr"/>
      <c r="P155" s="4" t="inlineStr"/>
      <c r="Q155" s="6" t="inlineStr">
        <is>
          <t>N</t>
        </is>
      </c>
      <c r="R155" s="7" t="inlineStr"/>
      <c r="S155" s="6" t="inlineStr">
        <is>
          <t>N</t>
        </is>
      </c>
      <c r="T155" s="6" t="inlineStr"/>
      <c r="U155" s="6" t="n">
        <v>0</v>
      </c>
      <c r="V155" s="3">
        <f>IF(OR(B155="",C155),"",CONCATENATE(B155,".",C155))</f>
        <v/>
      </c>
      <c r="W155">
        <f>UPPER(TRIM(H155))</f>
        <v/>
      </c>
      <c r="X155">
        <f>UPPER(TRIM(I155))</f>
        <v/>
      </c>
      <c r="Y155">
        <f>IF(V155&lt;&gt;"",IFERROR(INDEX(federal_program_name_lookup,MATCH(V155,aln_lookup,0)),""),"")</f>
        <v/>
      </c>
    </row>
    <row r="156">
      <c r="A156" t="inlineStr">
        <is>
          <t>AWARD-0155</t>
        </is>
      </c>
      <c r="B156" s="4" t="inlineStr">
        <is>
          <t>90</t>
        </is>
      </c>
      <c r="C156" s="4" t="inlineStr">
        <is>
          <t>601</t>
        </is>
      </c>
      <c r="D156" s="4" t="inlineStr"/>
      <c r="E156" s="6" t="inlineStr">
        <is>
          <t>NORTHERN BORDER REGIONAL DEVELOPMENT</t>
        </is>
      </c>
      <c r="F156" s="7" t="n">
        <v>318603</v>
      </c>
      <c r="G156" s="6" t="inlineStr">
        <is>
          <t>N/A</t>
        </is>
      </c>
      <c r="H156" s="6" t="inlineStr"/>
      <c r="I156" s="6" t="inlineStr"/>
      <c r="J156" s="5" t="n">
        <v>318603</v>
      </c>
      <c r="K156" s="5" t="n">
        <v>0</v>
      </c>
      <c r="L156" s="6" t="inlineStr">
        <is>
          <t>N</t>
        </is>
      </c>
      <c r="M156" s="4" t="inlineStr"/>
      <c r="N156" s="6" t="inlineStr">
        <is>
          <t>N</t>
        </is>
      </c>
      <c r="O156" s="4" t="inlineStr">
        <is>
          <t>NORTHERN BORDER REGIONAL COMMISSION</t>
        </is>
      </c>
      <c r="P156" s="4" t="inlineStr">
        <is>
          <t>NO PASSTHROUGH ID PROVIDED</t>
        </is>
      </c>
      <c r="Q156" s="6" t="inlineStr">
        <is>
          <t>Y</t>
        </is>
      </c>
      <c r="R156" s="7" t="n">
        <v>56275</v>
      </c>
      <c r="S156" s="6" t="inlineStr">
        <is>
          <t>N</t>
        </is>
      </c>
      <c r="T156" s="6" t="inlineStr"/>
      <c r="U156" s="6" t="n">
        <v>0</v>
      </c>
      <c r="V156" s="3">
        <f>IF(OR(B156="",C156),"",CONCATENATE(B156,".",C156))</f>
        <v/>
      </c>
      <c r="W156">
        <f>UPPER(TRIM(H156))</f>
        <v/>
      </c>
      <c r="X156">
        <f>UPPER(TRIM(I156))</f>
        <v/>
      </c>
      <c r="Y156">
        <f>IF(V156&lt;&gt;"",IFERROR(INDEX(federal_program_name_lookup,MATCH(V156,aln_lookup,0)),""),"")</f>
        <v/>
      </c>
    </row>
    <row r="157">
      <c r="A157" t="inlineStr">
        <is>
          <t>AWARD-0156</t>
        </is>
      </c>
      <c r="B157" s="4" t="inlineStr">
        <is>
          <t>93</t>
        </is>
      </c>
      <c r="C157" s="4" t="inlineStr">
        <is>
          <t>041</t>
        </is>
      </c>
      <c r="D157" s="4" t="inlineStr"/>
      <c r="E157" s="6" t="inlineStr">
        <is>
          <t>SPECIAL PROGRAMS FOR THE AGING TITLE VII, CHAPTER 3 PROGRAMS FOR PREVENTION OF ELDER ABUSE, NEGLECT, AND EXPLOITATION</t>
        </is>
      </c>
      <c r="F157" s="7" t="n">
        <v>21848</v>
      </c>
      <c r="G157" s="6" t="inlineStr">
        <is>
          <t>N/A</t>
        </is>
      </c>
      <c r="H157" s="6" t="inlineStr"/>
      <c r="I157" s="6" t="inlineStr"/>
      <c r="J157" s="5" t="n">
        <v>21848</v>
      </c>
      <c r="K157" s="5" t="n">
        <v>0</v>
      </c>
      <c r="L157" s="6" t="inlineStr">
        <is>
          <t>N</t>
        </is>
      </c>
      <c r="M157" s="4" t="inlineStr"/>
      <c r="N157" s="6" t="inlineStr">
        <is>
          <t>Y</t>
        </is>
      </c>
      <c r="O157" s="4" t="inlineStr"/>
      <c r="P157" s="4" t="inlineStr"/>
      <c r="Q157" s="6" t="inlineStr">
        <is>
          <t>Y</t>
        </is>
      </c>
      <c r="R157" s="7" t="n">
        <v>17730</v>
      </c>
      <c r="S157" s="6" t="inlineStr">
        <is>
          <t>N</t>
        </is>
      </c>
      <c r="T157" s="6" t="inlineStr"/>
      <c r="U157" s="6" t="n">
        <v>0</v>
      </c>
      <c r="V157" s="3">
        <f>IF(OR(B157="",C157),"",CONCATENATE(B157,".",C157))</f>
        <v/>
      </c>
      <c r="W157">
        <f>UPPER(TRIM(H157))</f>
        <v/>
      </c>
      <c r="X157">
        <f>UPPER(TRIM(I157))</f>
        <v/>
      </c>
      <c r="Y157">
        <f>IF(V157&lt;&gt;"",IFERROR(INDEX(federal_program_name_lookup,MATCH(V157,aln_lookup,0)),""),"")</f>
        <v/>
      </c>
    </row>
    <row r="158">
      <c r="A158" t="inlineStr">
        <is>
          <t>AWARD-0157</t>
        </is>
      </c>
      <c r="B158" s="4" t="inlineStr">
        <is>
          <t>84</t>
        </is>
      </c>
      <c r="C158" s="4" t="inlineStr">
        <is>
          <t>425</t>
        </is>
      </c>
      <c r="D158" s="4" t="inlineStr"/>
      <c r="E158" s="6" t="inlineStr">
        <is>
          <t>EDUCATION STABILIZATION FUND - RETHINK K-12 EDUCATION MODELS</t>
        </is>
      </c>
      <c r="F158" s="7" t="n">
        <v>1761719</v>
      </c>
      <c r="G158" s="6" t="inlineStr">
        <is>
          <t>N/A</t>
        </is>
      </c>
      <c r="H158" s="6" t="inlineStr"/>
      <c r="I158" s="6" t="inlineStr"/>
      <c r="J158" s="5" t="n">
        <v>126413280</v>
      </c>
      <c r="K158" s="5" t="n">
        <v>0</v>
      </c>
      <c r="L158" s="6" t="inlineStr">
        <is>
          <t>N</t>
        </is>
      </c>
      <c r="M158" s="4" t="inlineStr"/>
      <c r="N158" s="6" t="inlineStr">
        <is>
          <t>Y</t>
        </is>
      </c>
      <c r="O158" s="4" t="inlineStr"/>
      <c r="P158" s="4" t="inlineStr"/>
      <c r="Q158" s="6" t="inlineStr">
        <is>
          <t>N</t>
        </is>
      </c>
      <c r="R158" s="7" t="inlineStr"/>
      <c r="S158" s="6" t="inlineStr">
        <is>
          <t>Y</t>
        </is>
      </c>
      <c r="T158" s="6" t="inlineStr">
        <is>
          <t>U</t>
        </is>
      </c>
      <c r="U158" s="6" t="n">
        <v>1</v>
      </c>
      <c r="V158" s="3">
        <f>IF(OR(B158="",C158),"",CONCATENATE(B158,".",C158))</f>
        <v/>
      </c>
      <c r="W158">
        <f>UPPER(TRIM(H158))</f>
        <v/>
      </c>
      <c r="X158">
        <f>UPPER(TRIM(I158))</f>
        <v/>
      </c>
      <c r="Y158">
        <f>IF(V158&lt;&gt;"",IFERROR(INDEX(federal_program_name_lookup,MATCH(V158,aln_lookup,0)),""),"")</f>
        <v/>
      </c>
    </row>
    <row r="159">
      <c r="A159" t="inlineStr">
        <is>
          <t>AWARD-0158</t>
        </is>
      </c>
      <c r="B159" s="4" t="inlineStr">
        <is>
          <t>93</t>
        </is>
      </c>
      <c r="C159" s="4" t="inlineStr">
        <is>
          <t>042</t>
        </is>
      </c>
      <c r="D159" s="4" t="inlineStr"/>
      <c r="E159" s="6" t="inlineStr">
        <is>
          <t>SPECIAL PROGRAMS FOR THE AGING TITLE VII, CHAPTER 2 LONG TERM CARE OMBUDSMAN SERVICES FOR OLDER INDIVIDUALS</t>
        </is>
      </c>
      <c r="F159" s="7" t="n">
        <v>74039</v>
      </c>
      <c r="G159" s="6" t="inlineStr">
        <is>
          <t>N/A</t>
        </is>
      </c>
      <c r="H159" s="6" t="inlineStr"/>
      <c r="I159" s="6" t="inlineStr"/>
      <c r="J159" s="5" t="n">
        <v>112423</v>
      </c>
      <c r="K159" s="5" t="n">
        <v>0</v>
      </c>
      <c r="L159" s="6" t="inlineStr">
        <is>
          <t>N</t>
        </is>
      </c>
      <c r="M159" s="4" t="inlineStr"/>
      <c r="N159" s="6" t="inlineStr">
        <is>
          <t>Y</t>
        </is>
      </c>
      <c r="O159" s="4" t="inlineStr"/>
      <c r="P159" s="4" t="inlineStr"/>
      <c r="Q159" s="6" t="inlineStr">
        <is>
          <t>Y</t>
        </is>
      </c>
      <c r="R159" s="7" t="n">
        <v>74039</v>
      </c>
      <c r="S159" s="6" t="inlineStr">
        <is>
          <t>N</t>
        </is>
      </c>
      <c r="T159" s="6" t="inlineStr"/>
      <c r="U159" s="6" t="n">
        <v>0</v>
      </c>
      <c r="V159" s="3">
        <f>IF(OR(B159="",C159),"",CONCATENATE(B159,".",C159))</f>
        <v/>
      </c>
      <c r="W159">
        <f>UPPER(TRIM(H159))</f>
        <v/>
      </c>
      <c r="X159">
        <f>UPPER(TRIM(I159))</f>
        <v/>
      </c>
      <c r="Y159">
        <f>IF(V159&lt;&gt;"",IFERROR(INDEX(federal_program_name_lookup,MATCH(V159,aln_lookup,0)),""),"")</f>
        <v/>
      </c>
    </row>
    <row r="160">
      <c r="A160" t="inlineStr">
        <is>
          <t>AWARD-0159</t>
        </is>
      </c>
      <c r="B160" s="4" t="inlineStr">
        <is>
          <t>93</t>
        </is>
      </c>
      <c r="C160" s="4" t="inlineStr">
        <is>
          <t>042</t>
        </is>
      </c>
      <c r="D160" s="4" t="inlineStr"/>
      <c r="E160" s="6" t="inlineStr">
        <is>
          <t>SPECIAL PROGRAMS FOR THE AGING_TITLE VII, CHAPTER 2_LONG TERM CARE OMBUDSMAN SERVICES FOR OLDER INDIVIDUALS</t>
        </is>
      </c>
      <c r="F160" s="7" t="n">
        <v>38384</v>
      </c>
      <c r="G160" s="6" t="inlineStr">
        <is>
          <t>N/A</t>
        </is>
      </c>
      <c r="H160" s="6" t="inlineStr"/>
      <c r="I160" s="6" t="inlineStr"/>
      <c r="J160" s="5" t="n">
        <v>112423</v>
      </c>
      <c r="K160" s="5" t="n">
        <v>0</v>
      </c>
      <c r="L160" s="6" t="inlineStr">
        <is>
          <t>N</t>
        </is>
      </c>
      <c r="M160" s="4" t="inlineStr"/>
      <c r="N160" s="6" t="inlineStr">
        <is>
          <t>Y</t>
        </is>
      </c>
      <c r="O160" s="4" t="inlineStr"/>
      <c r="P160" s="4" t="inlineStr"/>
      <c r="Q160" s="6" t="inlineStr">
        <is>
          <t>Y</t>
        </is>
      </c>
      <c r="R160" s="7" t="n">
        <v>21697</v>
      </c>
      <c r="S160" s="6" t="inlineStr">
        <is>
          <t>N</t>
        </is>
      </c>
      <c r="T160" s="6" t="inlineStr"/>
      <c r="U160" s="6" t="n">
        <v>0</v>
      </c>
      <c r="V160" s="3">
        <f>IF(OR(B160="",C160),"",CONCATENATE(B160,".",C160))</f>
        <v/>
      </c>
      <c r="W160">
        <f>UPPER(TRIM(H160))</f>
        <v/>
      </c>
      <c r="X160">
        <f>UPPER(TRIM(I160))</f>
        <v/>
      </c>
      <c r="Y160">
        <f>IF(V160&lt;&gt;"",IFERROR(INDEX(federal_program_name_lookup,MATCH(V160,aln_lookup,0)),""),"")</f>
        <v/>
      </c>
    </row>
    <row r="161">
      <c r="A161" t="inlineStr">
        <is>
          <t>AWARD-0160</t>
        </is>
      </c>
      <c r="B161" s="4" t="inlineStr">
        <is>
          <t>93</t>
        </is>
      </c>
      <c r="C161" s="4" t="inlineStr">
        <is>
          <t>043</t>
        </is>
      </c>
      <c r="D161" s="4" t="inlineStr"/>
      <c r="E161" s="6" t="inlineStr">
        <is>
          <t>SPECIAL PROGRAMS FOR THE AGING TITLE III, PART D DISEASE PREVENTION AND HEALTH PROMOTION SERVICES</t>
        </is>
      </c>
      <c r="F161" s="7" t="n">
        <v>106580</v>
      </c>
      <c r="G161" s="6" t="inlineStr">
        <is>
          <t>N/A</t>
        </is>
      </c>
      <c r="H161" s="6" t="inlineStr"/>
      <c r="I161" s="6" t="inlineStr"/>
      <c r="J161" s="5" t="n">
        <v>156196</v>
      </c>
      <c r="K161" s="5" t="n">
        <v>0</v>
      </c>
      <c r="L161" s="6" t="inlineStr">
        <is>
          <t>N</t>
        </is>
      </c>
      <c r="M161" s="4" t="inlineStr"/>
      <c r="N161" s="6" t="inlineStr">
        <is>
          <t>Y</t>
        </is>
      </c>
      <c r="O161" s="4" t="inlineStr"/>
      <c r="P161" s="4" t="inlineStr"/>
      <c r="Q161" s="6" t="inlineStr">
        <is>
          <t>Y</t>
        </is>
      </c>
      <c r="R161" s="7" t="n">
        <v>106580</v>
      </c>
      <c r="S161" s="6" t="inlineStr">
        <is>
          <t>N</t>
        </is>
      </c>
      <c r="T161" s="6" t="inlineStr"/>
      <c r="U161" s="6" t="n">
        <v>0</v>
      </c>
      <c r="V161" s="3">
        <f>IF(OR(B161="",C161),"",CONCATENATE(B161,".",C161))</f>
        <v/>
      </c>
      <c r="W161">
        <f>UPPER(TRIM(H161))</f>
        <v/>
      </c>
      <c r="X161">
        <f>UPPER(TRIM(I161))</f>
        <v/>
      </c>
      <c r="Y161">
        <f>IF(V161&lt;&gt;"",IFERROR(INDEX(federal_program_name_lookup,MATCH(V161,aln_lookup,0)),""),"")</f>
        <v/>
      </c>
    </row>
    <row r="162">
      <c r="A162" t="inlineStr">
        <is>
          <t>AWARD-0161</t>
        </is>
      </c>
      <c r="B162" s="4" t="inlineStr">
        <is>
          <t>93</t>
        </is>
      </c>
      <c r="C162" s="4" t="inlineStr">
        <is>
          <t>043</t>
        </is>
      </c>
      <c r="D162" s="4" t="inlineStr"/>
      <c r="E162" s="6" t="inlineStr">
        <is>
          <t>SPECIAL PROGRAMS FOR THE AGING TITLE III, PART D DISEASE PREVENTION AND HE</t>
        </is>
      </c>
      <c r="F162" s="7" t="n">
        <v>49616</v>
      </c>
      <c r="G162" s="6" t="inlineStr">
        <is>
          <t>N/A</t>
        </is>
      </c>
      <c r="H162" s="6" t="inlineStr"/>
      <c r="I162" s="6" t="inlineStr"/>
      <c r="J162" s="5" t="n">
        <v>156196</v>
      </c>
      <c r="K162" s="5" t="n">
        <v>0</v>
      </c>
      <c r="L162" s="6" t="inlineStr">
        <is>
          <t>N</t>
        </is>
      </c>
      <c r="M162" s="4" t="inlineStr"/>
      <c r="N162" s="6" t="inlineStr">
        <is>
          <t>Y</t>
        </is>
      </c>
      <c r="O162" s="4" t="inlineStr"/>
      <c r="P162" s="4" t="inlineStr"/>
      <c r="Q162" s="6" t="inlineStr">
        <is>
          <t>Y</t>
        </is>
      </c>
      <c r="R162" s="7" t="n">
        <v>49616</v>
      </c>
      <c r="S162" s="6" t="inlineStr">
        <is>
          <t>N</t>
        </is>
      </c>
      <c r="T162" s="6" t="inlineStr"/>
      <c r="U162" s="6" t="n">
        <v>0</v>
      </c>
      <c r="V162" s="3">
        <f>IF(OR(B162="",C162),"",CONCATENATE(B162,".",C162))</f>
        <v/>
      </c>
      <c r="W162">
        <f>UPPER(TRIM(H162))</f>
        <v/>
      </c>
      <c r="X162">
        <f>UPPER(TRIM(I162))</f>
        <v/>
      </c>
      <c r="Y162">
        <f>IF(V162&lt;&gt;"",IFERROR(INDEX(federal_program_name_lookup,MATCH(V162,aln_lookup,0)),""),"")</f>
        <v/>
      </c>
    </row>
    <row r="163">
      <c r="A163" t="inlineStr">
        <is>
          <t>AWARD-0162</t>
        </is>
      </c>
      <c r="B163" s="4" t="inlineStr">
        <is>
          <t>93</t>
        </is>
      </c>
      <c r="C163" s="4" t="inlineStr">
        <is>
          <t>045</t>
        </is>
      </c>
      <c r="D163" s="4" t="inlineStr"/>
      <c r="E163" s="6" t="inlineStr">
        <is>
          <t>SPECIAL PROGRAMS FOR THE AGING TITLE III, PART C NUTRITION SERVICES</t>
        </is>
      </c>
      <c r="F163" s="7" t="n">
        <v>845728</v>
      </c>
      <c r="G163" s="6" t="inlineStr">
        <is>
          <t>AGING CLUSTER</t>
        </is>
      </c>
      <c r="H163" s="6" t="inlineStr"/>
      <c r="I163" s="6" t="inlineStr"/>
      <c r="J163" s="5" t="n">
        <v>3619058</v>
      </c>
      <c r="K163" s="5" t="n">
        <v>7150612</v>
      </c>
      <c r="L163" s="6" t="inlineStr">
        <is>
          <t>N</t>
        </is>
      </c>
      <c r="M163" s="4" t="inlineStr"/>
      <c r="N163" s="6" t="inlineStr">
        <is>
          <t>Y</t>
        </is>
      </c>
      <c r="O163" s="4" t="inlineStr"/>
      <c r="P163" s="4" t="inlineStr"/>
      <c r="Q163" s="6" t="inlineStr">
        <is>
          <t>Y</t>
        </is>
      </c>
      <c r="R163" s="7" t="n">
        <v>845728</v>
      </c>
      <c r="S163" s="6" t="inlineStr">
        <is>
          <t>N</t>
        </is>
      </c>
      <c r="T163" s="6" t="inlineStr"/>
      <c r="U163" s="6" t="n">
        <v>0</v>
      </c>
      <c r="V163" s="3">
        <f>IF(OR(B163="",C163),"",CONCATENATE(B163,".",C163))</f>
        <v/>
      </c>
      <c r="W163">
        <f>UPPER(TRIM(H163))</f>
        <v/>
      </c>
      <c r="X163">
        <f>UPPER(TRIM(I163))</f>
        <v/>
      </c>
      <c r="Y163">
        <f>IF(V163&lt;&gt;"",IFERROR(INDEX(federal_program_name_lookup,MATCH(V163,aln_lookup,0)),""),"")</f>
        <v/>
      </c>
    </row>
    <row r="164">
      <c r="A164" t="inlineStr">
        <is>
          <t>AWARD-0163</t>
        </is>
      </c>
      <c r="B164" s="4" t="inlineStr">
        <is>
          <t>93</t>
        </is>
      </c>
      <c r="C164" s="4" t="inlineStr">
        <is>
          <t>044</t>
        </is>
      </c>
      <c r="D164" s="4" t="inlineStr"/>
      <c r="E164" s="6" t="inlineStr">
        <is>
          <t>SPECIAL PROGRAMS FOR THE AGING TITLE III, PART B GRANTS FOR SUPPORTIVE SERVICES AND SENIOR CENTERS</t>
        </is>
      </c>
      <c r="F164" s="7" t="n">
        <v>2322104</v>
      </c>
      <c r="G164" s="6" t="inlineStr">
        <is>
          <t>AGING CLUSTER</t>
        </is>
      </c>
      <c r="H164" s="6" t="inlineStr"/>
      <c r="I164" s="6" t="inlineStr"/>
      <c r="J164" s="5" t="n">
        <v>3011759</v>
      </c>
      <c r="K164" s="5" t="n">
        <v>7150612</v>
      </c>
      <c r="L164" s="6" t="inlineStr">
        <is>
          <t>N</t>
        </is>
      </c>
      <c r="M164" s="4" t="inlineStr"/>
      <c r="N164" s="6" t="inlineStr">
        <is>
          <t>Y</t>
        </is>
      </c>
      <c r="O164" s="4" t="inlineStr"/>
      <c r="P164" s="4" t="inlineStr"/>
      <c r="Q164" s="6" t="inlineStr">
        <is>
          <t>Y</t>
        </is>
      </c>
      <c r="R164" s="7" t="n">
        <v>1904364</v>
      </c>
      <c r="S164" s="6" t="inlineStr">
        <is>
          <t>N</t>
        </is>
      </c>
      <c r="T164" s="6" t="inlineStr"/>
      <c r="U164" s="6" t="n">
        <v>0</v>
      </c>
      <c r="V164" s="3">
        <f>IF(OR(B164="",C164),"",CONCATENATE(B164,".",C164))</f>
        <v/>
      </c>
      <c r="W164">
        <f>UPPER(TRIM(H164))</f>
        <v/>
      </c>
      <c r="X164">
        <f>UPPER(TRIM(I164))</f>
        <v/>
      </c>
      <c r="Y164">
        <f>IF(V164&lt;&gt;"",IFERROR(INDEX(federal_program_name_lookup,MATCH(V164,aln_lookup,0)),""),"")</f>
        <v/>
      </c>
    </row>
    <row r="165">
      <c r="A165" t="inlineStr">
        <is>
          <t>AWARD-0164</t>
        </is>
      </c>
      <c r="B165" s="4" t="inlineStr">
        <is>
          <t>93</t>
        </is>
      </c>
      <c r="C165" s="4" t="inlineStr">
        <is>
          <t>044</t>
        </is>
      </c>
      <c r="D165" s="4" t="inlineStr"/>
      <c r="E165" s="6" t="inlineStr">
        <is>
          <t>SPECIAL PROGRAMS FOR THE AGING TITLE III, PART B GRANTS FOR SUPPORTIVE SER</t>
        </is>
      </c>
      <c r="F165" s="7" t="n">
        <v>689655</v>
      </c>
      <c r="G165" s="6" t="inlineStr">
        <is>
          <t>AGING CLUSTER</t>
        </is>
      </c>
      <c r="H165" s="6" t="inlineStr"/>
      <c r="I165" s="6" t="inlineStr"/>
      <c r="J165" s="5" t="n">
        <v>3011759</v>
      </c>
      <c r="K165" s="5" t="n">
        <v>7150612</v>
      </c>
      <c r="L165" s="6" t="inlineStr">
        <is>
          <t>N</t>
        </is>
      </c>
      <c r="M165" s="4" t="inlineStr"/>
      <c r="N165" s="6" t="inlineStr">
        <is>
          <t>Y</t>
        </is>
      </c>
      <c r="O165" s="4" t="inlineStr"/>
      <c r="P165" s="4" t="inlineStr"/>
      <c r="Q165" s="6" t="inlineStr">
        <is>
          <t>Y</t>
        </is>
      </c>
      <c r="R165" s="7" t="n">
        <v>689655</v>
      </c>
      <c r="S165" s="6" t="inlineStr">
        <is>
          <t>N</t>
        </is>
      </c>
      <c r="T165" s="6" t="inlineStr"/>
      <c r="U165" s="6" t="n">
        <v>0</v>
      </c>
      <c r="V165" s="3">
        <f>IF(OR(B165="",C165),"",CONCATENATE(B165,".",C165))</f>
        <v/>
      </c>
      <c r="W165">
        <f>UPPER(TRIM(H165))</f>
        <v/>
      </c>
      <c r="X165">
        <f>UPPER(TRIM(I165))</f>
        <v/>
      </c>
      <c r="Y165">
        <f>IF(V165&lt;&gt;"",IFERROR(INDEX(federal_program_name_lookup,MATCH(V165,aln_lookup,0)),""),"")</f>
        <v/>
      </c>
    </row>
    <row r="166">
      <c r="A166" t="inlineStr">
        <is>
          <t>AWARD-0165</t>
        </is>
      </c>
      <c r="B166" s="4" t="inlineStr">
        <is>
          <t>93</t>
        </is>
      </c>
      <c r="C166" s="4" t="inlineStr">
        <is>
          <t>045</t>
        </is>
      </c>
      <c r="D166" s="4" t="inlineStr"/>
      <c r="E166" s="6" t="inlineStr">
        <is>
          <t>SPECIAL PROGRAMS FOR THE AGING TITLE III, PART C NUTRITION SERVICES</t>
        </is>
      </c>
      <c r="F166" s="7" t="n">
        <v>2773330</v>
      </c>
      <c r="G166" s="6" t="inlineStr">
        <is>
          <t>AGING CLUSTER</t>
        </is>
      </c>
      <c r="H166" s="6" t="inlineStr"/>
      <c r="I166" s="6" t="inlineStr"/>
      <c r="J166" s="5" t="n">
        <v>3619058</v>
      </c>
      <c r="K166" s="5" t="n">
        <v>7150612</v>
      </c>
      <c r="L166" s="6" t="inlineStr">
        <is>
          <t>N</t>
        </is>
      </c>
      <c r="M166" s="4" t="inlineStr"/>
      <c r="N166" s="6" t="inlineStr">
        <is>
          <t>Y</t>
        </is>
      </c>
      <c r="O166" s="4" t="inlineStr"/>
      <c r="P166" s="4" t="inlineStr"/>
      <c r="Q166" s="6" t="inlineStr">
        <is>
          <t>Y</t>
        </is>
      </c>
      <c r="R166" s="7" t="n">
        <v>2617844</v>
      </c>
      <c r="S166" s="6" t="inlineStr">
        <is>
          <t>N</t>
        </is>
      </c>
      <c r="T166" s="6" t="inlineStr"/>
      <c r="U166" s="6" t="n">
        <v>0</v>
      </c>
      <c r="V166" s="3">
        <f>IF(OR(B166="",C166),"",CONCATENATE(B166,".",C166))</f>
        <v/>
      </c>
      <c r="W166">
        <f>UPPER(TRIM(H166))</f>
        <v/>
      </c>
      <c r="X166">
        <f>UPPER(TRIM(I166))</f>
        <v/>
      </c>
      <c r="Y166">
        <f>IF(V166&lt;&gt;"",IFERROR(INDEX(federal_program_name_lookup,MATCH(V166,aln_lookup,0)),""),"")</f>
        <v/>
      </c>
    </row>
    <row r="167">
      <c r="A167" t="inlineStr">
        <is>
          <t>AWARD-0166</t>
        </is>
      </c>
      <c r="B167" s="4" t="inlineStr">
        <is>
          <t>93</t>
        </is>
      </c>
      <c r="C167" s="4" t="inlineStr">
        <is>
          <t>048</t>
        </is>
      </c>
      <c r="D167" s="4" t="inlineStr"/>
      <c r="E167" s="6" t="inlineStr">
        <is>
          <t>SPECIAL PROGRAMS FOR THE AGING TITLE IV AND TITLE II DISCRETIONARY PROJECTS</t>
        </is>
      </c>
      <c r="F167" s="7" t="n">
        <v>251494</v>
      </c>
      <c r="G167" s="6" t="inlineStr">
        <is>
          <t>N/A</t>
        </is>
      </c>
      <c r="H167" s="6" t="inlineStr"/>
      <c r="I167" s="6" t="inlineStr"/>
      <c r="J167" s="5" t="n">
        <v>317352</v>
      </c>
      <c r="K167" s="5" t="n">
        <v>0</v>
      </c>
      <c r="L167" s="6" t="inlineStr">
        <is>
          <t>N</t>
        </is>
      </c>
      <c r="M167" s="4" t="inlineStr"/>
      <c r="N167" s="6" t="inlineStr">
        <is>
          <t>Y</t>
        </is>
      </c>
      <c r="O167" s="4" t="inlineStr"/>
      <c r="P167" s="4" t="inlineStr"/>
      <c r="Q167" s="6" t="inlineStr">
        <is>
          <t>Y</t>
        </is>
      </c>
      <c r="R167" s="7" t="n">
        <v>194137</v>
      </c>
      <c r="S167" s="6" t="inlineStr">
        <is>
          <t>N</t>
        </is>
      </c>
      <c r="T167" s="6" t="inlineStr"/>
      <c r="U167" s="6" t="n">
        <v>0</v>
      </c>
      <c r="V167" s="3">
        <f>IF(OR(B167="",C167),"",CONCATENATE(B167,".",C167))</f>
        <v/>
      </c>
      <c r="W167">
        <f>UPPER(TRIM(H167))</f>
        <v/>
      </c>
      <c r="X167">
        <f>UPPER(TRIM(I167))</f>
        <v/>
      </c>
      <c r="Y167">
        <f>IF(V167&lt;&gt;"",IFERROR(INDEX(federal_program_name_lookup,MATCH(V167,aln_lookup,0)),""),"")</f>
        <v/>
      </c>
    </row>
    <row r="168">
      <c r="A168" t="inlineStr">
        <is>
          <t>AWARD-0167</t>
        </is>
      </c>
      <c r="B168" s="4" t="inlineStr">
        <is>
          <t>93</t>
        </is>
      </c>
      <c r="C168" s="4" t="inlineStr">
        <is>
          <t>048</t>
        </is>
      </c>
      <c r="D168" s="4" t="inlineStr"/>
      <c r="E168" s="6" t="inlineStr">
        <is>
          <t>SPECIAL PROGRAMS FOR THE AGING TITLE IVAND TITLE II DISCRETIONARY PROJECTS</t>
        </is>
      </c>
      <c r="F168" s="7" t="n">
        <v>65858</v>
      </c>
      <c r="G168" s="6" t="inlineStr">
        <is>
          <t>N/A</t>
        </is>
      </c>
      <c r="H168" s="6" t="inlineStr"/>
      <c r="I168" s="6" t="inlineStr"/>
      <c r="J168" s="5" t="n">
        <v>317352</v>
      </c>
      <c r="K168" s="5" t="n">
        <v>0</v>
      </c>
      <c r="L168" s="6" t="inlineStr">
        <is>
          <t>N</t>
        </is>
      </c>
      <c r="M168" s="4" t="inlineStr"/>
      <c r="N168" s="6" t="inlineStr">
        <is>
          <t>Y</t>
        </is>
      </c>
      <c r="O168" s="4" t="inlineStr"/>
      <c r="P168" s="4" t="inlineStr"/>
      <c r="Q168" s="6" t="inlineStr">
        <is>
          <t>Y</t>
        </is>
      </c>
      <c r="R168" s="7" t="n">
        <v>65858</v>
      </c>
      <c r="S168" s="6" t="inlineStr">
        <is>
          <t>N</t>
        </is>
      </c>
      <c r="T168" s="6" t="inlineStr"/>
      <c r="U168" s="6" t="n">
        <v>0</v>
      </c>
      <c r="V168" s="3">
        <f>IF(OR(B168="",C168),"",CONCATENATE(B168,".",C168))</f>
        <v/>
      </c>
      <c r="W168">
        <f>UPPER(TRIM(H168))</f>
        <v/>
      </c>
      <c r="X168">
        <f>UPPER(TRIM(I168))</f>
        <v/>
      </c>
      <c r="Y168">
        <f>IF(V168&lt;&gt;"",IFERROR(INDEX(federal_program_name_lookup,MATCH(V168,aln_lookup,0)),""),"")</f>
        <v/>
      </c>
    </row>
    <row r="169">
      <c r="A169" t="inlineStr">
        <is>
          <t>AWARD-0168</t>
        </is>
      </c>
      <c r="B169" s="4" t="inlineStr">
        <is>
          <t>93</t>
        </is>
      </c>
      <c r="C169" s="4" t="inlineStr">
        <is>
          <t>268</t>
        </is>
      </c>
      <c r="D169" s="4" t="inlineStr"/>
      <c r="E169" s="6" t="inlineStr">
        <is>
          <t>IMMUNIZATION COOPERATIVE AGREEMENTS</t>
        </is>
      </c>
      <c r="F169" s="7" t="n">
        <v>17695961</v>
      </c>
      <c r="G169" s="6" t="inlineStr">
        <is>
          <t>N/A</t>
        </is>
      </c>
      <c r="H169" s="6" t="inlineStr"/>
      <c r="I169" s="6" t="inlineStr"/>
      <c r="J169" s="5" t="n">
        <v>23095972</v>
      </c>
      <c r="K169" s="5" t="n">
        <v>0</v>
      </c>
      <c r="L169" s="6" t="inlineStr">
        <is>
          <t>N</t>
        </is>
      </c>
      <c r="M169" s="4" t="inlineStr"/>
      <c r="N169" s="6" t="inlineStr">
        <is>
          <t>Y</t>
        </is>
      </c>
      <c r="O169" s="4" t="inlineStr"/>
      <c r="P169" s="4" t="inlineStr"/>
      <c r="Q169" s="6" t="inlineStr">
        <is>
          <t>N</t>
        </is>
      </c>
      <c r="R169" s="7" t="inlineStr"/>
      <c r="S169" s="6" t="inlineStr">
        <is>
          <t>Y</t>
        </is>
      </c>
      <c r="T169" s="6" t="inlineStr">
        <is>
          <t>Q</t>
        </is>
      </c>
      <c r="U169" s="6" t="n">
        <v>9</v>
      </c>
      <c r="V169" s="3">
        <f>IF(OR(B169="",C169),"",CONCATENATE(B169,".",C169))</f>
        <v/>
      </c>
      <c r="W169">
        <f>UPPER(TRIM(H169))</f>
        <v/>
      </c>
      <c r="X169">
        <f>UPPER(TRIM(I169))</f>
        <v/>
      </c>
      <c r="Y169">
        <f>IF(V169&lt;&gt;"",IFERROR(INDEX(federal_program_name_lookup,MATCH(V169,aln_lookup,0)),""),"")</f>
        <v/>
      </c>
    </row>
    <row r="170">
      <c r="A170" t="inlineStr">
        <is>
          <t>AWARD-0169</t>
        </is>
      </c>
      <c r="B170" s="4" t="inlineStr">
        <is>
          <t>93</t>
        </is>
      </c>
      <c r="C170" s="4" t="inlineStr">
        <is>
          <t>052</t>
        </is>
      </c>
      <c r="D170" s="4" t="inlineStr"/>
      <c r="E170" s="6" t="inlineStr">
        <is>
          <t>NATIONAL FAMILY CAREGIVER SUPPORT, TITLE III, PART E</t>
        </is>
      </c>
      <c r="F170" s="7" t="n">
        <v>536913</v>
      </c>
      <c r="G170" s="6" t="inlineStr">
        <is>
          <t>N/A</t>
        </is>
      </c>
      <c r="H170" s="6" t="inlineStr"/>
      <c r="I170" s="6" t="inlineStr"/>
      <c r="J170" s="5" t="n">
        <v>699884</v>
      </c>
      <c r="K170" s="5" t="n">
        <v>0</v>
      </c>
      <c r="L170" s="6" t="inlineStr">
        <is>
          <t>N</t>
        </is>
      </c>
      <c r="M170" s="4" t="inlineStr"/>
      <c r="N170" s="6" t="inlineStr">
        <is>
          <t>Y</t>
        </is>
      </c>
      <c r="O170" s="4" t="inlineStr"/>
      <c r="P170" s="4" t="inlineStr"/>
      <c r="Q170" s="6" t="inlineStr">
        <is>
          <t>Y</t>
        </is>
      </c>
      <c r="R170" s="7" t="n">
        <v>498607</v>
      </c>
      <c r="S170" s="6" t="inlineStr">
        <is>
          <t>N</t>
        </is>
      </c>
      <c r="T170" s="6" t="inlineStr"/>
      <c r="U170" s="6" t="n">
        <v>0</v>
      </c>
      <c r="V170" s="3">
        <f>IF(OR(B170="",C170),"",CONCATENATE(B170,".",C170))</f>
        <v/>
      </c>
      <c r="W170">
        <f>UPPER(TRIM(H170))</f>
        <v/>
      </c>
      <c r="X170">
        <f>UPPER(TRIM(I170))</f>
        <v/>
      </c>
      <c r="Y170">
        <f>IF(V170&lt;&gt;"",IFERROR(INDEX(federal_program_name_lookup,MATCH(V170,aln_lookup,0)),""),"")</f>
        <v/>
      </c>
    </row>
    <row r="171">
      <c r="A171" t="inlineStr">
        <is>
          <t>AWARD-0170</t>
        </is>
      </c>
      <c r="B171" s="4" t="inlineStr">
        <is>
          <t>93</t>
        </is>
      </c>
      <c r="C171" s="4" t="inlineStr">
        <is>
          <t>052</t>
        </is>
      </c>
      <c r="D171" s="4" t="inlineStr"/>
      <c r="E171" s="6" t="inlineStr">
        <is>
          <t>NATIONAL FAMILY CAREGIVER SUPPORT, TITLE III, PART E</t>
        </is>
      </c>
      <c r="F171" s="7" t="n">
        <v>162971</v>
      </c>
      <c r="G171" s="6" t="inlineStr">
        <is>
          <t>N/A</t>
        </is>
      </c>
      <c r="H171" s="6" t="inlineStr"/>
      <c r="I171" s="6" t="inlineStr"/>
      <c r="J171" s="5" t="n">
        <v>699884</v>
      </c>
      <c r="K171" s="5" t="n">
        <v>0</v>
      </c>
      <c r="L171" s="6" t="inlineStr">
        <is>
          <t>N</t>
        </is>
      </c>
      <c r="M171" s="4" t="inlineStr"/>
      <c r="N171" s="6" t="inlineStr">
        <is>
          <t>Y</t>
        </is>
      </c>
      <c r="O171" s="4" t="inlineStr"/>
      <c r="P171" s="4" t="inlineStr"/>
      <c r="Q171" s="6" t="inlineStr">
        <is>
          <t>Y</t>
        </is>
      </c>
      <c r="R171" s="7" t="n">
        <v>162971</v>
      </c>
      <c r="S171" s="6" t="inlineStr">
        <is>
          <t>N</t>
        </is>
      </c>
      <c r="T171" s="6" t="inlineStr"/>
      <c r="U171" s="6" t="n">
        <v>0</v>
      </c>
      <c r="V171" s="3">
        <f>IF(OR(B171="",C171),"",CONCATENATE(B171,".",C171))</f>
        <v/>
      </c>
      <c r="W171">
        <f>UPPER(TRIM(H171))</f>
        <v/>
      </c>
      <c r="X171">
        <f>UPPER(TRIM(I171))</f>
        <v/>
      </c>
      <c r="Y171">
        <f>IF(V171&lt;&gt;"",IFERROR(INDEX(federal_program_name_lookup,MATCH(V171,aln_lookup,0)),""),"")</f>
        <v/>
      </c>
    </row>
    <row r="172">
      <c r="A172" t="inlineStr">
        <is>
          <t>AWARD-0171</t>
        </is>
      </c>
      <c r="B172" s="4" t="inlineStr">
        <is>
          <t>93</t>
        </is>
      </c>
      <c r="C172" s="4" t="inlineStr">
        <is>
          <t>053</t>
        </is>
      </c>
      <c r="D172" s="4" t="inlineStr"/>
      <c r="E172" s="6" t="inlineStr">
        <is>
          <t>NUTRITION SERVICES INCENTIVE PROGRAM</t>
        </is>
      </c>
      <c r="F172" s="7" t="n">
        <v>519795</v>
      </c>
      <c r="G172" s="6" t="inlineStr">
        <is>
          <t>AGING CLUSTER</t>
        </is>
      </c>
      <c r="H172" s="6" t="inlineStr"/>
      <c r="I172" s="6" t="inlineStr"/>
      <c r="J172" s="5" t="n">
        <v>519795</v>
      </c>
      <c r="K172" s="5" t="n">
        <v>7150612</v>
      </c>
      <c r="L172" s="6" t="inlineStr">
        <is>
          <t>N</t>
        </is>
      </c>
      <c r="M172" s="4" t="inlineStr"/>
      <c r="N172" s="6" t="inlineStr">
        <is>
          <t>Y</t>
        </is>
      </c>
      <c r="O172" s="4" t="inlineStr"/>
      <c r="P172" s="4" t="inlineStr"/>
      <c r="Q172" s="6" t="inlineStr">
        <is>
          <t>Y</t>
        </is>
      </c>
      <c r="R172" s="7" t="n">
        <v>519795</v>
      </c>
      <c r="S172" s="6" t="inlineStr">
        <is>
          <t>N</t>
        </is>
      </c>
      <c r="T172" s="6" t="inlineStr"/>
      <c r="U172" s="6" t="n">
        <v>0</v>
      </c>
      <c r="V172" s="3">
        <f>IF(OR(B172="",C172),"",CONCATENATE(B172,".",C172))</f>
        <v/>
      </c>
      <c r="W172">
        <f>UPPER(TRIM(H172))</f>
        <v/>
      </c>
      <c r="X172">
        <f>UPPER(TRIM(I172))</f>
        <v/>
      </c>
      <c r="Y172">
        <f>IF(V172&lt;&gt;"",IFERROR(INDEX(federal_program_name_lookup,MATCH(V172,aln_lookup,0)),""),"")</f>
        <v/>
      </c>
    </row>
    <row r="173">
      <c r="A173" t="inlineStr">
        <is>
          <t>AWARD-0172</t>
        </is>
      </c>
      <c r="B173" s="4" t="inlineStr">
        <is>
          <t>93</t>
        </is>
      </c>
      <c r="C173" s="4" t="inlineStr">
        <is>
          <t>069</t>
        </is>
      </c>
      <c r="D173" s="4" t="inlineStr"/>
      <c r="E173" s="6" t="inlineStr">
        <is>
          <t>PUBLIC HEALTH EMERGENCY PREPAREDNESS</t>
        </is>
      </c>
      <c r="F173" s="7" t="n">
        <v>4981368</v>
      </c>
      <c r="G173" s="6" t="inlineStr">
        <is>
          <t>N/A</t>
        </is>
      </c>
      <c r="H173" s="6" t="inlineStr"/>
      <c r="I173" s="6" t="inlineStr"/>
      <c r="J173" s="5" t="n">
        <v>4981368</v>
      </c>
      <c r="K173" s="5" t="n">
        <v>0</v>
      </c>
      <c r="L173" s="6" t="inlineStr">
        <is>
          <t>N</t>
        </is>
      </c>
      <c r="M173" s="4" t="inlineStr"/>
      <c r="N173" s="6" t="inlineStr">
        <is>
          <t>Y</t>
        </is>
      </c>
      <c r="O173" s="4" t="inlineStr"/>
      <c r="P173" s="4" t="inlineStr"/>
      <c r="Q173" s="6" t="inlineStr">
        <is>
          <t>N</t>
        </is>
      </c>
      <c r="R173" s="7" t="inlineStr"/>
      <c r="S173" s="6" t="inlineStr">
        <is>
          <t>N</t>
        </is>
      </c>
      <c r="T173" s="6" t="inlineStr"/>
      <c r="U173" s="6" t="n">
        <v>0</v>
      </c>
      <c r="V173" s="3">
        <f>IF(OR(B173="",C173),"",CONCATENATE(B173,".",C173))</f>
        <v/>
      </c>
      <c r="W173">
        <f>UPPER(TRIM(H173))</f>
        <v/>
      </c>
      <c r="X173">
        <f>UPPER(TRIM(I173))</f>
        <v/>
      </c>
      <c r="Y173">
        <f>IF(V173&lt;&gt;"",IFERROR(INDEX(federal_program_name_lookup,MATCH(V173,aln_lookup,0)),""),"")</f>
        <v/>
      </c>
    </row>
    <row r="174">
      <c r="A174" t="inlineStr">
        <is>
          <t>AWARD-0173</t>
        </is>
      </c>
      <c r="B174" s="4" t="inlineStr">
        <is>
          <t>93</t>
        </is>
      </c>
      <c r="C174" s="4" t="inlineStr">
        <is>
          <t>070</t>
        </is>
      </c>
      <c r="D174" s="4" t="inlineStr"/>
      <c r="E174" s="6" t="inlineStr">
        <is>
          <t>ENVIRONMENTAL PUBLIC HEALTH AND EMERGENCY RESPONSE</t>
        </is>
      </c>
      <c r="F174" s="7" t="n">
        <v>1892055</v>
      </c>
      <c r="G174" s="6" t="inlineStr">
        <is>
          <t>N/A</t>
        </is>
      </c>
      <c r="H174" s="6" t="inlineStr"/>
      <c r="I174" s="6" t="inlineStr"/>
      <c r="J174" s="5" t="n">
        <v>1892055</v>
      </c>
      <c r="K174" s="5" t="n">
        <v>0</v>
      </c>
      <c r="L174" s="6" t="inlineStr">
        <is>
          <t>N</t>
        </is>
      </c>
      <c r="M174" s="4" t="inlineStr"/>
      <c r="N174" s="6" t="inlineStr">
        <is>
          <t>Y</t>
        </is>
      </c>
      <c r="O174" s="4" t="inlineStr"/>
      <c r="P174" s="4" t="inlineStr"/>
      <c r="Q174" s="6" t="inlineStr">
        <is>
          <t>Y</t>
        </is>
      </c>
      <c r="R174" s="7" t="n">
        <v>55000</v>
      </c>
      <c r="S174" s="6" t="inlineStr">
        <is>
          <t>N</t>
        </is>
      </c>
      <c r="T174" s="6" t="inlineStr"/>
      <c r="U174" s="6" t="n">
        <v>0</v>
      </c>
      <c r="V174" s="3">
        <f>IF(OR(B174="",C174),"",CONCATENATE(B174,".",C174))</f>
        <v/>
      </c>
      <c r="W174">
        <f>UPPER(TRIM(H174))</f>
        <v/>
      </c>
      <c r="X174">
        <f>UPPER(TRIM(I174))</f>
        <v/>
      </c>
      <c r="Y174">
        <f>IF(V174&lt;&gt;"",IFERROR(INDEX(federal_program_name_lookup,MATCH(V174,aln_lookup,0)),""),"")</f>
        <v/>
      </c>
    </row>
    <row r="175">
      <c r="A175" t="inlineStr">
        <is>
          <t>AWARD-0174</t>
        </is>
      </c>
      <c r="B175" s="4" t="inlineStr">
        <is>
          <t>93</t>
        </is>
      </c>
      <c r="C175" s="4" t="inlineStr">
        <is>
          <t>071</t>
        </is>
      </c>
      <c r="D175" s="4" t="inlineStr"/>
      <c r="E175" s="6" t="inlineStr">
        <is>
          <t>MEDICARE ENROLLMENT ASSISTANCE PROGRAM</t>
        </is>
      </c>
      <c r="F175" s="7" t="n">
        <v>239864</v>
      </c>
      <c r="G175" s="6" t="inlineStr">
        <is>
          <t>N/A</t>
        </is>
      </c>
      <c r="H175" s="6" t="inlineStr"/>
      <c r="I175" s="6" t="inlineStr"/>
      <c r="J175" s="5" t="n">
        <v>239864</v>
      </c>
      <c r="K175" s="5" t="n">
        <v>0</v>
      </c>
      <c r="L175" s="6" t="inlineStr">
        <is>
          <t>N</t>
        </is>
      </c>
      <c r="M175" s="4" t="inlineStr"/>
      <c r="N175" s="6" t="inlineStr">
        <is>
          <t>Y</t>
        </is>
      </c>
      <c r="O175" s="4" t="inlineStr"/>
      <c r="P175" s="4" t="inlineStr"/>
      <c r="Q175" s="6" t="inlineStr">
        <is>
          <t>Y</t>
        </is>
      </c>
      <c r="R175" s="7" t="n">
        <v>191273</v>
      </c>
      <c r="S175" s="6" t="inlineStr">
        <is>
          <t>N</t>
        </is>
      </c>
      <c r="T175" s="6" t="inlineStr"/>
      <c r="U175" s="6" t="n">
        <v>0</v>
      </c>
      <c r="V175" s="3">
        <f>IF(OR(B175="",C175),"",CONCATENATE(B175,".",C175))</f>
        <v/>
      </c>
      <c r="W175">
        <f>UPPER(TRIM(H175))</f>
        <v/>
      </c>
      <c r="X175">
        <f>UPPER(TRIM(I175))</f>
        <v/>
      </c>
      <c r="Y175">
        <f>IF(V175&lt;&gt;"",IFERROR(INDEX(federal_program_name_lookup,MATCH(V175,aln_lookup,0)),""),"")</f>
        <v/>
      </c>
    </row>
    <row r="176">
      <c r="A176" t="inlineStr">
        <is>
          <t>AWARD-0175</t>
        </is>
      </c>
      <c r="B176" s="4" t="inlineStr">
        <is>
          <t>93</t>
        </is>
      </c>
      <c r="C176" s="4" t="inlineStr">
        <is>
          <t>074</t>
        </is>
      </c>
      <c r="D176" s="4" t="inlineStr"/>
      <c r="E176" s="6" t="inlineStr">
        <is>
          <t>HOSPITAL PREPAREDNESS PROGRAM (HPP) AND PUBLIC HEALTH EMERGENCY PREPAREDNESS (PHEP) ALIGNED COOPERATIVE AGREEMENTS</t>
        </is>
      </c>
      <c r="F176" s="7" t="n">
        <v>113084</v>
      </c>
      <c r="G176" s="6" t="inlineStr">
        <is>
          <t>N/A</t>
        </is>
      </c>
      <c r="H176" s="6" t="inlineStr"/>
      <c r="I176" s="6" t="inlineStr"/>
      <c r="J176" s="5" t="n">
        <v>113084</v>
      </c>
      <c r="K176" s="5" t="n">
        <v>0</v>
      </c>
      <c r="L176" s="6" t="inlineStr">
        <is>
          <t>N</t>
        </is>
      </c>
      <c r="M176" s="4" t="inlineStr"/>
      <c r="N176" s="6" t="inlineStr">
        <is>
          <t>Y</t>
        </is>
      </c>
      <c r="O176" s="4" t="inlineStr"/>
      <c r="P176" s="4" t="inlineStr"/>
      <c r="Q176" s="6" t="inlineStr">
        <is>
          <t>N</t>
        </is>
      </c>
      <c r="R176" s="7" t="inlineStr"/>
      <c r="S176" s="6" t="inlineStr">
        <is>
          <t>N</t>
        </is>
      </c>
      <c r="T176" s="6" t="inlineStr"/>
      <c r="U176" s="6" t="n">
        <v>0</v>
      </c>
      <c r="V176" s="3">
        <f>IF(OR(B176="",C176),"",CONCATENATE(B176,".",C176))</f>
        <v/>
      </c>
      <c r="W176">
        <f>UPPER(TRIM(H176))</f>
        <v/>
      </c>
      <c r="X176">
        <f>UPPER(TRIM(I176))</f>
        <v/>
      </c>
      <c r="Y176">
        <f>IF(V176&lt;&gt;"",IFERROR(INDEX(federal_program_name_lookup,MATCH(V176,aln_lookup,0)),""),"")</f>
        <v/>
      </c>
    </row>
    <row r="177">
      <c r="A177" t="inlineStr">
        <is>
          <t>AWARD-0176</t>
        </is>
      </c>
      <c r="B177" s="4" t="inlineStr">
        <is>
          <t>93</t>
        </is>
      </c>
      <c r="C177" s="4" t="inlineStr">
        <is>
          <t>079</t>
        </is>
      </c>
      <c r="D177" s="4" t="inlineStr"/>
      <c r="E177" s="6" t="inlineStr">
        <is>
          <t>COOPERATIVE AGREEMENTS TO PROMOTE ADOLESCENT HEALTH THROUGH SCHOOL-BASED HIV/STD PREVENTION AND SCHOOL-BASED SURVEILLANCE</t>
        </is>
      </c>
      <c r="F177" s="7" t="n">
        <v>32076</v>
      </c>
      <c r="G177" s="6" t="inlineStr">
        <is>
          <t>N/A</t>
        </is>
      </c>
      <c r="H177" s="6" t="inlineStr"/>
      <c r="I177" s="6" t="inlineStr"/>
      <c r="J177" s="5" t="n">
        <v>32076</v>
      </c>
      <c r="K177" s="5" t="n">
        <v>0</v>
      </c>
      <c r="L177" s="6" t="inlineStr">
        <is>
          <t>N</t>
        </is>
      </c>
      <c r="M177" s="4" t="inlineStr"/>
      <c r="N177" s="6" t="inlineStr">
        <is>
          <t>Y</t>
        </is>
      </c>
      <c r="O177" s="4" t="inlineStr"/>
      <c r="P177" s="4" t="inlineStr"/>
      <c r="Q177" s="6" t="inlineStr">
        <is>
          <t>N</t>
        </is>
      </c>
      <c r="R177" s="7" t="inlineStr"/>
      <c r="S177" s="6" t="inlineStr">
        <is>
          <t>N</t>
        </is>
      </c>
      <c r="T177" s="6" t="inlineStr"/>
      <c r="U177" s="6" t="n">
        <v>0</v>
      </c>
      <c r="V177" s="3">
        <f>IF(OR(B177="",C177),"",CONCATENATE(B177,".",C177))</f>
        <v/>
      </c>
      <c r="W177">
        <f>UPPER(TRIM(H177))</f>
        <v/>
      </c>
      <c r="X177">
        <f>UPPER(TRIM(I177))</f>
        <v/>
      </c>
      <c r="Y177">
        <f>IF(V177&lt;&gt;"",IFERROR(INDEX(federal_program_name_lookup,MATCH(V177,aln_lookup,0)),""),"")</f>
        <v/>
      </c>
    </row>
    <row r="178">
      <c r="A178" t="inlineStr">
        <is>
          <t>AWARD-0177</t>
        </is>
      </c>
      <c r="B178" s="4" t="inlineStr">
        <is>
          <t>93</t>
        </is>
      </c>
      <c r="C178" s="4" t="inlineStr">
        <is>
          <t>090</t>
        </is>
      </c>
      <c r="D178" s="4" t="inlineStr"/>
      <c r="E178" s="6" t="inlineStr">
        <is>
          <t>GUARDIANSHIP ASSISTANCE</t>
        </is>
      </c>
      <c r="F178" s="7" t="n">
        <v>818475</v>
      </c>
      <c r="G178" s="6" t="inlineStr">
        <is>
          <t>N/A</t>
        </is>
      </c>
      <c r="H178" s="6" t="inlineStr"/>
      <c r="I178" s="6" t="inlineStr"/>
      <c r="J178" s="5" t="n">
        <v>896576</v>
      </c>
      <c r="K178" s="5" t="n">
        <v>0</v>
      </c>
      <c r="L178" s="6" t="inlineStr">
        <is>
          <t>N</t>
        </is>
      </c>
      <c r="M178" s="4" t="inlineStr"/>
      <c r="N178" s="6" t="inlineStr">
        <is>
          <t>Y</t>
        </is>
      </c>
      <c r="O178" s="4" t="inlineStr"/>
      <c r="P178" s="4" t="inlineStr"/>
      <c r="Q178" s="6" t="inlineStr">
        <is>
          <t>N</t>
        </is>
      </c>
      <c r="R178" s="7" t="inlineStr"/>
      <c r="S178" s="6" t="inlineStr">
        <is>
          <t>N</t>
        </is>
      </c>
      <c r="T178" s="6" t="inlineStr"/>
      <c r="U178" s="6" t="n">
        <v>0</v>
      </c>
      <c r="V178" s="3">
        <f>IF(OR(B178="",C178),"",CONCATENATE(B178,".",C178))</f>
        <v/>
      </c>
      <c r="W178">
        <f>UPPER(TRIM(H178))</f>
        <v/>
      </c>
      <c r="X178">
        <f>UPPER(TRIM(I178))</f>
        <v/>
      </c>
      <c r="Y178">
        <f>IF(V178&lt;&gt;"",IFERROR(INDEX(federal_program_name_lookup,MATCH(V178,aln_lookup,0)),""),"")</f>
        <v/>
      </c>
    </row>
    <row r="179">
      <c r="A179" t="inlineStr">
        <is>
          <t>AWARD-0178</t>
        </is>
      </c>
      <c r="B179" s="4" t="inlineStr">
        <is>
          <t>93</t>
        </is>
      </c>
      <c r="C179" s="4" t="inlineStr">
        <is>
          <t>090</t>
        </is>
      </c>
      <c r="D179" s="4" t="inlineStr"/>
      <c r="E179" s="6" t="inlineStr">
        <is>
          <t>GUARDIANSHIP ASSISTANCE</t>
        </is>
      </c>
      <c r="F179" s="7" t="n">
        <v>78101</v>
      </c>
      <c r="G179" s="6" t="inlineStr">
        <is>
          <t>N/A</t>
        </is>
      </c>
      <c r="H179" s="6" t="inlineStr"/>
      <c r="I179" s="6" t="inlineStr"/>
      <c r="J179" s="5" t="n">
        <v>896576</v>
      </c>
      <c r="K179" s="5" t="n">
        <v>0</v>
      </c>
      <c r="L179" s="6" t="inlineStr">
        <is>
          <t>N</t>
        </is>
      </c>
      <c r="M179" s="4" t="inlineStr"/>
      <c r="N179" s="6" t="inlineStr">
        <is>
          <t>Y</t>
        </is>
      </c>
      <c r="O179" s="4" t="inlineStr"/>
      <c r="P179" s="4" t="inlineStr"/>
      <c r="Q179" s="6" t="inlineStr">
        <is>
          <t>N</t>
        </is>
      </c>
      <c r="R179" s="7" t="inlineStr"/>
      <c r="S179" s="6" t="inlineStr">
        <is>
          <t>N</t>
        </is>
      </c>
      <c r="T179" s="6" t="inlineStr"/>
      <c r="U179" s="6" t="n">
        <v>0</v>
      </c>
      <c r="V179" s="3">
        <f>IF(OR(B179="",C179),"",CONCATENATE(B179,".",C179))</f>
        <v/>
      </c>
      <c r="W179">
        <f>UPPER(TRIM(H179))</f>
        <v/>
      </c>
      <c r="X179">
        <f>UPPER(TRIM(I179))</f>
        <v/>
      </c>
      <c r="Y179">
        <f>IF(V179&lt;&gt;"",IFERROR(INDEX(federal_program_name_lookup,MATCH(V179,aln_lookup,0)),""),"")</f>
        <v/>
      </c>
    </row>
    <row r="180">
      <c r="A180" t="inlineStr">
        <is>
          <t>AWARD-0179</t>
        </is>
      </c>
      <c r="B180" s="4" t="inlineStr">
        <is>
          <t>93</t>
        </is>
      </c>
      <c r="C180" s="4" t="inlineStr">
        <is>
          <t>268</t>
        </is>
      </c>
      <c r="D180" s="4" t="inlineStr"/>
      <c r="E180" s="6" t="inlineStr">
        <is>
          <t>IMMUNIZATION COOPERATIVE AGREEMENTS</t>
        </is>
      </c>
      <c r="F180" s="7" t="n">
        <v>5400011</v>
      </c>
      <c r="G180" s="6" t="inlineStr">
        <is>
          <t>N/A</t>
        </is>
      </c>
      <c r="H180" s="6" t="inlineStr"/>
      <c r="I180" s="6" t="inlineStr"/>
      <c r="J180" s="5" t="n">
        <v>23095972</v>
      </c>
      <c r="K180" s="5" t="n">
        <v>0</v>
      </c>
      <c r="L180" s="6" t="inlineStr">
        <is>
          <t>N</t>
        </is>
      </c>
      <c r="M180" s="4" t="inlineStr"/>
      <c r="N180" s="6" t="inlineStr">
        <is>
          <t>Y</t>
        </is>
      </c>
      <c r="O180" s="4" t="inlineStr"/>
      <c r="P180" s="4" t="inlineStr"/>
      <c r="Q180" s="6" t="inlineStr">
        <is>
          <t>Y</t>
        </is>
      </c>
      <c r="R180" s="7" t="n">
        <v>2426858</v>
      </c>
      <c r="S180" s="6" t="inlineStr">
        <is>
          <t>Y</t>
        </is>
      </c>
      <c r="T180" s="6" t="inlineStr">
        <is>
          <t>Q</t>
        </is>
      </c>
      <c r="U180" s="6" t="n">
        <v>9</v>
      </c>
      <c r="V180" s="3">
        <f>IF(OR(B180="",C180),"",CONCATENATE(B180,".",C180))</f>
        <v/>
      </c>
      <c r="W180">
        <f>UPPER(TRIM(H180))</f>
        <v/>
      </c>
      <c r="X180">
        <f>UPPER(TRIM(I180))</f>
        <v/>
      </c>
      <c r="Y180">
        <f>IF(V180&lt;&gt;"",IFERROR(INDEX(federal_program_name_lookup,MATCH(V180,aln_lookup,0)),""),"")</f>
        <v/>
      </c>
    </row>
    <row r="181">
      <c r="A181" t="inlineStr">
        <is>
          <t>AWARD-0180</t>
        </is>
      </c>
      <c r="B181" s="4" t="inlineStr">
        <is>
          <t>93</t>
        </is>
      </c>
      <c r="C181" s="4" t="inlineStr">
        <is>
          <t>092</t>
        </is>
      </c>
      <c r="D181" s="4" t="inlineStr"/>
      <c r="E181" s="6" t="inlineStr">
        <is>
          <t>AFFORDABLE CARE ACT (ACA) PERSONAL RESPONSIBILITY EDUCATION PROGRAM</t>
        </is>
      </c>
      <c r="F181" s="7" t="n">
        <v>185339</v>
      </c>
      <c r="G181" s="6" t="inlineStr">
        <is>
          <t>N/A</t>
        </is>
      </c>
      <c r="H181" s="6" t="inlineStr"/>
      <c r="I181" s="6" t="inlineStr"/>
      <c r="J181" s="5" t="n">
        <v>185339</v>
      </c>
      <c r="K181" s="5" t="n">
        <v>0</v>
      </c>
      <c r="L181" s="6" t="inlineStr">
        <is>
          <t>N</t>
        </is>
      </c>
      <c r="M181" s="4" t="inlineStr"/>
      <c r="N181" s="6" t="inlineStr">
        <is>
          <t>Y</t>
        </is>
      </c>
      <c r="O181" s="4" t="inlineStr"/>
      <c r="P181" s="4" t="inlineStr"/>
      <c r="Q181" s="6" t="inlineStr">
        <is>
          <t>Y</t>
        </is>
      </c>
      <c r="R181" s="7" t="n">
        <v>182441</v>
      </c>
      <c r="S181" s="6" t="inlineStr">
        <is>
          <t>N</t>
        </is>
      </c>
      <c r="T181" s="6" t="inlineStr"/>
      <c r="U181" s="6" t="n">
        <v>0</v>
      </c>
      <c r="V181" s="3">
        <f>IF(OR(B181="",C181),"",CONCATENATE(B181,".",C181))</f>
        <v/>
      </c>
      <c r="W181">
        <f>UPPER(TRIM(H181))</f>
        <v/>
      </c>
      <c r="X181">
        <f>UPPER(TRIM(I181))</f>
        <v/>
      </c>
      <c r="Y181">
        <f>IF(V181&lt;&gt;"",IFERROR(INDEX(federal_program_name_lookup,MATCH(V181,aln_lookup,0)),""),"")</f>
        <v/>
      </c>
    </row>
    <row r="182">
      <c r="A182" t="inlineStr">
        <is>
          <t>AWARD-0181</t>
        </is>
      </c>
      <c r="B182" s="4" t="inlineStr">
        <is>
          <t>93</t>
        </is>
      </c>
      <c r="C182" s="4" t="inlineStr">
        <is>
          <t>103</t>
        </is>
      </c>
      <c r="D182" s="4" t="inlineStr"/>
      <c r="E182" s="6" t="inlineStr">
        <is>
          <t>FOOD AND DRUG ADMINISTRATION RESEARCH</t>
        </is>
      </c>
      <c r="F182" s="7" t="n">
        <v>450046</v>
      </c>
      <c r="G182" s="6" t="inlineStr">
        <is>
          <t>N/A</t>
        </is>
      </c>
      <c r="H182" s="6" t="inlineStr"/>
      <c r="I182" s="6" t="inlineStr"/>
      <c r="J182" s="5" t="n">
        <v>450046</v>
      </c>
      <c r="K182" s="5" t="n">
        <v>0</v>
      </c>
      <c r="L182" s="6" t="inlineStr">
        <is>
          <t>N</t>
        </is>
      </c>
      <c r="M182" s="4" t="inlineStr"/>
      <c r="N182" s="6" t="inlineStr">
        <is>
          <t>Y</t>
        </is>
      </c>
      <c r="O182" s="4" t="inlineStr"/>
      <c r="P182" s="4" t="inlineStr"/>
      <c r="Q182" s="6" t="inlineStr">
        <is>
          <t>N</t>
        </is>
      </c>
      <c r="R182" s="7" t="inlineStr"/>
      <c r="S182" s="6" t="inlineStr">
        <is>
          <t>N</t>
        </is>
      </c>
      <c r="T182" s="6" t="inlineStr"/>
      <c r="U182" s="6" t="n">
        <v>0</v>
      </c>
      <c r="V182" s="3">
        <f>IF(OR(B182="",C182),"",CONCATENATE(B182,".",C182))</f>
        <v/>
      </c>
      <c r="W182">
        <f>UPPER(TRIM(H182))</f>
        <v/>
      </c>
      <c r="X182">
        <f>UPPER(TRIM(I182))</f>
        <v/>
      </c>
      <c r="Y182">
        <f>IF(V182&lt;&gt;"",IFERROR(INDEX(federal_program_name_lookup,MATCH(V182,aln_lookup,0)),""),"")</f>
        <v/>
      </c>
    </row>
    <row r="183">
      <c r="A183" t="inlineStr">
        <is>
          <t>AWARD-0182</t>
        </is>
      </c>
      <c r="B183" s="4" t="inlineStr">
        <is>
          <t>93</t>
        </is>
      </c>
      <c r="C183" s="4" t="inlineStr">
        <is>
          <t>104</t>
        </is>
      </c>
      <c r="D183" s="4" t="inlineStr"/>
      <c r="E183" s="6" t="inlineStr">
        <is>
          <t>COMPREHENSIVE COMMUNITY MENTAL HEALTH SERVICES FOR CHILDREN WITH SERIOUS EMOTIONAL DISTURBANCES (SED)</t>
        </is>
      </c>
      <c r="F183" s="7" t="n">
        <v>1170030</v>
      </c>
      <c r="G183" s="6" t="inlineStr">
        <is>
          <t>N/A</t>
        </is>
      </c>
      <c r="H183" s="6" t="inlineStr"/>
      <c r="I183" s="6" t="inlineStr"/>
      <c r="J183" s="5" t="n">
        <v>1170030</v>
      </c>
      <c r="K183" s="5" t="n">
        <v>0</v>
      </c>
      <c r="L183" s="6" t="inlineStr">
        <is>
          <t>N</t>
        </is>
      </c>
      <c r="M183" s="4" t="inlineStr"/>
      <c r="N183" s="6" t="inlineStr">
        <is>
          <t>Y</t>
        </is>
      </c>
      <c r="O183" s="4" t="inlineStr"/>
      <c r="P183" s="4" t="inlineStr"/>
      <c r="Q183" s="6" t="inlineStr">
        <is>
          <t>N</t>
        </is>
      </c>
      <c r="R183" s="7" t="inlineStr"/>
      <c r="S183" s="6" t="inlineStr">
        <is>
          <t>N</t>
        </is>
      </c>
      <c r="T183" s="6" t="inlineStr"/>
      <c r="U183" s="6" t="n">
        <v>0</v>
      </c>
      <c r="V183" s="3">
        <f>IF(OR(B183="",C183),"",CONCATENATE(B183,".",C183))</f>
        <v/>
      </c>
      <c r="W183">
        <f>UPPER(TRIM(H183))</f>
        <v/>
      </c>
      <c r="X183">
        <f>UPPER(TRIM(I183))</f>
        <v/>
      </c>
      <c r="Y183">
        <f>IF(V183&lt;&gt;"",IFERROR(INDEX(federal_program_name_lookup,MATCH(V183,aln_lookup,0)),""),"")</f>
        <v/>
      </c>
    </row>
    <row r="184">
      <c r="A184" t="inlineStr">
        <is>
          <t>AWARD-0183</t>
        </is>
      </c>
      <c r="B184" s="4" t="inlineStr">
        <is>
          <t>93</t>
        </is>
      </c>
      <c r="C184" s="4" t="inlineStr">
        <is>
          <t>110</t>
        </is>
      </c>
      <c r="D184" s="4" t="inlineStr"/>
      <c r="E184" s="6" t="inlineStr">
        <is>
          <t>MATERNAL AND CHILD HEALTH FEDERAL CONSOLIDATED PROGRAMS</t>
        </is>
      </c>
      <c r="F184" s="7" t="n">
        <v>643398</v>
      </c>
      <c r="G184" s="6" t="inlineStr">
        <is>
          <t>N/A</t>
        </is>
      </c>
      <c r="H184" s="6" t="inlineStr"/>
      <c r="I184" s="6" t="inlineStr"/>
      <c r="J184" s="5" t="n">
        <v>643398</v>
      </c>
      <c r="K184" s="5" t="n">
        <v>0</v>
      </c>
      <c r="L184" s="6" t="inlineStr">
        <is>
          <t>N</t>
        </is>
      </c>
      <c r="M184" s="4" t="inlineStr"/>
      <c r="N184" s="6" t="inlineStr">
        <is>
          <t>Y</t>
        </is>
      </c>
      <c r="O184" s="4" t="inlineStr"/>
      <c r="P184" s="4" t="inlineStr"/>
      <c r="Q184" s="6" t="inlineStr">
        <is>
          <t>N</t>
        </is>
      </c>
      <c r="R184" s="7" t="inlineStr"/>
      <c r="S184" s="6" t="inlineStr">
        <is>
          <t>N</t>
        </is>
      </c>
      <c r="T184" s="6" t="inlineStr"/>
      <c r="U184" s="6" t="n">
        <v>0</v>
      </c>
      <c r="V184" s="3">
        <f>IF(OR(B184="",C184),"",CONCATENATE(B184,".",C184))</f>
        <v/>
      </c>
      <c r="W184">
        <f>UPPER(TRIM(H184))</f>
        <v/>
      </c>
      <c r="X184">
        <f>UPPER(TRIM(I184))</f>
        <v/>
      </c>
      <c r="Y184">
        <f>IF(V184&lt;&gt;"",IFERROR(INDEX(federal_program_name_lookup,MATCH(V184,aln_lookup,0)),""),"")</f>
        <v/>
      </c>
    </row>
    <row r="185">
      <c r="A185" t="inlineStr">
        <is>
          <t>AWARD-0184</t>
        </is>
      </c>
      <c r="B185" s="4" t="inlineStr">
        <is>
          <t>93</t>
        </is>
      </c>
      <c r="C185" s="4" t="inlineStr">
        <is>
          <t>116</t>
        </is>
      </c>
      <c r="D185" s="4" t="inlineStr"/>
      <c r="E185" s="6" t="inlineStr">
        <is>
          <t>PROJECT GRANTS AND COOPERATIVE AGREEMENTS FOR TUBERCULOSIS CONTROL PROGRAMS</t>
        </is>
      </c>
      <c r="F185" s="7" t="n">
        <v>267496</v>
      </c>
      <c r="G185" s="6" t="inlineStr">
        <is>
          <t>N/A</t>
        </is>
      </c>
      <c r="H185" s="6" t="inlineStr"/>
      <c r="I185" s="6" t="inlineStr"/>
      <c r="J185" s="5" t="n">
        <v>267496</v>
      </c>
      <c r="K185" s="5" t="n">
        <v>0</v>
      </c>
      <c r="L185" s="6" t="inlineStr">
        <is>
          <t>N</t>
        </is>
      </c>
      <c r="M185" s="4" t="inlineStr"/>
      <c r="N185" s="6" t="inlineStr">
        <is>
          <t>Y</t>
        </is>
      </c>
      <c r="O185" s="4" t="inlineStr"/>
      <c r="P185" s="4" t="inlineStr"/>
      <c r="Q185" s="6" t="inlineStr">
        <is>
          <t>N</t>
        </is>
      </c>
      <c r="R185" s="7" t="inlineStr"/>
      <c r="S185" s="6" t="inlineStr">
        <is>
          <t>N</t>
        </is>
      </c>
      <c r="T185" s="6" t="inlineStr"/>
      <c r="U185" s="6" t="n">
        <v>0</v>
      </c>
      <c r="V185" s="3">
        <f>IF(OR(B185="",C185),"",CONCATENATE(B185,".",C185))</f>
        <v/>
      </c>
      <c r="W185">
        <f>UPPER(TRIM(H185))</f>
        <v/>
      </c>
      <c r="X185">
        <f>UPPER(TRIM(I185))</f>
        <v/>
      </c>
      <c r="Y185">
        <f>IF(V185&lt;&gt;"",IFERROR(INDEX(federal_program_name_lookup,MATCH(V185,aln_lookup,0)),""),"")</f>
        <v/>
      </c>
    </row>
    <row r="186">
      <c r="A186" t="inlineStr">
        <is>
          <t>AWARD-0185</t>
        </is>
      </c>
      <c r="B186" s="4" t="inlineStr">
        <is>
          <t>93</t>
        </is>
      </c>
      <c r="C186" s="4" t="inlineStr">
        <is>
          <t>127</t>
        </is>
      </c>
      <c r="D186" s="4" t="inlineStr"/>
      <c r="E186" s="6" t="inlineStr">
        <is>
          <t>EMERGENCY MEDICAL SERVICES FOR CHILDREN</t>
        </is>
      </c>
      <c r="F186" s="7" t="n">
        <v>158692</v>
      </c>
      <c r="G186" s="6" t="inlineStr">
        <is>
          <t>N/A</t>
        </is>
      </c>
      <c r="H186" s="6" t="inlineStr"/>
      <c r="I186" s="6" t="inlineStr"/>
      <c r="J186" s="5" t="n">
        <v>158692</v>
      </c>
      <c r="K186" s="5" t="n">
        <v>0</v>
      </c>
      <c r="L186" s="6" t="inlineStr">
        <is>
          <t>N</t>
        </is>
      </c>
      <c r="M186" s="4" t="inlineStr"/>
      <c r="N186" s="6" t="inlineStr">
        <is>
          <t>Y</t>
        </is>
      </c>
      <c r="O186" s="4" t="inlineStr"/>
      <c r="P186" s="4" t="inlineStr"/>
      <c r="Q186" s="6" t="inlineStr">
        <is>
          <t>N</t>
        </is>
      </c>
      <c r="R186" s="7" t="inlineStr"/>
      <c r="S186" s="6" t="inlineStr">
        <is>
          <t>N</t>
        </is>
      </c>
      <c r="T186" s="6" t="inlineStr"/>
      <c r="U186" s="6" t="n">
        <v>0</v>
      </c>
      <c r="V186" s="3">
        <f>IF(OR(B186="",C186),"",CONCATENATE(B186,".",C186))</f>
        <v/>
      </c>
      <c r="W186">
        <f>UPPER(TRIM(H186))</f>
        <v/>
      </c>
      <c r="X186">
        <f>UPPER(TRIM(I186))</f>
        <v/>
      </c>
      <c r="Y186">
        <f>IF(V186&lt;&gt;"",IFERROR(INDEX(federal_program_name_lookup,MATCH(V186,aln_lookup,0)),""),"")</f>
        <v/>
      </c>
    </row>
    <row r="187">
      <c r="A187" t="inlineStr">
        <is>
          <t>AWARD-0186</t>
        </is>
      </c>
      <c r="B187" s="4" t="inlineStr">
        <is>
          <t>93</t>
        </is>
      </c>
      <c r="C187" s="4" t="inlineStr">
        <is>
          <t>130</t>
        </is>
      </c>
      <c r="D187" s="4" t="inlineStr"/>
      <c r="E187" s="6" t="inlineStr">
        <is>
          <t>COOPERATIVE AGREEMENTS TO STATES/TERRITORIES FOR THE COORDINATION AND DEVELOPMENT OF PRIMARY CARE OFFICES</t>
        </is>
      </c>
      <c r="F187" s="7" t="n">
        <v>108537</v>
      </c>
      <c r="G187" s="6" t="inlineStr">
        <is>
          <t>N/A</t>
        </is>
      </c>
      <c r="H187" s="6" t="inlineStr"/>
      <c r="I187" s="6" t="inlineStr"/>
      <c r="J187" s="5" t="n">
        <v>108537</v>
      </c>
      <c r="K187" s="5" t="n">
        <v>0</v>
      </c>
      <c r="L187" s="6" t="inlineStr">
        <is>
          <t>N</t>
        </is>
      </c>
      <c r="M187" s="4" t="inlineStr"/>
      <c r="N187" s="6" t="inlineStr">
        <is>
          <t>Y</t>
        </is>
      </c>
      <c r="O187" s="4" t="inlineStr"/>
      <c r="P187" s="4" t="inlineStr"/>
      <c r="Q187" s="6" t="inlineStr">
        <is>
          <t>N</t>
        </is>
      </c>
      <c r="R187" s="7" t="inlineStr"/>
      <c r="S187" s="6" t="inlineStr">
        <is>
          <t>N</t>
        </is>
      </c>
      <c r="T187" s="6" t="inlineStr"/>
      <c r="U187" s="6" t="n">
        <v>0</v>
      </c>
      <c r="V187" s="3">
        <f>IF(OR(B187="",C187),"",CONCATENATE(B187,".",C187))</f>
        <v/>
      </c>
      <c r="W187">
        <f>UPPER(TRIM(H187))</f>
        <v/>
      </c>
      <c r="X187">
        <f>UPPER(TRIM(I187))</f>
        <v/>
      </c>
      <c r="Y187">
        <f>IF(V187&lt;&gt;"",IFERROR(INDEX(federal_program_name_lookup,MATCH(V187,aln_lookup,0)),""),"")</f>
        <v/>
      </c>
    </row>
    <row r="188">
      <c r="A188" t="inlineStr">
        <is>
          <t>AWARD-0187</t>
        </is>
      </c>
      <c r="B188" s="4" t="inlineStr">
        <is>
          <t>93</t>
        </is>
      </c>
      <c r="C188" s="4" t="inlineStr">
        <is>
          <t>136</t>
        </is>
      </c>
      <c r="D188" s="4" t="inlineStr"/>
      <c r="E188" s="6" t="inlineStr">
        <is>
          <t>INJURY PREVENTION AND CONTROL RESEARCH AND STATE AND COMMUNITY BASED PROGRAMS</t>
        </is>
      </c>
      <c r="F188" s="7" t="n">
        <v>4953831</v>
      </c>
      <c r="G188" s="6" t="inlineStr">
        <is>
          <t>N/A</t>
        </is>
      </c>
      <c r="H188" s="6" t="inlineStr"/>
      <c r="I188" s="6" t="inlineStr"/>
      <c r="J188" s="5" t="n">
        <v>4953831</v>
      </c>
      <c r="K188" s="5" t="n">
        <v>0</v>
      </c>
      <c r="L188" s="6" t="inlineStr">
        <is>
          <t>N</t>
        </is>
      </c>
      <c r="M188" s="4" t="inlineStr"/>
      <c r="N188" s="6" t="inlineStr">
        <is>
          <t>Y</t>
        </is>
      </c>
      <c r="O188" s="4" t="inlineStr"/>
      <c r="P188" s="4" t="inlineStr"/>
      <c r="Q188" s="6" t="inlineStr">
        <is>
          <t>Y</t>
        </is>
      </c>
      <c r="R188" s="7" t="n">
        <v>1588579</v>
      </c>
      <c r="S188" s="6" t="inlineStr">
        <is>
          <t>N</t>
        </is>
      </c>
      <c r="T188" s="6" t="inlineStr"/>
      <c r="U188" s="6" t="n">
        <v>0</v>
      </c>
      <c r="V188" s="3">
        <f>IF(OR(B188="",C188),"",CONCATENATE(B188,".",C188))</f>
        <v/>
      </c>
      <c r="W188">
        <f>UPPER(TRIM(H188))</f>
        <v/>
      </c>
      <c r="X188">
        <f>UPPER(TRIM(I188))</f>
        <v/>
      </c>
      <c r="Y188">
        <f>IF(V188&lt;&gt;"",IFERROR(INDEX(federal_program_name_lookup,MATCH(V188,aln_lookup,0)),""),"")</f>
        <v/>
      </c>
    </row>
    <row r="189">
      <c r="A189" t="inlineStr">
        <is>
          <t>AWARD-0188</t>
        </is>
      </c>
      <c r="B189" s="4" t="inlineStr">
        <is>
          <t>93</t>
        </is>
      </c>
      <c r="C189" s="4" t="inlineStr">
        <is>
          <t>155</t>
        </is>
      </c>
      <c r="D189" s="4" t="inlineStr"/>
      <c r="E189" s="6" t="inlineStr">
        <is>
          <t>RURAL HEALTH RESEARCH CENTERS</t>
        </is>
      </c>
      <c r="F189" s="7" t="n">
        <v>4392392</v>
      </c>
      <c r="G189" s="6" t="inlineStr">
        <is>
          <t>N/A</t>
        </is>
      </c>
      <c r="H189" s="6" t="inlineStr"/>
      <c r="I189" s="6" t="inlineStr"/>
      <c r="J189" s="5" t="n">
        <v>4392392</v>
      </c>
      <c r="K189" s="5" t="n">
        <v>0</v>
      </c>
      <c r="L189" s="6" t="inlineStr">
        <is>
          <t>N</t>
        </is>
      </c>
      <c r="M189" s="4" t="inlineStr"/>
      <c r="N189" s="6" t="inlineStr">
        <is>
          <t>Y</t>
        </is>
      </c>
      <c r="O189" s="4" t="inlineStr"/>
      <c r="P189" s="4" t="inlineStr"/>
      <c r="Q189" s="6" t="inlineStr">
        <is>
          <t>Y</t>
        </is>
      </c>
      <c r="R189" s="7" t="n">
        <v>4392392</v>
      </c>
      <c r="S189" s="6" t="inlineStr">
        <is>
          <t>N</t>
        </is>
      </c>
      <c r="T189" s="6" t="inlineStr"/>
      <c r="U189" s="6" t="n">
        <v>0</v>
      </c>
      <c r="V189" s="3">
        <f>IF(OR(B189="",C189),"",CONCATENATE(B189,".",C189))</f>
        <v/>
      </c>
      <c r="W189">
        <f>UPPER(TRIM(H189))</f>
        <v/>
      </c>
      <c r="X189">
        <f>UPPER(TRIM(I189))</f>
        <v/>
      </c>
      <c r="Y189">
        <f>IF(V189&lt;&gt;"",IFERROR(INDEX(federal_program_name_lookup,MATCH(V189,aln_lookup,0)),""),"")</f>
        <v/>
      </c>
    </row>
    <row r="190">
      <c r="A190" t="inlineStr">
        <is>
          <t>AWARD-0189</t>
        </is>
      </c>
      <c r="B190" s="4" t="inlineStr">
        <is>
          <t>93</t>
        </is>
      </c>
      <c r="C190" s="4" t="inlineStr">
        <is>
          <t>137</t>
        </is>
      </c>
      <c r="D190" s="4" t="inlineStr"/>
      <c r="E190" s="6" t="inlineStr">
        <is>
          <t>COMMUNITY PROGRAMS TO IMPROVEMINORITY HEALTH GRANT PROGRAM</t>
        </is>
      </c>
      <c r="F190" s="7" t="n">
        <v>124161</v>
      </c>
      <c r="G190" s="6" t="inlineStr">
        <is>
          <t>N/A</t>
        </is>
      </c>
      <c r="H190" s="6" t="inlineStr"/>
      <c r="I190" s="6" t="inlineStr"/>
      <c r="J190" s="5" t="n">
        <v>124161</v>
      </c>
      <c r="K190" s="5" t="n">
        <v>0</v>
      </c>
      <c r="L190" s="6" t="inlineStr">
        <is>
          <t>N</t>
        </is>
      </c>
      <c r="M190" s="4" t="inlineStr"/>
      <c r="N190" s="6" t="inlineStr">
        <is>
          <t>Y</t>
        </is>
      </c>
      <c r="O190" s="4" t="inlineStr"/>
      <c r="P190" s="4" t="inlineStr"/>
      <c r="Q190" s="6" t="inlineStr">
        <is>
          <t>Y</t>
        </is>
      </c>
      <c r="R190" s="7" t="n">
        <v>52726</v>
      </c>
      <c r="S190" s="6" t="inlineStr">
        <is>
          <t>N</t>
        </is>
      </c>
      <c r="T190" s="6" t="inlineStr"/>
      <c r="U190" s="6" t="n">
        <v>0</v>
      </c>
      <c r="V190" s="3">
        <f>IF(OR(B190="",C190),"",CONCATENATE(B190,".",C190))</f>
        <v/>
      </c>
      <c r="W190">
        <f>UPPER(TRIM(H190))</f>
        <v/>
      </c>
      <c r="X190">
        <f>UPPER(TRIM(I190))</f>
        <v/>
      </c>
      <c r="Y190">
        <f>IF(V190&lt;&gt;"",IFERROR(INDEX(federal_program_name_lookup,MATCH(V190,aln_lookup,0)),""),"")</f>
        <v/>
      </c>
    </row>
    <row r="191">
      <c r="A191" t="inlineStr">
        <is>
          <t>AWARD-0190</t>
        </is>
      </c>
      <c r="B191" s="4" t="inlineStr">
        <is>
          <t>93</t>
        </is>
      </c>
      <c r="C191" s="4" t="inlineStr">
        <is>
          <t>150</t>
        </is>
      </c>
      <c r="D191" s="4" t="inlineStr"/>
      <c r="E191" s="6" t="inlineStr">
        <is>
          <t>PROJECTS FOR ASSISTANCE IN TRANSITION FROM HOMELESSNESS (PATH)</t>
        </is>
      </c>
      <c r="F191" s="7" t="n">
        <v>291240</v>
      </c>
      <c r="G191" s="6" t="inlineStr">
        <is>
          <t>N/A</t>
        </is>
      </c>
      <c r="H191" s="6" t="inlineStr"/>
      <c r="I191" s="6" t="inlineStr"/>
      <c r="J191" s="5" t="n">
        <v>291240</v>
      </c>
      <c r="K191" s="5" t="n">
        <v>0</v>
      </c>
      <c r="L191" s="6" t="inlineStr">
        <is>
          <t>N</t>
        </is>
      </c>
      <c r="M191" s="4" t="inlineStr"/>
      <c r="N191" s="6" t="inlineStr">
        <is>
          <t>Y</t>
        </is>
      </c>
      <c r="O191" s="4" t="inlineStr"/>
      <c r="P191" s="4" t="inlineStr"/>
      <c r="Q191" s="6" t="inlineStr">
        <is>
          <t>Y</t>
        </is>
      </c>
      <c r="R191" s="7" t="n">
        <v>291240</v>
      </c>
      <c r="S191" s="6" t="inlineStr">
        <is>
          <t>N</t>
        </is>
      </c>
      <c r="T191" s="6" t="inlineStr"/>
      <c r="U191" s="6" t="n">
        <v>0</v>
      </c>
      <c r="V191" s="3">
        <f>IF(OR(B191="",C191),"",CONCATENATE(B191,".",C191))</f>
        <v/>
      </c>
      <c r="W191">
        <f>UPPER(TRIM(H191))</f>
        <v/>
      </c>
      <c r="X191">
        <f>UPPER(TRIM(I191))</f>
        <v/>
      </c>
      <c r="Y191">
        <f>IF(V191&lt;&gt;"",IFERROR(INDEX(federal_program_name_lookup,MATCH(V191,aln_lookup,0)),""),"")</f>
        <v/>
      </c>
    </row>
    <row r="192">
      <c r="A192" t="inlineStr">
        <is>
          <t>AWARD-0191</t>
        </is>
      </c>
      <c r="B192" s="4" t="inlineStr">
        <is>
          <t>93</t>
        </is>
      </c>
      <c r="C192" s="4" t="inlineStr">
        <is>
          <t>323</t>
        </is>
      </c>
      <c r="D192" s="4" t="inlineStr"/>
      <c r="E192" s="6" t="inlineStr">
        <is>
          <t>EPIDEMIOLOGY AND LABORATORY CAPACITY FOR INFECTIOUS DISEASES (ELC)</t>
        </is>
      </c>
      <c r="F192" s="7" t="n">
        <v>1966051</v>
      </c>
      <c r="G192" s="6" t="inlineStr">
        <is>
          <t>N/A</t>
        </is>
      </c>
      <c r="H192" s="6" t="inlineStr"/>
      <c r="I192" s="6" t="inlineStr"/>
      <c r="J192" s="5" t="n">
        <v>59997285</v>
      </c>
      <c r="K192" s="5" t="n">
        <v>0</v>
      </c>
      <c r="L192" s="6" t="inlineStr">
        <is>
          <t>N</t>
        </is>
      </c>
      <c r="M192" s="4" t="inlineStr"/>
      <c r="N192" s="6" t="inlineStr">
        <is>
          <t>Y</t>
        </is>
      </c>
      <c r="O192" s="4" t="inlineStr"/>
      <c r="P192" s="4" t="inlineStr"/>
      <c r="Q192" s="6" t="inlineStr">
        <is>
          <t>N</t>
        </is>
      </c>
      <c r="R192" s="7" t="inlineStr"/>
      <c r="S192" s="6" t="inlineStr">
        <is>
          <t>Y</t>
        </is>
      </c>
      <c r="T192" s="6" t="inlineStr">
        <is>
          <t>Q</t>
        </is>
      </c>
      <c r="U192" s="6" t="n">
        <v>5</v>
      </c>
      <c r="V192" s="3">
        <f>IF(OR(B192="",C192),"",CONCATENATE(B192,".",C192))</f>
        <v/>
      </c>
      <c r="W192">
        <f>UPPER(TRIM(H192))</f>
        <v/>
      </c>
      <c r="X192">
        <f>UPPER(TRIM(I192))</f>
        <v/>
      </c>
      <c r="Y192">
        <f>IF(V192&lt;&gt;"",IFERROR(INDEX(federal_program_name_lookup,MATCH(V192,aln_lookup,0)),""),"")</f>
        <v/>
      </c>
    </row>
    <row r="193">
      <c r="A193" t="inlineStr">
        <is>
          <t>AWARD-0192</t>
        </is>
      </c>
      <c r="B193" s="4" t="inlineStr">
        <is>
          <t>93</t>
        </is>
      </c>
      <c r="C193" s="4" t="inlineStr">
        <is>
          <t>165</t>
        </is>
      </c>
      <c r="D193" s="4" t="inlineStr"/>
      <c r="E193" s="6" t="inlineStr">
        <is>
          <t>GRANTS TO STATES FOR LOAN REPAYMENT PROGRAM</t>
        </is>
      </c>
      <c r="F193" s="7" t="n">
        <v>170000</v>
      </c>
      <c r="G193" s="6" t="inlineStr">
        <is>
          <t>N/A</t>
        </is>
      </c>
      <c r="H193" s="6" t="inlineStr"/>
      <c r="I193" s="6" t="inlineStr"/>
      <c r="J193" s="5" t="n">
        <v>170000</v>
      </c>
      <c r="K193" s="5" t="n">
        <v>0</v>
      </c>
      <c r="L193" s="6" t="inlineStr">
        <is>
          <t>N</t>
        </is>
      </c>
      <c r="M193" s="4" t="inlineStr"/>
      <c r="N193" s="6" t="inlineStr">
        <is>
          <t>Y</t>
        </is>
      </c>
      <c r="O193" s="4" t="inlineStr"/>
      <c r="P193" s="4" t="inlineStr"/>
      <c r="Q193" s="6" t="inlineStr">
        <is>
          <t>Y</t>
        </is>
      </c>
      <c r="R193" s="7" t="n">
        <v>170000</v>
      </c>
      <c r="S193" s="6" t="inlineStr">
        <is>
          <t>N</t>
        </is>
      </c>
      <c r="T193" s="6" t="inlineStr"/>
      <c r="U193" s="6" t="n">
        <v>0</v>
      </c>
      <c r="V193" s="3">
        <f>IF(OR(B193="",C193),"",CONCATENATE(B193,".",C193))</f>
        <v/>
      </c>
      <c r="W193">
        <f>UPPER(TRIM(H193))</f>
        <v/>
      </c>
      <c r="X193">
        <f>UPPER(TRIM(I193))</f>
        <v/>
      </c>
      <c r="Y193">
        <f>IF(V193&lt;&gt;"",IFERROR(INDEX(federal_program_name_lookup,MATCH(V193,aln_lookup,0)),""),"")</f>
        <v/>
      </c>
    </row>
    <row r="194">
      <c r="A194" t="inlineStr">
        <is>
          <t>AWARD-0193</t>
        </is>
      </c>
      <c r="B194" s="4" t="inlineStr">
        <is>
          <t>93</t>
        </is>
      </c>
      <c r="C194" s="4" t="inlineStr">
        <is>
          <t>197</t>
        </is>
      </c>
      <c r="D194" s="4" t="inlineStr"/>
      <c r="E194" s="6" t="inlineStr">
        <is>
          <t>CHILDHOOD LEAD POISONING PREVENTION PROJECTS STATE AND LOCAL CHILDHOOD LEAD POISONING PREVENTION AND SURVEILLANCE OF BLOOD LEAD LEVELS IN CHILDREN</t>
        </is>
      </c>
      <c r="F194" s="7" t="n">
        <v>425443</v>
      </c>
      <c r="G194" s="6" t="inlineStr">
        <is>
          <t>N/A</t>
        </is>
      </c>
      <c r="H194" s="6" t="inlineStr"/>
      <c r="I194" s="6" t="inlineStr"/>
      <c r="J194" s="5" t="n">
        <v>425443</v>
      </c>
      <c r="K194" s="5" t="n">
        <v>0</v>
      </c>
      <c r="L194" s="6" t="inlineStr">
        <is>
          <t>N</t>
        </is>
      </c>
      <c r="M194" s="4" t="inlineStr"/>
      <c r="N194" s="6" t="inlineStr">
        <is>
          <t>Y</t>
        </is>
      </c>
      <c r="O194" s="4" t="inlineStr"/>
      <c r="P194" s="4" t="inlineStr"/>
      <c r="Q194" s="6" t="inlineStr">
        <is>
          <t>N</t>
        </is>
      </c>
      <c r="R194" s="7" t="inlineStr"/>
      <c r="S194" s="6" t="inlineStr">
        <is>
          <t>N</t>
        </is>
      </c>
      <c r="T194" s="6" t="inlineStr"/>
      <c r="U194" s="6" t="n">
        <v>0</v>
      </c>
      <c r="V194" s="3">
        <f>IF(OR(B194="",C194),"",CONCATENATE(B194,".",C194))</f>
        <v/>
      </c>
      <c r="W194">
        <f>UPPER(TRIM(H194))</f>
        <v/>
      </c>
      <c r="X194">
        <f>UPPER(TRIM(I194))</f>
        <v/>
      </c>
      <c r="Y194">
        <f>IF(V194&lt;&gt;"",IFERROR(INDEX(federal_program_name_lookup,MATCH(V194,aln_lookup,0)),""),"")</f>
        <v/>
      </c>
    </row>
    <row r="195">
      <c r="A195" t="inlineStr">
        <is>
          <t>AWARD-0194</t>
        </is>
      </c>
      <c r="B195" s="4" t="inlineStr">
        <is>
          <t>93</t>
        </is>
      </c>
      <c r="C195" s="4" t="inlineStr">
        <is>
          <t>234</t>
        </is>
      </c>
      <c r="D195" s="4" t="inlineStr"/>
      <c r="E195" s="6" t="inlineStr">
        <is>
          <t>TRAUMATIC BRAIN INJURY STATE DEMONSTRATION GRANT PROGRAM</t>
        </is>
      </c>
      <c r="F195" s="7" t="n">
        <v>153661</v>
      </c>
      <c r="G195" s="6" t="inlineStr">
        <is>
          <t>N/A</t>
        </is>
      </c>
      <c r="H195" s="6" t="inlineStr"/>
      <c r="I195" s="6" t="inlineStr"/>
      <c r="J195" s="5" t="n">
        <v>153661</v>
      </c>
      <c r="K195" s="5" t="n">
        <v>0</v>
      </c>
      <c r="L195" s="6" t="inlineStr">
        <is>
          <t>N</t>
        </is>
      </c>
      <c r="M195" s="4" t="inlineStr"/>
      <c r="N195" s="6" t="inlineStr">
        <is>
          <t>Y</t>
        </is>
      </c>
      <c r="O195" s="4" t="inlineStr"/>
      <c r="P195" s="4" t="inlineStr"/>
      <c r="Q195" s="6" t="inlineStr">
        <is>
          <t>N</t>
        </is>
      </c>
      <c r="R195" s="7" t="inlineStr"/>
      <c r="S195" s="6" t="inlineStr">
        <is>
          <t>N</t>
        </is>
      </c>
      <c r="T195" s="6" t="inlineStr"/>
      <c r="U195" s="6" t="n">
        <v>0</v>
      </c>
      <c r="V195" s="3">
        <f>IF(OR(B195="",C195),"",CONCATENATE(B195,".",C195))</f>
        <v/>
      </c>
      <c r="W195">
        <f>UPPER(TRIM(H195))</f>
        <v/>
      </c>
      <c r="X195">
        <f>UPPER(TRIM(I195))</f>
        <v/>
      </c>
      <c r="Y195">
        <f>IF(V195&lt;&gt;"",IFERROR(INDEX(federal_program_name_lookup,MATCH(V195,aln_lookup,0)),""),"")</f>
        <v/>
      </c>
    </row>
    <row r="196">
      <c r="A196" t="inlineStr">
        <is>
          <t>AWARD-0195</t>
        </is>
      </c>
      <c r="B196" s="4" t="inlineStr">
        <is>
          <t>93</t>
        </is>
      </c>
      <c r="C196" s="4" t="inlineStr">
        <is>
          <t>241</t>
        </is>
      </c>
      <c r="D196" s="4" t="inlineStr"/>
      <c r="E196" s="6" t="inlineStr">
        <is>
          <t>STATE RURAL HOSPITAL FLEXIBILITY PROGRAM</t>
        </is>
      </c>
      <c r="F196" s="7" t="n">
        <v>466212</v>
      </c>
      <c r="G196" s="6" t="inlineStr">
        <is>
          <t>N/A</t>
        </is>
      </c>
      <c r="H196" s="6" t="inlineStr"/>
      <c r="I196" s="6" t="inlineStr"/>
      <c r="J196" s="5" t="n">
        <v>466212</v>
      </c>
      <c r="K196" s="5" t="n">
        <v>0</v>
      </c>
      <c r="L196" s="6" t="inlineStr">
        <is>
          <t>N</t>
        </is>
      </c>
      <c r="M196" s="4" t="inlineStr"/>
      <c r="N196" s="6" t="inlineStr">
        <is>
          <t>Y</t>
        </is>
      </c>
      <c r="O196" s="4" t="inlineStr"/>
      <c r="P196" s="4" t="inlineStr"/>
      <c r="Q196" s="6" t="inlineStr">
        <is>
          <t>N</t>
        </is>
      </c>
      <c r="R196" s="7" t="inlineStr"/>
      <c r="S196" s="6" t="inlineStr">
        <is>
          <t>N</t>
        </is>
      </c>
      <c r="T196" s="6" t="inlineStr"/>
      <c r="U196" s="6" t="n">
        <v>0</v>
      </c>
      <c r="V196" s="3">
        <f>IF(OR(B196="",C196),"",CONCATENATE(B196,".",C196))</f>
        <v/>
      </c>
      <c r="W196">
        <f>UPPER(TRIM(H196))</f>
        <v/>
      </c>
      <c r="X196">
        <f>UPPER(TRIM(I196))</f>
        <v/>
      </c>
      <c r="Y196">
        <f>IF(V196&lt;&gt;"",IFERROR(INDEX(federal_program_name_lookup,MATCH(V196,aln_lookup,0)),""),"")</f>
        <v/>
      </c>
    </row>
    <row r="197">
      <c r="A197" t="inlineStr">
        <is>
          <t>AWARD-0196</t>
        </is>
      </c>
      <c r="B197" s="4" t="inlineStr">
        <is>
          <t>93</t>
        </is>
      </c>
      <c r="C197" s="4" t="inlineStr">
        <is>
          <t>243</t>
        </is>
      </c>
      <c r="D197" s="4" t="inlineStr"/>
      <c r="E197" s="6" t="inlineStr">
        <is>
          <t>SUBSTANCE ABUSE AND MENTAL HEALTH SERVICES PROJECTS OF REGIONAL AND NATIONAL SIGNIFICANCE</t>
        </is>
      </c>
      <c r="F197" s="7" t="n">
        <v>1918318</v>
      </c>
      <c r="G197" s="6" t="inlineStr">
        <is>
          <t>N/A</t>
        </is>
      </c>
      <c r="H197" s="6" t="inlineStr"/>
      <c r="I197" s="6" t="inlineStr"/>
      <c r="J197" s="5" t="n">
        <v>1918318</v>
      </c>
      <c r="K197" s="5" t="n">
        <v>0</v>
      </c>
      <c r="L197" s="6" t="inlineStr">
        <is>
          <t>N</t>
        </is>
      </c>
      <c r="M197" s="4" t="inlineStr"/>
      <c r="N197" s="6" t="inlineStr">
        <is>
          <t>Y</t>
        </is>
      </c>
      <c r="O197" s="4" t="inlineStr"/>
      <c r="P197" s="4" t="inlineStr"/>
      <c r="Q197" s="6" t="inlineStr">
        <is>
          <t>Y</t>
        </is>
      </c>
      <c r="R197" s="7" t="n">
        <v>995834</v>
      </c>
      <c r="S197" s="6" t="inlineStr">
        <is>
          <t>N</t>
        </is>
      </c>
      <c r="T197" s="6" t="inlineStr"/>
      <c r="U197" s="6" t="n">
        <v>0</v>
      </c>
      <c r="V197" s="3">
        <f>IF(OR(B197="",C197),"",CONCATENATE(B197,".",C197))</f>
        <v/>
      </c>
      <c r="W197">
        <f>UPPER(TRIM(H197))</f>
        <v/>
      </c>
      <c r="X197">
        <f>UPPER(TRIM(I197))</f>
        <v/>
      </c>
      <c r="Y197">
        <f>IF(V197&lt;&gt;"",IFERROR(INDEX(federal_program_name_lookup,MATCH(V197,aln_lookup,0)),""),"")</f>
        <v/>
      </c>
    </row>
    <row r="198">
      <c r="A198" t="inlineStr">
        <is>
          <t>AWARD-0197</t>
        </is>
      </c>
      <c r="B198" s="4" t="inlineStr">
        <is>
          <t>93</t>
        </is>
      </c>
      <c r="C198" s="4" t="inlineStr">
        <is>
          <t>270</t>
        </is>
      </c>
      <c r="D198" s="4" t="inlineStr"/>
      <c r="E198" s="6" t="inlineStr">
        <is>
          <t>ADULT VIRAL HEPATITIS PREVENTION AND CONTROL</t>
        </is>
      </c>
      <c r="F198" s="7" t="n">
        <v>51361</v>
      </c>
      <c r="G198" s="6" t="inlineStr">
        <is>
          <t>N/A</t>
        </is>
      </c>
      <c r="H198" s="6" t="inlineStr"/>
      <c r="I198" s="6" t="inlineStr"/>
      <c r="J198" s="5" t="n">
        <v>51361</v>
      </c>
      <c r="K198" s="5" t="n">
        <v>0</v>
      </c>
      <c r="L198" s="6" t="inlineStr">
        <is>
          <t>N</t>
        </is>
      </c>
      <c r="M198" s="4" t="inlineStr"/>
      <c r="N198" s="6" t="inlineStr">
        <is>
          <t>Y</t>
        </is>
      </c>
      <c r="O198" s="4" t="inlineStr"/>
      <c r="P198" s="4" t="inlineStr"/>
      <c r="Q198" s="6" t="inlineStr">
        <is>
          <t>N</t>
        </is>
      </c>
      <c r="R198" s="7" t="inlineStr"/>
      <c r="S198" s="6" t="inlineStr">
        <is>
          <t>N</t>
        </is>
      </c>
      <c r="T198" s="6" t="inlineStr"/>
      <c r="U198" s="6" t="n">
        <v>0</v>
      </c>
      <c r="V198" s="3">
        <f>IF(OR(B198="",C198),"",CONCATENATE(B198,".",C198))</f>
        <v/>
      </c>
      <c r="W198">
        <f>UPPER(TRIM(H198))</f>
        <v/>
      </c>
      <c r="X198">
        <f>UPPER(TRIM(I198))</f>
        <v/>
      </c>
      <c r="Y198">
        <f>IF(V198&lt;&gt;"",IFERROR(INDEX(federal_program_name_lookup,MATCH(V198,aln_lookup,0)),""),"")</f>
        <v/>
      </c>
    </row>
    <row r="199">
      <c r="A199" t="inlineStr">
        <is>
          <t>AWARD-0198</t>
        </is>
      </c>
      <c r="B199" s="4" t="inlineStr">
        <is>
          <t>93</t>
        </is>
      </c>
      <c r="C199" s="4" t="inlineStr">
        <is>
          <t>301</t>
        </is>
      </c>
      <c r="D199" s="4" t="inlineStr"/>
      <c r="E199" s="6" t="inlineStr">
        <is>
          <t>SMALL RURAL HOSPITAL IMPROVEMENT GRANT PROGRAM</t>
        </is>
      </c>
      <c r="F199" s="7" t="n">
        <v>231967</v>
      </c>
      <c r="G199" s="6" t="inlineStr">
        <is>
          <t>N/A</t>
        </is>
      </c>
      <c r="H199" s="6" t="inlineStr"/>
      <c r="I199" s="6" t="inlineStr"/>
      <c r="J199" s="5" t="n">
        <v>231967</v>
      </c>
      <c r="K199" s="5" t="n">
        <v>0</v>
      </c>
      <c r="L199" s="6" t="inlineStr">
        <is>
          <t>N</t>
        </is>
      </c>
      <c r="M199" s="4" t="inlineStr"/>
      <c r="N199" s="6" t="inlineStr">
        <is>
          <t>Y</t>
        </is>
      </c>
      <c r="O199" s="4" t="inlineStr"/>
      <c r="P199" s="4" t="inlineStr"/>
      <c r="Q199" s="6" t="inlineStr">
        <is>
          <t>N</t>
        </is>
      </c>
      <c r="R199" s="7" t="inlineStr"/>
      <c r="S199" s="6" t="inlineStr">
        <is>
          <t>N</t>
        </is>
      </c>
      <c r="T199" s="6" t="inlineStr"/>
      <c r="U199" s="6" t="n">
        <v>0</v>
      </c>
      <c r="V199" s="3">
        <f>IF(OR(B199="",C199),"",CONCATENATE(B199,".",C199))</f>
        <v/>
      </c>
      <c r="W199">
        <f>UPPER(TRIM(H199))</f>
        <v/>
      </c>
      <c r="X199">
        <f>UPPER(TRIM(I199))</f>
        <v/>
      </c>
      <c r="Y199">
        <f>IF(V199&lt;&gt;"",IFERROR(INDEX(federal_program_name_lookup,MATCH(V199,aln_lookup,0)),""),"")</f>
        <v/>
      </c>
    </row>
    <row r="200">
      <c r="A200" t="inlineStr">
        <is>
          <t>AWARD-0199</t>
        </is>
      </c>
      <c r="B200" s="4" t="inlineStr">
        <is>
          <t>93</t>
        </is>
      </c>
      <c r="C200" s="4" t="inlineStr">
        <is>
          <t>314</t>
        </is>
      </c>
      <c r="D200" s="4" t="inlineStr"/>
      <c r="E200" s="6" t="inlineStr">
        <is>
          <t>EARLY HEARING DETECTION AND INTERVENTION INFORMATION SYSTEM (EHDI-IS) SURVEILLANCE PROGRAM</t>
        </is>
      </c>
      <c r="F200" s="7" t="n">
        <v>133357</v>
      </c>
      <c r="G200" s="6" t="inlineStr">
        <is>
          <t>N/A</t>
        </is>
      </c>
      <c r="H200" s="6" t="inlineStr"/>
      <c r="I200" s="6" t="inlineStr"/>
      <c r="J200" s="5" t="n">
        <v>133357</v>
      </c>
      <c r="K200" s="5" t="n">
        <v>0</v>
      </c>
      <c r="L200" s="6" t="inlineStr">
        <is>
          <t>N</t>
        </is>
      </c>
      <c r="M200" s="4" t="inlineStr"/>
      <c r="N200" s="6" t="inlineStr">
        <is>
          <t>Y</t>
        </is>
      </c>
      <c r="O200" s="4" t="inlineStr"/>
      <c r="P200" s="4" t="inlineStr"/>
      <c r="Q200" s="6" t="inlineStr">
        <is>
          <t>N</t>
        </is>
      </c>
      <c r="R200" s="7" t="inlineStr"/>
      <c r="S200" s="6" t="inlineStr">
        <is>
          <t>N</t>
        </is>
      </c>
      <c r="T200" s="6" t="inlineStr"/>
      <c r="U200" s="6" t="n">
        <v>0</v>
      </c>
      <c r="V200" s="3">
        <f>IF(OR(B200="",C200),"",CONCATENATE(B200,".",C200))</f>
        <v/>
      </c>
      <c r="W200">
        <f>UPPER(TRIM(H200))</f>
        <v/>
      </c>
      <c r="X200">
        <f>UPPER(TRIM(I200))</f>
        <v/>
      </c>
      <c r="Y200">
        <f>IF(V200&lt;&gt;"",IFERROR(INDEX(federal_program_name_lookup,MATCH(V200,aln_lookup,0)),""),"")</f>
        <v/>
      </c>
    </row>
    <row r="201">
      <c r="A201" t="inlineStr">
        <is>
          <t>AWARD-0200</t>
        </is>
      </c>
      <c r="B201" s="4" t="inlineStr">
        <is>
          <t>93</t>
        </is>
      </c>
      <c r="C201" s="4" t="inlineStr">
        <is>
          <t>324</t>
        </is>
      </c>
      <c r="D201" s="4" t="inlineStr"/>
      <c r="E201" s="6" t="inlineStr">
        <is>
          <t>STATE HEALTH INSURANCE ASSISTANCE PROGRAM</t>
        </is>
      </c>
      <c r="F201" s="7" t="n">
        <v>366079</v>
      </c>
      <c r="G201" s="6" t="inlineStr">
        <is>
          <t>N/A</t>
        </is>
      </c>
      <c r="H201" s="6" t="inlineStr"/>
      <c r="I201" s="6" t="inlineStr"/>
      <c r="J201" s="5" t="n">
        <v>366079</v>
      </c>
      <c r="K201" s="5" t="n">
        <v>0</v>
      </c>
      <c r="L201" s="6" t="inlineStr">
        <is>
          <t>N</t>
        </is>
      </c>
      <c r="M201" s="4" t="inlineStr"/>
      <c r="N201" s="6" t="inlineStr">
        <is>
          <t>Y</t>
        </is>
      </c>
      <c r="O201" s="4" t="inlineStr"/>
      <c r="P201" s="4" t="inlineStr"/>
      <c r="Q201" s="6" t="inlineStr">
        <is>
          <t>Y</t>
        </is>
      </c>
      <c r="R201" s="7" t="n">
        <v>311085</v>
      </c>
      <c r="S201" s="6" t="inlineStr">
        <is>
          <t>N</t>
        </is>
      </c>
      <c r="T201" s="6" t="inlineStr"/>
      <c r="U201" s="6" t="n">
        <v>0</v>
      </c>
      <c r="V201" s="3">
        <f>IF(OR(B201="",C201),"",CONCATENATE(B201,".",C201))</f>
        <v/>
      </c>
      <c r="W201">
        <f>UPPER(TRIM(H201))</f>
        <v/>
      </c>
      <c r="X201">
        <f>UPPER(TRIM(I201))</f>
        <v/>
      </c>
      <c r="Y201">
        <f>IF(V201&lt;&gt;"",IFERROR(INDEX(federal_program_name_lookup,MATCH(V201,aln_lookup,0)),""),"")</f>
        <v/>
      </c>
    </row>
    <row r="202">
      <c r="A202" t="inlineStr">
        <is>
          <t>AWARD-0201</t>
        </is>
      </c>
      <c r="B202" s="4" t="inlineStr">
        <is>
          <t>93</t>
        </is>
      </c>
      <c r="C202" s="4" t="inlineStr">
        <is>
          <t>323</t>
        </is>
      </c>
      <c r="D202" s="4" t="inlineStr"/>
      <c r="E202" s="6" t="inlineStr">
        <is>
          <t>EPIDEMIOLOGY AND LABORATORY CAPACITY FOR INFECTIOUS DISEASES (ELC)</t>
        </is>
      </c>
      <c r="F202" s="7" t="n">
        <v>58031234</v>
      </c>
      <c r="G202" s="6" t="inlineStr">
        <is>
          <t>N/A</t>
        </is>
      </c>
      <c r="H202" s="6" t="inlineStr"/>
      <c r="I202" s="6" t="inlineStr"/>
      <c r="J202" s="5" t="n">
        <v>59997285</v>
      </c>
      <c r="K202" s="5" t="n">
        <v>0</v>
      </c>
      <c r="L202" s="6" t="inlineStr">
        <is>
          <t>N</t>
        </is>
      </c>
      <c r="M202" s="4" t="inlineStr"/>
      <c r="N202" s="6" t="inlineStr">
        <is>
          <t>Y</t>
        </is>
      </c>
      <c r="O202" s="4" t="inlineStr"/>
      <c r="P202" s="4" t="inlineStr"/>
      <c r="Q202" s="6" t="inlineStr">
        <is>
          <t>Y</t>
        </is>
      </c>
      <c r="R202" s="7" t="n">
        <v>5817615</v>
      </c>
      <c r="S202" s="6" t="inlineStr">
        <is>
          <t>Y</t>
        </is>
      </c>
      <c r="T202" s="6" t="inlineStr">
        <is>
          <t>Q</t>
        </is>
      </c>
      <c r="U202" s="6" t="n">
        <v>5</v>
      </c>
      <c r="V202" s="3">
        <f>IF(OR(B202="",C202),"",CONCATENATE(B202,".",C202))</f>
        <v/>
      </c>
      <c r="W202">
        <f>UPPER(TRIM(H202))</f>
        <v/>
      </c>
      <c r="X202">
        <f>UPPER(TRIM(I202))</f>
        <v/>
      </c>
      <c r="Y202">
        <f>IF(V202&lt;&gt;"",IFERROR(INDEX(federal_program_name_lookup,MATCH(V202,aln_lookup,0)),""),"")</f>
        <v/>
      </c>
    </row>
    <row r="203">
      <c r="A203" t="inlineStr">
        <is>
          <t>AWARD-0202</t>
        </is>
      </c>
      <c r="B203" s="4" t="inlineStr">
        <is>
          <t>93</t>
        </is>
      </c>
      <c r="C203" s="4" t="inlineStr">
        <is>
          <t>334</t>
        </is>
      </c>
      <c r="D203" s="4" t="inlineStr"/>
      <c r="E203" s="6" t="inlineStr">
        <is>
          <t>THE HEALTHY BRAIN INITIATIVE: TECHNICAL ASSISTANCE TO IMPLEMENT PUBLIC HEALTH ACTIONS RELATED TO COGNITIVE HEALTH, COGNITIVE IMPAIRMENT, AND CAREGIVING AT THE STATE AND LOCAL LEVELS</t>
        </is>
      </c>
      <c r="F203" s="7" t="n">
        <v>311627</v>
      </c>
      <c r="G203" s="6" t="inlineStr">
        <is>
          <t>N/A</t>
        </is>
      </c>
      <c r="H203" s="6" t="inlineStr"/>
      <c r="I203" s="6" t="inlineStr"/>
      <c r="J203" s="5" t="n">
        <v>311627</v>
      </c>
      <c r="K203" s="5" t="n">
        <v>0</v>
      </c>
      <c r="L203" s="6" t="inlineStr">
        <is>
          <t>N</t>
        </is>
      </c>
      <c r="M203" s="4" t="inlineStr"/>
      <c r="N203" s="6" t="inlineStr">
        <is>
          <t>Y</t>
        </is>
      </c>
      <c r="O203" s="4" t="inlineStr"/>
      <c r="P203" s="4" t="inlineStr"/>
      <c r="Q203" s="6" t="inlineStr">
        <is>
          <t>N</t>
        </is>
      </c>
      <c r="R203" s="7" t="inlineStr"/>
      <c r="S203" s="6" t="inlineStr">
        <is>
          <t>N</t>
        </is>
      </c>
      <c r="T203" s="6" t="inlineStr"/>
      <c r="U203" s="6" t="n">
        <v>0</v>
      </c>
      <c r="V203" s="3">
        <f>IF(OR(B203="",C203),"",CONCATENATE(B203,".",C203))</f>
        <v/>
      </c>
      <c r="W203">
        <f>UPPER(TRIM(H203))</f>
        <v/>
      </c>
      <c r="X203">
        <f>UPPER(TRIM(I203))</f>
        <v/>
      </c>
      <c r="Y203">
        <f>IF(V203&lt;&gt;"",IFERROR(INDEX(federal_program_name_lookup,MATCH(V203,aln_lookup,0)),""),"")</f>
        <v/>
      </c>
    </row>
    <row r="204">
      <c r="A204" t="inlineStr">
        <is>
          <t>AWARD-0203</t>
        </is>
      </c>
      <c r="B204" s="4" t="inlineStr">
        <is>
          <t>93</t>
        </is>
      </c>
      <c r="C204" s="4" t="inlineStr">
        <is>
          <t>336</t>
        </is>
      </c>
      <c r="D204" s="4" t="inlineStr"/>
      <c r="E204" s="6" t="inlineStr">
        <is>
          <t>BEHAVIORAL RISK FACTOR SURVEILLANCE SYSTEM</t>
        </is>
      </c>
      <c r="F204" s="7" t="n">
        <v>450782</v>
      </c>
      <c r="G204" s="6" t="inlineStr">
        <is>
          <t>N/A</t>
        </is>
      </c>
      <c r="H204" s="6" t="inlineStr"/>
      <c r="I204" s="6" t="inlineStr"/>
      <c r="J204" s="5" t="n">
        <v>450782</v>
      </c>
      <c r="K204" s="5" t="n">
        <v>0</v>
      </c>
      <c r="L204" s="6" t="inlineStr">
        <is>
          <t>N</t>
        </is>
      </c>
      <c r="M204" s="4" t="inlineStr"/>
      <c r="N204" s="6" t="inlineStr">
        <is>
          <t>Y</t>
        </is>
      </c>
      <c r="O204" s="4" t="inlineStr"/>
      <c r="P204" s="4" t="inlineStr"/>
      <c r="Q204" s="6" t="inlineStr">
        <is>
          <t>N</t>
        </is>
      </c>
      <c r="R204" s="7" t="inlineStr"/>
      <c r="S204" s="6" t="inlineStr">
        <is>
          <t>N</t>
        </is>
      </c>
      <c r="T204" s="6" t="inlineStr"/>
      <c r="U204" s="6" t="n">
        <v>0</v>
      </c>
      <c r="V204" s="3">
        <f>IF(OR(B204="",C204),"",CONCATENATE(B204,".",C204))</f>
        <v/>
      </c>
      <c r="W204">
        <f>UPPER(TRIM(H204))</f>
        <v/>
      </c>
      <c r="X204">
        <f>UPPER(TRIM(I204))</f>
        <v/>
      </c>
      <c r="Y204">
        <f>IF(V204&lt;&gt;"",IFERROR(INDEX(federal_program_name_lookup,MATCH(V204,aln_lookup,0)),""),"")</f>
        <v/>
      </c>
    </row>
    <row r="205">
      <c r="A205" t="inlineStr">
        <is>
          <t>AWARD-0204</t>
        </is>
      </c>
      <c r="B205" s="4" t="inlineStr">
        <is>
          <t>93</t>
        </is>
      </c>
      <c r="C205" s="4" t="inlineStr">
        <is>
          <t>354</t>
        </is>
      </c>
      <c r="D205" s="4" t="inlineStr"/>
      <c r="E205" s="6" t="inlineStr">
        <is>
          <t>PUBLIC HEALTH EMERGENCY RESPONSE:COOPERATIVE AGREEMENT FOR EMERGENCY RES</t>
        </is>
      </c>
      <c r="F205" s="7" t="n">
        <v>630118</v>
      </c>
      <c r="G205" s="6" t="inlineStr">
        <is>
          <t>N/A</t>
        </is>
      </c>
      <c r="H205" s="6" t="inlineStr"/>
      <c r="I205" s="6" t="inlineStr"/>
      <c r="J205" s="5" t="n">
        <v>630118</v>
      </c>
      <c r="K205" s="5" t="n">
        <v>0</v>
      </c>
      <c r="L205" s="6" t="inlineStr">
        <is>
          <t>N</t>
        </is>
      </c>
      <c r="M205" s="4" t="inlineStr"/>
      <c r="N205" s="6" t="inlineStr">
        <is>
          <t>Y</t>
        </is>
      </c>
      <c r="O205" s="4" t="inlineStr"/>
      <c r="P205" s="4" t="inlineStr"/>
      <c r="Q205" s="6" t="inlineStr">
        <is>
          <t>Y</t>
        </is>
      </c>
      <c r="R205" s="7" t="n">
        <v>9255</v>
      </c>
      <c r="S205" s="6" t="inlineStr">
        <is>
          <t>N</t>
        </is>
      </c>
      <c r="T205" s="6" t="inlineStr"/>
      <c r="U205" s="6" t="n">
        <v>0</v>
      </c>
      <c r="V205" s="3">
        <f>IF(OR(B205="",C205),"",CONCATENATE(B205,".",C205))</f>
        <v/>
      </c>
      <c r="W205">
        <f>UPPER(TRIM(H205))</f>
        <v/>
      </c>
      <c r="X205">
        <f>UPPER(TRIM(I205))</f>
        <v/>
      </c>
      <c r="Y205">
        <f>IF(V205&lt;&gt;"",IFERROR(INDEX(federal_program_name_lookup,MATCH(V205,aln_lookup,0)),""),"")</f>
        <v/>
      </c>
    </row>
    <row r="206">
      <c r="A206" t="inlineStr">
        <is>
          <t>AWARD-0205</t>
        </is>
      </c>
      <c r="B206" s="4" t="inlineStr">
        <is>
          <t>93</t>
        </is>
      </c>
      <c r="C206" s="4" t="inlineStr">
        <is>
          <t>369</t>
        </is>
      </c>
      <c r="D206" s="4" t="inlineStr"/>
      <c r="E206" s="6" t="inlineStr">
        <is>
          <t>ACL INDEPENDENT LIVING STATE GRANTS</t>
        </is>
      </c>
      <c r="F206" s="7" t="n">
        <v>282968</v>
      </c>
      <c r="G206" s="6" t="inlineStr">
        <is>
          <t>N/A</t>
        </is>
      </c>
      <c r="H206" s="6" t="inlineStr"/>
      <c r="I206" s="6" t="inlineStr"/>
      <c r="J206" s="5" t="n">
        <v>282968</v>
      </c>
      <c r="K206" s="5" t="n">
        <v>0</v>
      </c>
      <c r="L206" s="6" t="inlineStr">
        <is>
          <t>N</t>
        </is>
      </c>
      <c r="M206" s="4" t="inlineStr"/>
      <c r="N206" s="6" t="inlineStr">
        <is>
          <t>Y</t>
        </is>
      </c>
      <c r="O206" s="4" t="inlineStr"/>
      <c r="P206" s="4" t="inlineStr"/>
      <c r="Q206" s="6" t="inlineStr">
        <is>
          <t>Y</t>
        </is>
      </c>
      <c r="R206" s="7" t="n">
        <v>282968</v>
      </c>
      <c r="S206" s="6" t="inlineStr">
        <is>
          <t>N</t>
        </is>
      </c>
      <c r="T206" s="6" t="inlineStr"/>
      <c r="U206" s="6" t="n">
        <v>0</v>
      </c>
      <c r="V206" s="3">
        <f>IF(OR(B206="",C206),"",CONCATENATE(B206,".",C206))</f>
        <v/>
      </c>
      <c r="W206">
        <f>UPPER(TRIM(H206))</f>
        <v/>
      </c>
      <c r="X206">
        <f>UPPER(TRIM(I206))</f>
        <v/>
      </c>
      <c r="Y206">
        <f>IF(V206&lt;&gt;"",IFERROR(INDEX(federal_program_name_lookup,MATCH(V206,aln_lookup,0)),""),"")</f>
        <v/>
      </c>
    </row>
    <row r="207">
      <c r="A207" t="inlineStr">
        <is>
          <t>AWARD-0206</t>
        </is>
      </c>
      <c r="B207" s="4" t="inlineStr">
        <is>
          <t>93</t>
        </is>
      </c>
      <c r="C207" s="4" t="inlineStr">
        <is>
          <t>387</t>
        </is>
      </c>
      <c r="D207" s="4" t="inlineStr"/>
      <c r="E207" s="6" t="inlineStr">
        <is>
          <t>NATIONAL AND STATE TOBACCO CONTROL PROGRAM</t>
        </is>
      </c>
      <c r="F207" s="7" t="n">
        <v>756478</v>
      </c>
      <c r="G207" s="6" t="inlineStr">
        <is>
          <t>N/A</t>
        </is>
      </c>
      <c r="H207" s="6" t="inlineStr"/>
      <c r="I207" s="6" t="inlineStr"/>
      <c r="J207" s="5" t="n">
        <v>756478</v>
      </c>
      <c r="K207" s="5" t="n">
        <v>0</v>
      </c>
      <c r="L207" s="6" t="inlineStr">
        <is>
          <t>N</t>
        </is>
      </c>
      <c r="M207" s="4" t="inlineStr"/>
      <c r="N207" s="6" t="inlineStr">
        <is>
          <t>Y</t>
        </is>
      </c>
      <c r="O207" s="4" t="inlineStr"/>
      <c r="P207" s="4" t="inlineStr"/>
      <c r="Q207" s="6" t="inlineStr">
        <is>
          <t>Y</t>
        </is>
      </c>
      <c r="R207" s="7" t="n">
        <v>119943</v>
      </c>
      <c r="S207" s="6" t="inlineStr">
        <is>
          <t>N</t>
        </is>
      </c>
      <c r="T207" s="6" t="inlineStr"/>
      <c r="U207" s="6" t="n">
        <v>0</v>
      </c>
      <c r="V207" s="3">
        <f>IF(OR(B207="",C207),"",CONCATENATE(B207,".",C207))</f>
        <v/>
      </c>
      <c r="W207">
        <f>UPPER(TRIM(H207))</f>
        <v/>
      </c>
      <c r="X207">
        <f>UPPER(TRIM(I207))</f>
        <v/>
      </c>
      <c r="Y207">
        <f>IF(V207&lt;&gt;"",IFERROR(INDEX(federal_program_name_lookup,MATCH(V207,aln_lookup,0)),""),"")</f>
        <v/>
      </c>
    </row>
    <row r="208">
      <c r="A208" t="inlineStr">
        <is>
          <t>AWARD-0207</t>
        </is>
      </c>
      <c r="B208" s="4" t="inlineStr">
        <is>
          <t>93</t>
        </is>
      </c>
      <c r="C208" s="4" t="inlineStr">
        <is>
          <t>391</t>
        </is>
      </c>
      <c r="D208" s="4" t="inlineStr"/>
      <c r="E208" s="6" t="inlineStr">
        <is>
          <t>ACTIVITIES TO SUPPORT STATE, TRIBAL, LOCAL AND TERRITORIAL (STLT) HEALTH D</t>
        </is>
      </c>
      <c r="F208" s="7" t="n">
        <v>331229</v>
      </c>
      <c r="G208" s="6" t="inlineStr">
        <is>
          <t>N/A</t>
        </is>
      </c>
      <c r="H208" s="6" t="inlineStr"/>
      <c r="I208" s="6" t="inlineStr"/>
      <c r="J208" s="5" t="n">
        <v>331229</v>
      </c>
      <c r="K208" s="5" t="n">
        <v>0</v>
      </c>
      <c r="L208" s="6" t="inlineStr">
        <is>
          <t>N</t>
        </is>
      </c>
      <c r="M208" s="4" t="inlineStr"/>
      <c r="N208" s="6" t="inlineStr">
        <is>
          <t>Y</t>
        </is>
      </c>
      <c r="O208" s="4" t="inlineStr"/>
      <c r="P208" s="4" t="inlineStr"/>
      <c r="Q208" s="6" t="inlineStr">
        <is>
          <t>Y</t>
        </is>
      </c>
      <c r="R208" s="7" t="n">
        <v>13646</v>
      </c>
      <c r="S208" s="6" t="inlineStr">
        <is>
          <t>N</t>
        </is>
      </c>
      <c r="T208" s="6" t="inlineStr"/>
      <c r="U208" s="6" t="n">
        <v>0</v>
      </c>
      <c r="V208" s="3">
        <f>IF(OR(B208="",C208),"",CONCATENATE(B208,".",C208))</f>
        <v/>
      </c>
      <c r="W208">
        <f>UPPER(TRIM(H208))</f>
        <v/>
      </c>
      <c r="X208">
        <f>UPPER(TRIM(I208))</f>
        <v/>
      </c>
      <c r="Y208">
        <f>IF(V208&lt;&gt;"",IFERROR(INDEX(federal_program_name_lookup,MATCH(V208,aln_lookup,0)),""),"")</f>
        <v/>
      </c>
    </row>
    <row r="209">
      <c r="A209" t="inlineStr">
        <is>
          <t>AWARD-0208</t>
        </is>
      </c>
      <c r="B209" s="4" t="inlineStr">
        <is>
          <t>93</t>
        </is>
      </c>
      <c r="C209" s="4" t="inlineStr">
        <is>
          <t>413</t>
        </is>
      </c>
      <c r="D209" s="4" t="inlineStr"/>
      <c r="E209" s="6" t="inlineStr">
        <is>
          <t>THE STATE FLEXIBILITY TO STABILIZE THE MARKET GRANT PROGRAM</t>
        </is>
      </c>
      <c r="F209" s="7" t="n">
        <v>32816</v>
      </c>
      <c r="G209" s="6" t="inlineStr">
        <is>
          <t>N/A</t>
        </is>
      </c>
      <c r="H209" s="6" t="inlineStr"/>
      <c r="I209" s="6" t="inlineStr"/>
      <c r="J209" s="5" t="n">
        <v>32816</v>
      </c>
      <c r="K209" s="5" t="n">
        <v>0</v>
      </c>
      <c r="L209" s="6" t="inlineStr">
        <is>
          <t>N</t>
        </is>
      </c>
      <c r="M209" s="4" t="inlineStr"/>
      <c r="N209" s="6" t="inlineStr">
        <is>
          <t>Y</t>
        </is>
      </c>
      <c r="O209" s="4" t="inlineStr"/>
      <c r="P209" s="4" t="inlineStr"/>
      <c r="Q209" s="6" t="inlineStr">
        <is>
          <t>N</t>
        </is>
      </c>
      <c r="R209" s="7" t="inlineStr"/>
      <c r="S209" s="6" t="inlineStr">
        <is>
          <t>N</t>
        </is>
      </c>
      <c r="T209" s="6" t="inlineStr"/>
      <c r="U209" s="6" t="n">
        <v>0</v>
      </c>
      <c r="V209" s="3">
        <f>IF(OR(B209="",C209),"",CONCATENATE(B209,".",C209))</f>
        <v/>
      </c>
      <c r="W209">
        <f>UPPER(TRIM(H209))</f>
        <v/>
      </c>
      <c r="X209">
        <f>UPPER(TRIM(I209))</f>
        <v/>
      </c>
      <c r="Y209">
        <f>IF(V209&lt;&gt;"",IFERROR(INDEX(federal_program_name_lookup,MATCH(V209,aln_lookup,0)),""),"")</f>
        <v/>
      </c>
    </row>
    <row r="210">
      <c r="A210" t="inlineStr">
        <is>
          <t>AWARD-0209</t>
        </is>
      </c>
      <c r="B210" s="4" t="inlineStr">
        <is>
          <t>93</t>
        </is>
      </c>
      <c r="C210" s="4" t="inlineStr">
        <is>
          <t>426</t>
        </is>
      </c>
      <c r="D210" s="4" t="inlineStr"/>
      <c r="E210" s="6" t="inlineStr">
        <is>
          <t>IMPROVING THE PREVENTION AND MANAGEMENT OF DIABETES AND CARDIOVASCULAR DISEASE</t>
        </is>
      </c>
      <c r="F210" s="7" t="n">
        <v>1695606</v>
      </c>
      <c r="G210" s="6" t="inlineStr">
        <is>
          <t>N/A</t>
        </is>
      </c>
      <c r="H210" s="6" t="inlineStr"/>
      <c r="I210" s="6" t="inlineStr"/>
      <c r="J210" s="5" t="n">
        <v>1695606</v>
      </c>
      <c r="K210" s="5" t="n">
        <v>0</v>
      </c>
      <c r="L210" s="6" t="inlineStr">
        <is>
          <t>N</t>
        </is>
      </c>
      <c r="M210" s="4" t="inlineStr"/>
      <c r="N210" s="6" t="inlineStr">
        <is>
          <t>Y</t>
        </is>
      </c>
      <c r="O210" s="4" t="inlineStr"/>
      <c r="P210" s="4" t="inlineStr"/>
      <c r="Q210" s="6" t="inlineStr">
        <is>
          <t>N</t>
        </is>
      </c>
      <c r="R210" s="7" t="inlineStr"/>
      <c r="S210" s="6" t="inlineStr">
        <is>
          <t>N</t>
        </is>
      </c>
      <c r="T210" s="6" t="inlineStr"/>
      <c r="U210" s="6" t="n">
        <v>0</v>
      </c>
      <c r="V210" s="3">
        <f>IF(OR(B210="",C210),"",CONCATENATE(B210,".",C210))</f>
        <v/>
      </c>
      <c r="W210">
        <f>UPPER(TRIM(H210))</f>
        <v/>
      </c>
      <c r="X210">
        <f>UPPER(TRIM(I210))</f>
        <v/>
      </c>
      <c r="Y210">
        <f>IF(V210&lt;&gt;"",IFERROR(INDEX(federal_program_name_lookup,MATCH(V210,aln_lookup,0)),""),"")</f>
        <v/>
      </c>
    </row>
    <row r="211">
      <c r="A211" t="inlineStr">
        <is>
          <t>AWARD-0210</t>
        </is>
      </c>
      <c r="B211" s="4" t="inlineStr">
        <is>
          <t>93</t>
        </is>
      </c>
      <c r="C211" s="4" t="inlineStr">
        <is>
          <t>464</t>
        </is>
      </c>
      <c r="D211" s="4" t="inlineStr"/>
      <c r="E211" s="6" t="inlineStr">
        <is>
          <t>ACL ASSISTIVE TECHNOLOGY</t>
        </is>
      </c>
      <c r="F211" s="7" t="n">
        <v>493740</v>
      </c>
      <c r="G211" s="6" t="inlineStr">
        <is>
          <t>N/A</t>
        </is>
      </c>
      <c r="H211" s="6" t="inlineStr"/>
      <c r="I211" s="6" t="inlineStr"/>
      <c r="J211" s="5" t="n">
        <v>493740</v>
      </c>
      <c r="K211" s="5" t="n">
        <v>0</v>
      </c>
      <c r="L211" s="6" t="inlineStr">
        <is>
          <t>N</t>
        </is>
      </c>
      <c r="M211" s="4" t="inlineStr"/>
      <c r="N211" s="6" t="inlineStr">
        <is>
          <t>Y</t>
        </is>
      </c>
      <c r="O211" s="4" t="inlineStr"/>
      <c r="P211" s="4" t="inlineStr"/>
      <c r="Q211" s="6" t="inlineStr">
        <is>
          <t>Y</t>
        </is>
      </c>
      <c r="R211" s="7" t="n">
        <v>306847</v>
      </c>
      <c r="S211" s="6" t="inlineStr">
        <is>
          <t>N</t>
        </is>
      </c>
      <c r="T211" s="6" t="inlineStr"/>
      <c r="U211" s="6" t="n">
        <v>0</v>
      </c>
      <c r="V211" s="3">
        <f>IF(OR(B211="",C211),"",CONCATENATE(B211,".",C211))</f>
        <v/>
      </c>
      <c r="W211">
        <f>UPPER(TRIM(H211))</f>
        <v/>
      </c>
      <c r="X211">
        <f>UPPER(TRIM(I211))</f>
        <v/>
      </c>
      <c r="Y211">
        <f>IF(V211&lt;&gt;"",IFERROR(INDEX(federal_program_name_lookup,MATCH(V211,aln_lookup,0)),""),"")</f>
        <v/>
      </c>
    </row>
    <row r="212">
      <c r="A212" t="inlineStr">
        <is>
          <t>AWARD-0211</t>
        </is>
      </c>
      <c r="B212" s="4" t="inlineStr">
        <is>
          <t>93</t>
        </is>
      </c>
      <c r="C212" s="4" t="inlineStr">
        <is>
          <t>471</t>
        </is>
      </c>
      <c r="D212" s="4" t="inlineStr"/>
      <c r="E212" s="6" t="inlineStr">
        <is>
          <t>TITLE IV-E KINSHIP NAVIGATOR PROGRAM</t>
        </is>
      </c>
      <c r="F212" s="7" t="n">
        <v>206221</v>
      </c>
      <c r="G212" s="6" t="inlineStr">
        <is>
          <t>N/A</t>
        </is>
      </c>
      <c r="H212" s="6" t="inlineStr"/>
      <c r="I212" s="6" t="inlineStr"/>
      <c r="J212" s="5" t="n">
        <v>206221</v>
      </c>
      <c r="K212" s="5" t="n">
        <v>0</v>
      </c>
      <c r="L212" s="6" t="inlineStr">
        <is>
          <t>N</t>
        </is>
      </c>
      <c r="M212" s="4" t="inlineStr"/>
      <c r="N212" s="6" t="inlineStr">
        <is>
          <t>Y</t>
        </is>
      </c>
      <c r="O212" s="4" t="inlineStr"/>
      <c r="P212" s="4" t="inlineStr"/>
      <c r="Q212" s="6" t="inlineStr">
        <is>
          <t>Y</t>
        </is>
      </c>
      <c r="R212" s="7" t="n">
        <v>206221</v>
      </c>
      <c r="S212" s="6" t="inlineStr">
        <is>
          <t>N</t>
        </is>
      </c>
      <c r="T212" s="6" t="inlineStr"/>
      <c r="U212" s="6" t="n">
        <v>0</v>
      </c>
      <c r="V212" s="3">
        <f>IF(OR(B212="",C212),"",CONCATENATE(B212,".",C212))</f>
        <v/>
      </c>
      <c r="W212">
        <f>UPPER(TRIM(H212))</f>
        <v/>
      </c>
      <c r="X212">
        <f>UPPER(TRIM(I212))</f>
        <v/>
      </c>
      <c r="Y212">
        <f>IF(V212&lt;&gt;"",IFERROR(INDEX(federal_program_name_lookup,MATCH(V212,aln_lookup,0)),""),"")</f>
        <v/>
      </c>
    </row>
    <row r="213">
      <c r="A213" t="inlineStr">
        <is>
          <t>AWARD-0212</t>
        </is>
      </c>
      <c r="B213" s="4" t="inlineStr">
        <is>
          <t>93</t>
        </is>
      </c>
      <c r="C213" s="4" t="inlineStr">
        <is>
          <t>558</t>
        </is>
      </c>
      <c r="D213" s="4" t="inlineStr"/>
      <c r="E213" s="6" t="inlineStr">
        <is>
          <t>TEMPORARY ASSISTANCE FOR NEEDY FAMILIES</t>
        </is>
      </c>
      <c r="F213" s="7" t="n">
        <v>81962988</v>
      </c>
      <c r="G213" s="6" t="inlineStr">
        <is>
          <t>N/A</t>
        </is>
      </c>
      <c r="H213" s="6" t="inlineStr"/>
      <c r="I213" s="6" t="inlineStr"/>
      <c r="J213" s="5" t="n">
        <v>85813647</v>
      </c>
      <c r="K213" s="5" t="n">
        <v>0</v>
      </c>
      <c r="L213" s="6" t="inlineStr">
        <is>
          <t>N</t>
        </is>
      </c>
      <c r="M213" s="4" t="inlineStr"/>
      <c r="N213" s="6" t="inlineStr">
        <is>
          <t>Y</t>
        </is>
      </c>
      <c r="O213" s="4" t="inlineStr"/>
      <c r="P213" s="4" t="inlineStr"/>
      <c r="Q213" s="6" t="inlineStr">
        <is>
          <t>Y</t>
        </is>
      </c>
      <c r="R213" s="7" t="n">
        <v>17944886</v>
      </c>
      <c r="S213" s="6" t="inlineStr">
        <is>
          <t>Y</t>
        </is>
      </c>
      <c r="T213" s="6" t="inlineStr">
        <is>
          <t>Q</t>
        </is>
      </c>
      <c r="U213" s="6" t="n">
        <v>16</v>
      </c>
      <c r="V213" s="3">
        <f>IF(OR(B213="",C213),"",CONCATENATE(B213,".",C213))</f>
        <v/>
      </c>
      <c r="W213">
        <f>UPPER(TRIM(H213))</f>
        <v/>
      </c>
      <c r="X213">
        <f>UPPER(TRIM(I213))</f>
        <v/>
      </c>
      <c r="Y213">
        <f>IF(V213&lt;&gt;"",IFERROR(INDEX(federal_program_name_lookup,MATCH(V213,aln_lookup,0)),""),"")</f>
        <v/>
      </c>
    </row>
    <row r="214">
      <c r="A214" t="inlineStr">
        <is>
          <t>AWARD-0213</t>
        </is>
      </c>
      <c r="B214" s="4" t="inlineStr">
        <is>
          <t>93</t>
        </is>
      </c>
      <c r="C214" s="4" t="inlineStr">
        <is>
          <t>472</t>
        </is>
      </c>
      <c r="D214" s="4" t="inlineStr"/>
      <c r="E214" s="6" t="inlineStr">
        <is>
          <t>TITLE IV-E PREVENTION PROGRAM</t>
        </is>
      </c>
      <c r="F214" s="7" t="n">
        <v>150248</v>
      </c>
      <c r="G214" s="6" t="inlineStr">
        <is>
          <t>N/A</t>
        </is>
      </c>
      <c r="H214" s="6" t="inlineStr"/>
      <c r="I214" s="6" t="inlineStr"/>
      <c r="J214" s="5" t="n">
        <v>150248</v>
      </c>
      <c r="K214" s="5" t="n">
        <v>0</v>
      </c>
      <c r="L214" s="6" t="inlineStr">
        <is>
          <t>N</t>
        </is>
      </c>
      <c r="M214" s="4" t="inlineStr"/>
      <c r="N214" s="6" t="inlineStr">
        <is>
          <t>Y</t>
        </is>
      </c>
      <c r="O214" s="4" t="inlineStr"/>
      <c r="P214" s="4" t="inlineStr"/>
      <c r="Q214" s="6" t="inlineStr">
        <is>
          <t>Y</t>
        </is>
      </c>
      <c r="R214" s="7" t="n">
        <v>148348</v>
      </c>
      <c r="S214" s="6" t="inlineStr">
        <is>
          <t>N</t>
        </is>
      </c>
      <c r="T214" s="6" t="inlineStr"/>
      <c r="U214" s="6" t="n">
        <v>0</v>
      </c>
      <c r="V214" s="3">
        <f>IF(OR(B214="",C214),"",CONCATENATE(B214,".",C214))</f>
        <v/>
      </c>
      <c r="W214">
        <f>UPPER(TRIM(H214))</f>
        <v/>
      </c>
      <c r="X214">
        <f>UPPER(TRIM(I214))</f>
        <v/>
      </c>
      <c r="Y214">
        <f>IF(V214&lt;&gt;"",IFERROR(INDEX(federal_program_name_lookup,MATCH(V214,aln_lookup,0)),""),"")</f>
        <v/>
      </c>
    </row>
    <row r="215">
      <c r="A215" t="inlineStr">
        <is>
          <t>AWARD-0214</t>
        </is>
      </c>
      <c r="B215" s="4" t="inlineStr">
        <is>
          <t>93</t>
        </is>
      </c>
      <c r="C215" s="4" t="inlineStr">
        <is>
          <t>497</t>
        </is>
      </c>
      <c r="D215" s="4" t="inlineStr"/>
      <c r="E215" s="6" t="inlineStr">
        <is>
          <t>FAMILY VIOLENCE PREVENTION AND SERVICES/ SEXUAL ASSAULT/RAPE CRISIS SERVIC</t>
        </is>
      </c>
      <c r="F215" s="7" t="n">
        <v>3696</v>
      </c>
      <c r="G215" s="6" t="inlineStr">
        <is>
          <t>N/A</t>
        </is>
      </c>
      <c r="H215" s="6" t="inlineStr"/>
      <c r="I215" s="6" t="inlineStr"/>
      <c r="J215" s="5" t="n">
        <v>3696</v>
      </c>
      <c r="K215" s="5" t="n">
        <v>0</v>
      </c>
      <c r="L215" s="6" t="inlineStr">
        <is>
          <t>N</t>
        </is>
      </c>
      <c r="M215" s="4" t="inlineStr"/>
      <c r="N215" s="6" t="inlineStr">
        <is>
          <t>Y</t>
        </is>
      </c>
      <c r="O215" s="4" t="inlineStr"/>
      <c r="P215" s="4" t="inlineStr"/>
      <c r="Q215" s="6" t="inlineStr">
        <is>
          <t>Y</t>
        </is>
      </c>
      <c r="R215" s="7" t="n">
        <v>3696</v>
      </c>
      <c r="S215" s="6" t="inlineStr">
        <is>
          <t>N</t>
        </is>
      </c>
      <c r="T215" s="6" t="inlineStr"/>
      <c r="U215" s="6" t="n">
        <v>0</v>
      </c>
      <c r="V215" s="3">
        <f>IF(OR(B215="",C215),"",CONCATENATE(B215,".",C215))</f>
        <v/>
      </c>
      <c r="W215">
        <f>UPPER(TRIM(H215))</f>
        <v/>
      </c>
      <c r="X215">
        <f>UPPER(TRIM(I215))</f>
        <v/>
      </c>
      <c r="Y215">
        <f>IF(V215&lt;&gt;"",IFERROR(INDEX(federal_program_name_lookup,MATCH(V215,aln_lookup,0)),""),"")</f>
        <v/>
      </c>
    </row>
    <row r="216">
      <c r="A216" t="inlineStr">
        <is>
          <t>AWARD-0215</t>
        </is>
      </c>
      <c r="B216" s="4" t="inlineStr">
        <is>
          <t>93</t>
        </is>
      </c>
      <c r="C216" s="4" t="inlineStr">
        <is>
          <t>556</t>
        </is>
      </c>
      <c r="D216" s="4" t="inlineStr"/>
      <c r="E216" s="6" t="inlineStr">
        <is>
          <t>PROMOTING SAFE AND STABLE FAMILIES</t>
        </is>
      </c>
      <c r="F216" s="7" t="n">
        <v>1175151</v>
      </c>
      <c r="G216" s="6" t="inlineStr">
        <is>
          <t>N/A</t>
        </is>
      </c>
      <c r="H216" s="6" t="inlineStr"/>
      <c r="I216" s="6" t="inlineStr"/>
      <c r="J216" s="5" t="n">
        <v>1236918</v>
      </c>
      <c r="K216" s="5" t="n">
        <v>0</v>
      </c>
      <c r="L216" s="6" t="inlineStr">
        <is>
          <t>N</t>
        </is>
      </c>
      <c r="M216" s="4" t="inlineStr"/>
      <c r="N216" s="6" t="inlineStr">
        <is>
          <t>Y</t>
        </is>
      </c>
      <c r="O216" s="4" t="inlineStr"/>
      <c r="P216" s="4" t="inlineStr"/>
      <c r="Q216" s="6" t="inlineStr">
        <is>
          <t>Y</t>
        </is>
      </c>
      <c r="R216" s="7" t="n">
        <v>703756</v>
      </c>
      <c r="S216" s="6" t="inlineStr">
        <is>
          <t>N</t>
        </is>
      </c>
      <c r="T216" s="6" t="inlineStr"/>
      <c r="U216" s="6" t="n">
        <v>0</v>
      </c>
      <c r="V216" s="3">
        <f>IF(OR(B216="",C216),"",CONCATENATE(B216,".",C216))</f>
        <v/>
      </c>
      <c r="W216">
        <f>UPPER(TRIM(H216))</f>
        <v/>
      </c>
      <c r="X216">
        <f>UPPER(TRIM(I216))</f>
        <v/>
      </c>
      <c r="Y216">
        <f>IF(V216&lt;&gt;"",IFERROR(INDEX(federal_program_name_lookup,MATCH(V216,aln_lookup,0)),""),"")</f>
        <v/>
      </c>
    </row>
    <row r="217">
      <c r="A217" t="inlineStr">
        <is>
          <t>AWARD-0216</t>
        </is>
      </c>
      <c r="B217" s="4" t="inlineStr">
        <is>
          <t>93</t>
        </is>
      </c>
      <c r="C217" s="4" t="inlineStr">
        <is>
          <t>556</t>
        </is>
      </c>
      <c r="D217" s="4" t="inlineStr"/>
      <c r="E217" s="6" t="inlineStr">
        <is>
          <t>PROMOTING SAFE AND STABLE FAMILIES</t>
        </is>
      </c>
      <c r="F217" s="7" t="n">
        <v>61767</v>
      </c>
      <c r="G217" s="6" t="inlineStr">
        <is>
          <t>N/A</t>
        </is>
      </c>
      <c r="H217" s="6" t="inlineStr"/>
      <c r="I217" s="6" t="inlineStr"/>
      <c r="J217" s="5" t="n">
        <v>1236918</v>
      </c>
      <c r="K217" s="5" t="n">
        <v>0</v>
      </c>
      <c r="L217" s="6" t="inlineStr">
        <is>
          <t>N</t>
        </is>
      </c>
      <c r="M217" s="4" t="inlineStr"/>
      <c r="N217" s="6" t="inlineStr">
        <is>
          <t>Y</t>
        </is>
      </c>
      <c r="O217" s="4" t="inlineStr"/>
      <c r="P217" s="4" t="inlineStr"/>
      <c r="Q217" s="6" t="inlineStr">
        <is>
          <t>N</t>
        </is>
      </c>
      <c r="R217" s="7" t="inlineStr"/>
      <c r="S217" s="6" t="inlineStr">
        <is>
          <t>N</t>
        </is>
      </c>
      <c r="T217" s="6" t="inlineStr"/>
      <c r="U217" s="6" t="n">
        <v>0</v>
      </c>
      <c r="V217" s="3">
        <f>IF(OR(B217="",C217),"",CONCATENATE(B217,".",C217))</f>
        <v/>
      </c>
      <c r="W217">
        <f>UPPER(TRIM(H217))</f>
        <v/>
      </c>
      <c r="X217">
        <f>UPPER(TRIM(I217))</f>
        <v/>
      </c>
      <c r="Y217">
        <f>IF(V217&lt;&gt;"",IFERROR(INDEX(federal_program_name_lookup,MATCH(V217,aln_lookup,0)),""),"")</f>
        <v/>
      </c>
    </row>
    <row r="218">
      <c r="A218" t="inlineStr">
        <is>
          <t>AWARD-0217</t>
        </is>
      </c>
      <c r="B218" s="4" t="inlineStr">
        <is>
          <t>93</t>
        </is>
      </c>
      <c r="C218" s="4" t="inlineStr">
        <is>
          <t>569</t>
        </is>
      </c>
      <c r="D218" s="4" t="inlineStr"/>
      <c r="E218" s="6" t="inlineStr">
        <is>
          <t>COMMUNITY SERVICES BLOCK GRANT</t>
        </is>
      </c>
      <c r="F218" s="7" t="n">
        <v>4166968</v>
      </c>
      <c r="G218" s="6" t="inlineStr">
        <is>
          <t>N/A</t>
        </is>
      </c>
      <c r="H218" s="6" t="inlineStr"/>
      <c r="I218" s="6" t="inlineStr"/>
      <c r="J218" s="5" t="n">
        <v>6227978</v>
      </c>
      <c r="K218" s="5" t="n">
        <v>0</v>
      </c>
      <c r="L218" s="6" t="inlineStr">
        <is>
          <t>N</t>
        </is>
      </c>
      <c r="M218" s="4" t="inlineStr"/>
      <c r="N218" s="6" t="inlineStr">
        <is>
          <t>Y</t>
        </is>
      </c>
      <c r="O218" s="4" t="inlineStr"/>
      <c r="P218" s="4" t="inlineStr"/>
      <c r="Q218" s="6" t="inlineStr">
        <is>
          <t>Y</t>
        </is>
      </c>
      <c r="R218" s="7" t="n">
        <v>3642333</v>
      </c>
      <c r="S218" s="6" t="inlineStr">
        <is>
          <t>N</t>
        </is>
      </c>
      <c r="T218" s="6" t="inlineStr"/>
      <c r="U218" s="6" t="n">
        <v>0</v>
      </c>
      <c r="V218" s="3">
        <f>IF(OR(B218="",C218),"",CONCATENATE(B218,".",C218))</f>
        <v/>
      </c>
      <c r="W218">
        <f>UPPER(TRIM(H218))</f>
        <v/>
      </c>
      <c r="X218">
        <f>UPPER(TRIM(I218))</f>
        <v/>
      </c>
      <c r="Y218">
        <f>IF(V218&lt;&gt;"",IFERROR(INDEX(federal_program_name_lookup,MATCH(V218,aln_lookup,0)),""),"")</f>
        <v/>
      </c>
    </row>
    <row r="219">
      <c r="A219" t="inlineStr">
        <is>
          <t>AWARD-0218</t>
        </is>
      </c>
      <c r="B219" s="4" t="inlineStr">
        <is>
          <t>93</t>
        </is>
      </c>
      <c r="C219" s="4" t="inlineStr">
        <is>
          <t>569</t>
        </is>
      </c>
      <c r="D219" s="4" t="inlineStr"/>
      <c r="E219" s="6" t="inlineStr">
        <is>
          <t>COMMUNITY SERVICES BLOCK GRANT</t>
        </is>
      </c>
      <c r="F219" s="7" t="n">
        <v>2061010</v>
      </c>
      <c r="G219" s="6" t="inlineStr">
        <is>
          <t>N/A</t>
        </is>
      </c>
      <c r="H219" s="6" t="inlineStr"/>
      <c r="I219" s="6" t="inlineStr"/>
      <c r="J219" s="5" t="n">
        <v>6227978</v>
      </c>
      <c r="K219" s="5" t="n">
        <v>0</v>
      </c>
      <c r="L219" s="6" t="inlineStr">
        <is>
          <t>N</t>
        </is>
      </c>
      <c r="M219" s="4" t="inlineStr"/>
      <c r="N219" s="6" t="inlineStr">
        <is>
          <t>Y</t>
        </is>
      </c>
      <c r="O219" s="4" t="inlineStr"/>
      <c r="P219" s="4" t="inlineStr"/>
      <c r="Q219" s="6" t="inlineStr">
        <is>
          <t>Y</t>
        </is>
      </c>
      <c r="R219" s="7" t="n">
        <v>1910614</v>
      </c>
      <c r="S219" s="6" t="inlineStr">
        <is>
          <t>N</t>
        </is>
      </c>
      <c r="T219" s="6" t="inlineStr"/>
      <c r="U219" s="6" t="n">
        <v>0</v>
      </c>
      <c r="V219" s="3">
        <f>IF(OR(B219="",C219),"",CONCATENATE(B219,".",C219))</f>
        <v/>
      </c>
      <c r="W219">
        <f>UPPER(TRIM(H219))</f>
        <v/>
      </c>
      <c r="X219">
        <f>UPPER(TRIM(I219))</f>
        <v/>
      </c>
      <c r="Y219">
        <f>IF(V219&lt;&gt;"",IFERROR(INDEX(federal_program_name_lookup,MATCH(V219,aln_lookup,0)),""),"")</f>
        <v/>
      </c>
    </row>
    <row r="220">
      <c r="A220" t="inlineStr">
        <is>
          <t>AWARD-0219</t>
        </is>
      </c>
      <c r="B220" s="4" t="inlineStr">
        <is>
          <t>93</t>
        </is>
      </c>
      <c r="C220" s="4" t="inlineStr">
        <is>
          <t>586</t>
        </is>
      </c>
      <c r="D220" s="4" t="inlineStr"/>
      <c r="E220" s="6" t="inlineStr">
        <is>
          <t>STATE COURT IMPROVEMENT PROGRAM</t>
        </is>
      </c>
      <c r="F220" s="7" t="n">
        <v>251156</v>
      </c>
      <c r="G220" s="6" t="inlineStr">
        <is>
          <t>N/A</t>
        </is>
      </c>
      <c r="H220" s="6" t="inlineStr"/>
      <c r="I220" s="6" t="inlineStr"/>
      <c r="J220" s="5" t="n">
        <v>278769</v>
      </c>
      <c r="K220" s="5" t="n">
        <v>0</v>
      </c>
      <c r="L220" s="6" t="inlineStr">
        <is>
          <t>N</t>
        </is>
      </c>
      <c r="M220" s="4" t="inlineStr"/>
      <c r="N220" s="6" t="inlineStr">
        <is>
          <t>Y</t>
        </is>
      </c>
      <c r="O220" s="4" t="inlineStr"/>
      <c r="P220" s="4" t="inlineStr"/>
      <c r="Q220" s="6" t="inlineStr">
        <is>
          <t>N</t>
        </is>
      </c>
      <c r="R220" s="7" t="inlineStr"/>
      <c r="S220" s="6" t="inlineStr">
        <is>
          <t>N</t>
        </is>
      </c>
      <c r="T220" s="6" t="inlineStr"/>
      <c r="U220" s="6" t="n">
        <v>0</v>
      </c>
      <c r="V220" s="3">
        <f>IF(OR(B220="",C220),"",CONCATENATE(B220,".",C220))</f>
        <v/>
      </c>
      <c r="W220">
        <f>UPPER(TRIM(H220))</f>
        <v/>
      </c>
      <c r="X220">
        <f>UPPER(TRIM(I220))</f>
        <v/>
      </c>
      <c r="Y220">
        <f>IF(V220&lt;&gt;"",IFERROR(INDEX(federal_program_name_lookup,MATCH(V220,aln_lookup,0)),""),"")</f>
        <v/>
      </c>
    </row>
    <row r="221">
      <c r="A221" t="inlineStr">
        <is>
          <t>AWARD-0220</t>
        </is>
      </c>
      <c r="B221" s="4" t="inlineStr">
        <is>
          <t>93</t>
        </is>
      </c>
      <c r="C221" s="4" t="inlineStr">
        <is>
          <t>586</t>
        </is>
      </c>
      <c r="D221" s="4" t="inlineStr"/>
      <c r="E221" s="6" t="inlineStr">
        <is>
          <t>STATE COURT IMPROVEMENT PROGRAM</t>
        </is>
      </c>
      <c r="F221" s="7" t="n">
        <v>27613</v>
      </c>
      <c r="G221" s="6" t="inlineStr">
        <is>
          <t>N/A</t>
        </is>
      </c>
      <c r="H221" s="6" t="inlineStr"/>
      <c r="I221" s="6" t="inlineStr"/>
      <c r="J221" s="5" t="n">
        <v>278769</v>
      </c>
      <c r="K221" s="5" t="n">
        <v>0</v>
      </c>
      <c r="L221" s="6" t="inlineStr">
        <is>
          <t>N</t>
        </is>
      </c>
      <c r="M221" s="4" t="inlineStr"/>
      <c r="N221" s="6" t="inlineStr">
        <is>
          <t>Y</t>
        </is>
      </c>
      <c r="O221" s="4" t="inlineStr"/>
      <c r="P221" s="4" t="inlineStr"/>
      <c r="Q221" s="6" t="inlineStr">
        <is>
          <t>N</t>
        </is>
      </c>
      <c r="R221" s="7" t="inlineStr"/>
      <c r="S221" s="6" t="inlineStr">
        <is>
          <t>N</t>
        </is>
      </c>
      <c r="T221" s="6" t="inlineStr"/>
      <c r="U221" s="6" t="n">
        <v>0</v>
      </c>
      <c r="V221" s="3">
        <f>IF(OR(B221="",C221),"",CONCATENATE(B221,".",C221))</f>
        <v/>
      </c>
      <c r="W221">
        <f>UPPER(TRIM(H221))</f>
        <v/>
      </c>
      <c r="X221">
        <f>UPPER(TRIM(I221))</f>
        <v/>
      </c>
      <c r="Y221">
        <f>IF(V221&lt;&gt;"",IFERROR(INDEX(federal_program_name_lookup,MATCH(V221,aln_lookup,0)),""),"")</f>
        <v/>
      </c>
    </row>
    <row r="222">
      <c r="A222" t="inlineStr">
        <is>
          <t>AWARD-0221</t>
        </is>
      </c>
      <c r="B222" s="4" t="inlineStr">
        <is>
          <t>93</t>
        </is>
      </c>
      <c r="C222" s="4" t="inlineStr">
        <is>
          <t>597</t>
        </is>
      </c>
      <c r="D222" s="4" t="inlineStr"/>
      <c r="E222" s="6" t="inlineStr">
        <is>
          <t>GRANTS TO STATES FOR ACCESS AND VISITATION PROGRAMS</t>
        </is>
      </c>
      <c r="F222" s="7" t="n">
        <v>76984</v>
      </c>
      <c r="G222" s="6" t="inlineStr">
        <is>
          <t>N/A</t>
        </is>
      </c>
      <c r="H222" s="6" t="inlineStr"/>
      <c r="I222" s="6" t="inlineStr"/>
      <c r="J222" s="5" t="n">
        <v>76984</v>
      </c>
      <c r="K222" s="5" t="n">
        <v>0</v>
      </c>
      <c r="L222" s="6" t="inlineStr">
        <is>
          <t>N</t>
        </is>
      </c>
      <c r="M222" s="4" t="inlineStr"/>
      <c r="N222" s="6" t="inlineStr">
        <is>
          <t>Y</t>
        </is>
      </c>
      <c r="O222" s="4" t="inlineStr"/>
      <c r="P222" s="4" t="inlineStr"/>
      <c r="Q222" s="6" t="inlineStr">
        <is>
          <t>N</t>
        </is>
      </c>
      <c r="R222" s="7" t="inlineStr"/>
      <c r="S222" s="6" t="inlineStr">
        <is>
          <t>N</t>
        </is>
      </c>
      <c r="T222" s="6" t="inlineStr"/>
      <c r="U222" s="6" t="n">
        <v>0</v>
      </c>
      <c r="V222" s="3">
        <f>IF(OR(B222="",C222),"",CONCATENATE(B222,".",C222))</f>
        <v/>
      </c>
      <c r="W222">
        <f>UPPER(TRIM(H222))</f>
        <v/>
      </c>
      <c r="X222">
        <f>UPPER(TRIM(I222))</f>
        <v/>
      </c>
      <c r="Y222">
        <f>IF(V222&lt;&gt;"",IFERROR(INDEX(federal_program_name_lookup,MATCH(V222,aln_lookup,0)),""),"")</f>
        <v/>
      </c>
    </row>
    <row r="223">
      <c r="A223" t="inlineStr">
        <is>
          <t>AWARD-0222</t>
        </is>
      </c>
      <c r="B223" s="4" t="inlineStr">
        <is>
          <t>93</t>
        </is>
      </c>
      <c r="C223" s="4" t="inlineStr">
        <is>
          <t>599</t>
        </is>
      </c>
      <c r="D223" s="4" t="inlineStr"/>
      <c r="E223" s="6" t="inlineStr">
        <is>
          <t>CHAFEE EDUCATION AND TRAINING VOUCHERS PROGRAM (ETV)</t>
        </is>
      </c>
      <c r="F223" s="7" t="n">
        <v>76937</v>
      </c>
      <c r="G223" s="6" t="inlineStr">
        <is>
          <t>N/A</t>
        </is>
      </c>
      <c r="H223" s="6" t="inlineStr"/>
      <c r="I223" s="6" t="inlineStr"/>
      <c r="J223" s="5" t="n">
        <v>76937</v>
      </c>
      <c r="K223" s="5" t="n">
        <v>0</v>
      </c>
      <c r="L223" s="6" t="inlineStr">
        <is>
          <t>N</t>
        </is>
      </c>
      <c r="M223" s="4" t="inlineStr"/>
      <c r="N223" s="6" t="inlineStr">
        <is>
          <t>Y</t>
        </is>
      </c>
      <c r="O223" s="4" t="inlineStr"/>
      <c r="P223" s="4" t="inlineStr"/>
      <c r="Q223" s="6" t="inlineStr">
        <is>
          <t>N</t>
        </is>
      </c>
      <c r="R223" s="7" t="inlineStr"/>
      <c r="S223" s="6" t="inlineStr">
        <is>
          <t>N</t>
        </is>
      </c>
      <c r="T223" s="6" t="inlineStr"/>
      <c r="U223" s="6" t="n">
        <v>0</v>
      </c>
      <c r="V223" s="3">
        <f>IF(OR(B223="",C223),"",CONCATENATE(B223,".",C223))</f>
        <v/>
      </c>
      <c r="W223">
        <f>UPPER(TRIM(H223))</f>
        <v/>
      </c>
      <c r="X223">
        <f>UPPER(TRIM(I223))</f>
        <v/>
      </c>
      <c r="Y223">
        <f>IF(V223&lt;&gt;"",IFERROR(INDEX(federal_program_name_lookup,MATCH(V223,aln_lookup,0)),""),"")</f>
        <v/>
      </c>
    </row>
    <row r="224">
      <c r="A224" t="inlineStr">
        <is>
          <t>AWARD-0223</t>
        </is>
      </c>
      <c r="B224" s="4" t="inlineStr">
        <is>
          <t>10</t>
        </is>
      </c>
      <c r="C224" s="4" t="inlineStr">
        <is>
          <t>553</t>
        </is>
      </c>
      <c r="D224" s="4" t="inlineStr"/>
      <c r="E224" s="6" t="inlineStr">
        <is>
          <t>SCHOOL BREAKFAST PROGRAM</t>
        </is>
      </c>
      <c r="F224" s="7" t="n">
        <v>23453172</v>
      </c>
      <c r="G224" s="6" t="inlineStr">
        <is>
          <t>CHILD NUTRITION CLUSTER</t>
        </is>
      </c>
      <c r="H224" s="6" t="inlineStr"/>
      <c r="I224" s="6" t="inlineStr"/>
      <c r="J224" s="5" t="n">
        <v>23453172</v>
      </c>
      <c r="K224" s="5" t="n">
        <v>118297393</v>
      </c>
      <c r="L224" s="6" t="inlineStr">
        <is>
          <t>N</t>
        </is>
      </c>
      <c r="M224" s="4" t="inlineStr"/>
      <c r="N224" s="6" t="inlineStr">
        <is>
          <t>Y</t>
        </is>
      </c>
      <c r="O224" s="4" t="inlineStr"/>
      <c r="P224" s="4" t="inlineStr"/>
      <c r="Q224" s="6" t="inlineStr">
        <is>
          <t>Y</t>
        </is>
      </c>
      <c r="R224" s="7" t="n">
        <v>23453172</v>
      </c>
      <c r="S224" s="6" t="inlineStr">
        <is>
          <t>Y</t>
        </is>
      </c>
      <c r="T224" s="6" t="inlineStr">
        <is>
          <t>Q</t>
        </is>
      </c>
      <c r="U224" s="6" t="n">
        <v>9</v>
      </c>
      <c r="V224" s="3">
        <f>IF(OR(B224="",C224),"",CONCATENATE(B224,".",C224))</f>
        <v/>
      </c>
      <c r="W224">
        <f>UPPER(TRIM(H224))</f>
        <v/>
      </c>
      <c r="X224">
        <f>UPPER(TRIM(I224))</f>
        <v/>
      </c>
      <c r="Y224">
        <f>IF(V224&lt;&gt;"",IFERROR(INDEX(federal_program_name_lookup,MATCH(V224,aln_lookup,0)),""),"")</f>
        <v/>
      </c>
    </row>
    <row r="225">
      <c r="A225" t="inlineStr">
        <is>
          <t>AWARD-0224</t>
        </is>
      </c>
      <c r="B225" s="4" t="inlineStr">
        <is>
          <t>93</t>
        </is>
      </c>
      <c r="C225" s="4" t="inlineStr">
        <is>
          <t>558</t>
        </is>
      </c>
      <c r="D225" s="4" t="inlineStr"/>
      <c r="E225" s="6" t="inlineStr">
        <is>
          <t>TEMPORARY ASSISTANCE FOR NEEDY FAMILIES</t>
        </is>
      </c>
      <c r="F225" s="7" t="n">
        <v>3850659</v>
      </c>
      <c r="G225" s="6" t="inlineStr">
        <is>
          <t>N/A</t>
        </is>
      </c>
      <c r="H225" s="6" t="inlineStr"/>
      <c r="I225" s="6" t="inlineStr"/>
      <c r="J225" s="5" t="n">
        <v>85813647</v>
      </c>
      <c r="K225" s="5" t="n">
        <v>0</v>
      </c>
      <c r="L225" s="6" t="inlineStr">
        <is>
          <t>N</t>
        </is>
      </c>
      <c r="M225" s="4" t="inlineStr"/>
      <c r="N225" s="6" t="inlineStr">
        <is>
          <t>Y</t>
        </is>
      </c>
      <c r="O225" s="4" t="inlineStr"/>
      <c r="P225" s="4" t="inlineStr"/>
      <c r="Q225" s="6" t="inlineStr">
        <is>
          <t>N</t>
        </is>
      </c>
      <c r="R225" s="7" t="inlineStr"/>
      <c r="S225" s="6" t="inlineStr">
        <is>
          <t>Y</t>
        </is>
      </c>
      <c r="T225" s="6" t="inlineStr">
        <is>
          <t>Q</t>
        </is>
      </c>
      <c r="U225" s="6" t="n">
        <v>16</v>
      </c>
      <c r="V225" s="3">
        <f>IF(OR(B225="",C225),"",CONCATENATE(B225,".",C225))</f>
        <v/>
      </c>
      <c r="W225">
        <f>UPPER(TRIM(H225))</f>
        <v/>
      </c>
      <c r="X225">
        <f>UPPER(TRIM(I225))</f>
        <v/>
      </c>
      <c r="Y225">
        <f>IF(V225&lt;&gt;"",IFERROR(INDEX(federal_program_name_lookup,MATCH(V225,aln_lookup,0)),""),"")</f>
        <v/>
      </c>
    </row>
    <row r="226">
      <c r="A226" t="inlineStr">
        <is>
          <t>AWARD-0225</t>
        </is>
      </c>
      <c r="B226" s="4" t="inlineStr">
        <is>
          <t>93</t>
        </is>
      </c>
      <c r="C226" s="4" t="inlineStr">
        <is>
          <t>600</t>
        </is>
      </c>
      <c r="D226" s="4" t="inlineStr"/>
      <c r="E226" s="6" t="inlineStr">
        <is>
          <t>HEAD START</t>
        </is>
      </c>
      <c r="F226" s="7" t="n">
        <v>149690</v>
      </c>
      <c r="G226" s="6" t="inlineStr">
        <is>
          <t>HEAD START CLUSTER</t>
        </is>
      </c>
      <c r="H226" s="6" t="inlineStr"/>
      <c r="I226" s="6" t="inlineStr"/>
      <c r="J226" s="5" t="n">
        <v>149690</v>
      </c>
      <c r="K226" s="5" t="n">
        <v>149690</v>
      </c>
      <c r="L226" s="6" t="inlineStr">
        <is>
          <t>N</t>
        </is>
      </c>
      <c r="M226" s="4" t="inlineStr"/>
      <c r="N226" s="6" t="inlineStr">
        <is>
          <t>Y</t>
        </is>
      </c>
      <c r="O226" s="4" t="inlineStr"/>
      <c r="P226" s="4" t="inlineStr"/>
      <c r="Q226" s="6" t="inlineStr">
        <is>
          <t>N</t>
        </is>
      </c>
      <c r="R226" s="7" t="inlineStr"/>
      <c r="S226" s="6" t="inlineStr">
        <is>
          <t>N</t>
        </is>
      </c>
      <c r="T226" s="6" t="inlineStr"/>
      <c r="U226" s="6" t="n">
        <v>0</v>
      </c>
      <c r="V226" s="3">
        <f>IF(OR(B226="",C226),"",CONCATENATE(B226,".",C226))</f>
        <v/>
      </c>
      <c r="W226">
        <f>UPPER(TRIM(H226))</f>
        <v/>
      </c>
      <c r="X226">
        <f>UPPER(TRIM(I226))</f>
        <v/>
      </c>
      <c r="Y226">
        <f>IF(V226&lt;&gt;"",IFERROR(INDEX(federal_program_name_lookup,MATCH(V226,aln_lookup,0)),""),"")</f>
        <v/>
      </c>
    </row>
    <row r="227">
      <c r="A227" t="inlineStr">
        <is>
          <t>AWARD-0226</t>
        </is>
      </c>
      <c r="B227" s="4" t="inlineStr">
        <is>
          <t>93</t>
        </is>
      </c>
      <c r="C227" s="4" t="inlineStr">
        <is>
          <t>603</t>
        </is>
      </c>
      <c r="D227" s="4" t="inlineStr"/>
      <c r="E227" s="6" t="inlineStr">
        <is>
          <t>ADOPTION AND LEGAL GUARDIANSHIP INCENTIVE PAYMENTS</t>
        </is>
      </c>
      <c r="F227" s="7" t="n">
        <v>861596</v>
      </c>
      <c r="G227" s="6" t="inlineStr">
        <is>
          <t>N/A</t>
        </is>
      </c>
      <c r="H227" s="6" t="inlineStr"/>
      <c r="I227" s="6" t="inlineStr"/>
      <c r="J227" s="5" t="n">
        <v>861596</v>
      </c>
      <c r="K227" s="5" t="n">
        <v>0</v>
      </c>
      <c r="L227" s="6" t="inlineStr">
        <is>
          <t>N</t>
        </is>
      </c>
      <c r="M227" s="4" t="inlineStr"/>
      <c r="N227" s="6" t="inlineStr">
        <is>
          <t>Y</t>
        </is>
      </c>
      <c r="O227" s="4" t="inlineStr"/>
      <c r="P227" s="4" t="inlineStr"/>
      <c r="Q227" s="6" t="inlineStr">
        <is>
          <t>Y</t>
        </is>
      </c>
      <c r="R227" s="7" t="n">
        <v>76359</v>
      </c>
      <c r="S227" s="6" t="inlineStr">
        <is>
          <t>N</t>
        </is>
      </c>
      <c r="T227" s="6" t="inlineStr"/>
      <c r="U227" s="6" t="n">
        <v>0</v>
      </c>
      <c r="V227" s="3">
        <f>IF(OR(B227="",C227),"",CONCATENATE(B227,".",C227))</f>
        <v/>
      </c>
      <c r="W227">
        <f>UPPER(TRIM(H227))</f>
        <v/>
      </c>
      <c r="X227">
        <f>UPPER(TRIM(I227))</f>
        <v/>
      </c>
      <c r="Y227">
        <f>IF(V227&lt;&gt;"",IFERROR(INDEX(federal_program_name_lookup,MATCH(V227,aln_lookup,0)),""),"")</f>
        <v/>
      </c>
    </row>
    <row r="228">
      <c r="A228" t="inlineStr">
        <is>
          <t>AWARD-0227</t>
        </is>
      </c>
      <c r="B228" s="4" t="inlineStr">
        <is>
          <t>93</t>
        </is>
      </c>
      <c r="C228" s="4" t="inlineStr">
        <is>
          <t>630</t>
        </is>
      </c>
      <c r="D228" s="4" t="inlineStr"/>
      <c r="E228" s="6" t="inlineStr">
        <is>
          <t>DEVELOPMENTAL DISABILITIES BASIC SUPPORT AND ADVOCACY GRANTS</t>
        </is>
      </c>
      <c r="F228" s="7" t="n">
        <v>506693</v>
      </c>
      <c r="G228" s="6" t="inlineStr">
        <is>
          <t>N/A</t>
        </is>
      </c>
      <c r="H228" s="6" t="inlineStr"/>
      <c r="I228" s="6" t="inlineStr"/>
      <c r="J228" s="5" t="n">
        <v>506693</v>
      </c>
      <c r="K228" s="5" t="n">
        <v>0</v>
      </c>
      <c r="L228" s="6" t="inlineStr">
        <is>
          <t>N</t>
        </is>
      </c>
      <c r="M228" s="4" t="inlineStr"/>
      <c r="N228" s="6" t="inlineStr">
        <is>
          <t>Y</t>
        </is>
      </c>
      <c r="O228" s="4" t="inlineStr"/>
      <c r="P228" s="4" t="inlineStr"/>
      <c r="Q228" s="6" t="inlineStr">
        <is>
          <t>Y</t>
        </is>
      </c>
      <c r="R228" s="7" t="n">
        <v>506693</v>
      </c>
      <c r="S228" s="6" t="inlineStr">
        <is>
          <t>N</t>
        </is>
      </c>
      <c r="T228" s="6" t="inlineStr"/>
      <c r="U228" s="6" t="n">
        <v>0</v>
      </c>
      <c r="V228" s="3">
        <f>IF(OR(B228="",C228),"",CONCATENATE(B228,".",C228))</f>
        <v/>
      </c>
      <c r="W228">
        <f>UPPER(TRIM(H228))</f>
        <v/>
      </c>
      <c r="X228">
        <f>UPPER(TRIM(I228))</f>
        <v/>
      </c>
      <c r="Y228">
        <f>IF(V228&lt;&gt;"",IFERROR(INDEX(federal_program_name_lookup,MATCH(V228,aln_lookup,0)),""),"")</f>
        <v/>
      </c>
    </row>
    <row r="229">
      <c r="A229" t="inlineStr">
        <is>
          <t>AWARD-0228</t>
        </is>
      </c>
      <c r="B229" s="4" t="inlineStr">
        <is>
          <t>93</t>
        </is>
      </c>
      <c r="C229" s="4" t="inlineStr">
        <is>
          <t>639</t>
        </is>
      </c>
      <c r="D229" s="4" t="inlineStr"/>
      <c r="E229" s="6" t="inlineStr">
        <is>
          <t>ACA-TRANSFORMING CLINICAL PRACTICE INITIATIVE: SUPPORT AND ALIGNMENT NETWO</t>
        </is>
      </c>
      <c r="F229" s="7" t="n">
        <v>91535</v>
      </c>
      <c r="G229" s="6" t="inlineStr">
        <is>
          <t>N/A</t>
        </is>
      </c>
      <c r="H229" s="6" t="inlineStr"/>
      <c r="I229" s="6" t="inlineStr"/>
      <c r="J229" s="5" t="n">
        <v>91535</v>
      </c>
      <c r="K229" s="5" t="n">
        <v>0</v>
      </c>
      <c r="L229" s="6" t="inlineStr">
        <is>
          <t>N</t>
        </is>
      </c>
      <c r="M229" s="4" t="inlineStr"/>
      <c r="N229" s="6" t="inlineStr">
        <is>
          <t>Y</t>
        </is>
      </c>
      <c r="O229" s="4" t="inlineStr"/>
      <c r="P229" s="4" t="inlineStr"/>
      <c r="Q229" s="6" t="inlineStr">
        <is>
          <t>N</t>
        </is>
      </c>
      <c r="R229" s="7" t="inlineStr"/>
      <c r="S229" s="6" t="inlineStr">
        <is>
          <t>N</t>
        </is>
      </c>
      <c r="T229" s="6" t="inlineStr"/>
      <c r="U229" s="6" t="n">
        <v>0</v>
      </c>
      <c r="V229" s="3">
        <f>IF(OR(B229="",C229),"",CONCATENATE(B229,".",C229))</f>
        <v/>
      </c>
      <c r="W229">
        <f>UPPER(TRIM(H229))</f>
        <v/>
      </c>
      <c r="X229">
        <f>UPPER(TRIM(I229))</f>
        <v/>
      </c>
      <c r="Y229">
        <f>IF(V229&lt;&gt;"",IFERROR(INDEX(federal_program_name_lookup,MATCH(V229,aln_lookup,0)),""),"")</f>
        <v/>
      </c>
    </row>
    <row r="230">
      <c r="A230" t="inlineStr">
        <is>
          <t>AWARD-0229</t>
        </is>
      </c>
      <c r="B230" s="4" t="inlineStr">
        <is>
          <t>93</t>
        </is>
      </c>
      <c r="C230" s="4" t="inlineStr">
        <is>
          <t>643</t>
        </is>
      </c>
      <c r="D230" s="4" t="inlineStr"/>
      <c r="E230" s="6" t="inlineStr">
        <is>
          <t>CHILDREN'S JUSTICE GRANTS TO STATES</t>
        </is>
      </c>
      <c r="F230" s="7" t="n">
        <v>39109</v>
      </c>
      <c r="G230" s="6" t="inlineStr">
        <is>
          <t>N/A</t>
        </is>
      </c>
      <c r="H230" s="6" t="inlineStr"/>
      <c r="I230" s="6" t="inlineStr"/>
      <c r="J230" s="5" t="n">
        <v>39109</v>
      </c>
      <c r="K230" s="5" t="n">
        <v>0</v>
      </c>
      <c r="L230" s="6" t="inlineStr">
        <is>
          <t>N</t>
        </is>
      </c>
      <c r="M230" s="4" t="inlineStr"/>
      <c r="N230" s="6" t="inlineStr">
        <is>
          <t>Y</t>
        </is>
      </c>
      <c r="O230" s="4" t="inlineStr"/>
      <c r="P230" s="4" t="inlineStr"/>
      <c r="Q230" s="6" t="inlineStr">
        <is>
          <t>Y</t>
        </is>
      </c>
      <c r="R230" s="7" t="n">
        <v>16299</v>
      </c>
      <c r="S230" s="6" t="inlineStr">
        <is>
          <t>N</t>
        </is>
      </c>
      <c r="T230" s="6" t="inlineStr"/>
      <c r="U230" s="6" t="n">
        <v>0</v>
      </c>
      <c r="V230" s="3">
        <f>IF(OR(B230="",C230),"",CONCATENATE(B230,".",C230))</f>
        <v/>
      </c>
      <c r="W230">
        <f>UPPER(TRIM(H230))</f>
        <v/>
      </c>
      <c r="X230">
        <f>UPPER(TRIM(I230))</f>
        <v/>
      </c>
      <c r="Y230">
        <f>IF(V230&lt;&gt;"",IFERROR(INDEX(federal_program_name_lookup,MATCH(V230,aln_lookup,0)),""),"")</f>
        <v/>
      </c>
    </row>
    <row r="231">
      <c r="A231" t="inlineStr">
        <is>
          <t>AWARD-0230</t>
        </is>
      </c>
      <c r="B231" s="4" t="inlineStr">
        <is>
          <t>93</t>
        </is>
      </c>
      <c r="C231" s="4" t="inlineStr">
        <is>
          <t>645</t>
        </is>
      </c>
      <c r="D231" s="4" t="inlineStr"/>
      <c r="E231" s="6" t="inlineStr">
        <is>
          <t>STEPHANIE TUBBS JONES CHILD WELFARE SERVICES PROGRAM</t>
        </is>
      </c>
      <c r="F231" s="7" t="n">
        <v>988703</v>
      </c>
      <c r="G231" s="6" t="inlineStr">
        <is>
          <t>N/A</t>
        </is>
      </c>
      <c r="H231" s="6" t="inlineStr"/>
      <c r="I231" s="6" t="inlineStr"/>
      <c r="J231" s="5" t="n">
        <v>1116161</v>
      </c>
      <c r="K231" s="5" t="n">
        <v>0</v>
      </c>
      <c r="L231" s="6" t="inlineStr">
        <is>
          <t>N</t>
        </is>
      </c>
      <c r="M231" s="4" t="inlineStr"/>
      <c r="N231" s="6" t="inlineStr">
        <is>
          <t>Y</t>
        </is>
      </c>
      <c r="O231" s="4" t="inlineStr"/>
      <c r="P231" s="4" t="inlineStr"/>
      <c r="Q231" s="6" t="inlineStr">
        <is>
          <t>Y</t>
        </is>
      </c>
      <c r="R231" s="7" t="n">
        <v>137355</v>
      </c>
      <c r="S231" s="6" t="inlineStr">
        <is>
          <t>N</t>
        </is>
      </c>
      <c r="T231" s="6" t="inlineStr"/>
      <c r="U231" s="6" t="n">
        <v>0</v>
      </c>
      <c r="V231" s="3">
        <f>IF(OR(B231="",C231),"",CONCATENATE(B231,".",C231))</f>
        <v/>
      </c>
      <c r="W231">
        <f>UPPER(TRIM(H231))</f>
        <v/>
      </c>
      <c r="X231">
        <f>UPPER(TRIM(I231))</f>
        <v/>
      </c>
      <c r="Y231">
        <f>IF(V231&lt;&gt;"",IFERROR(INDEX(federal_program_name_lookup,MATCH(V231,aln_lookup,0)),""),"")</f>
        <v/>
      </c>
    </row>
    <row r="232">
      <c r="A232" t="inlineStr">
        <is>
          <t>AWARD-0231</t>
        </is>
      </c>
      <c r="B232" s="4" t="inlineStr">
        <is>
          <t>93</t>
        </is>
      </c>
      <c r="C232" s="4" t="inlineStr">
        <is>
          <t>645</t>
        </is>
      </c>
      <c r="D232" s="4" t="inlineStr"/>
      <c r="E232" s="6" t="inlineStr">
        <is>
          <t>STEPHANIE TUBBS JONES CHILD WELFARE SERVICES PROGRAM</t>
        </is>
      </c>
      <c r="F232" s="7" t="n">
        <v>127458</v>
      </c>
      <c r="G232" s="6" t="inlineStr">
        <is>
          <t>N/A</t>
        </is>
      </c>
      <c r="H232" s="6" t="inlineStr"/>
      <c r="I232" s="6" t="inlineStr"/>
      <c r="J232" s="5" t="n">
        <v>1116161</v>
      </c>
      <c r="K232" s="5" t="n">
        <v>0</v>
      </c>
      <c r="L232" s="6" t="inlineStr">
        <is>
          <t>N</t>
        </is>
      </c>
      <c r="M232" s="4" t="inlineStr"/>
      <c r="N232" s="6" t="inlineStr">
        <is>
          <t>Y</t>
        </is>
      </c>
      <c r="O232" s="4" t="inlineStr"/>
      <c r="P232" s="4" t="inlineStr"/>
      <c r="Q232" s="6" t="inlineStr">
        <is>
          <t>N</t>
        </is>
      </c>
      <c r="R232" s="7" t="inlineStr"/>
      <c r="S232" s="6" t="inlineStr">
        <is>
          <t>N</t>
        </is>
      </c>
      <c r="T232" s="6" t="inlineStr"/>
      <c r="U232" s="6" t="n">
        <v>0</v>
      </c>
      <c r="V232" s="3">
        <f>IF(OR(B232="",C232),"",CONCATENATE(B232,".",C232))</f>
        <v/>
      </c>
      <c r="W232">
        <f>UPPER(TRIM(H232))</f>
        <v/>
      </c>
      <c r="X232">
        <f>UPPER(TRIM(I232))</f>
        <v/>
      </c>
      <c r="Y232">
        <f>IF(V232&lt;&gt;"",IFERROR(INDEX(federal_program_name_lookup,MATCH(V232,aln_lookup,0)),""),"")</f>
        <v/>
      </c>
    </row>
    <row r="233">
      <c r="A233" t="inlineStr">
        <is>
          <t>AWARD-0232</t>
        </is>
      </c>
      <c r="B233" s="4" t="inlineStr">
        <is>
          <t>93</t>
        </is>
      </c>
      <c r="C233" s="4" t="inlineStr">
        <is>
          <t>658</t>
        </is>
      </c>
      <c r="D233" s="4" t="inlineStr"/>
      <c r="E233" s="6" t="inlineStr">
        <is>
          <t>FOSTER CARE TITLE IV-E</t>
        </is>
      </c>
      <c r="F233" s="7" t="n">
        <v>26238137</v>
      </c>
      <c r="G233" s="6" t="inlineStr">
        <is>
          <t>N/A</t>
        </is>
      </c>
      <c r="H233" s="6" t="inlineStr"/>
      <c r="I233" s="6" t="inlineStr"/>
      <c r="J233" s="5" t="n">
        <v>26706337</v>
      </c>
      <c r="K233" s="5" t="n">
        <v>0</v>
      </c>
      <c r="L233" s="6" t="inlineStr">
        <is>
          <t>N</t>
        </is>
      </c>
      <c r="M233" s="4" t="inlineStr"/>
      <c r="N233" s="6" t="inlineStr">
        <is>
          <t>Y</t>
        </is>
      </c>
      <c r="O233" s="4" t="inlineStr"/>
      <c r="P233" s="4" t="inlineStr"/>
      <c r="Q233" s="6" t="inlineStr">
        <is>
          <t>Y</t>
        </is>
      </c>
      <c r="R233" s="7" t="n">
        <v>36227</v>
      </c>
      <c r="S233" s="6" t="inlineStr">
        <is>
          <t>N</t>
        </is>
      </c>
      <c r="T233" s="6" t="inlineStr"/>
      <c r="U233" s="6" t="n">
        <v>0</v>
      </c>
      <c r="V233" s="3">
        <f>IF(OR(B233="",C233),"",CONCATENATE(B233,".",C233))</f>
        <v/>
      </c>
      <c r="W233">
        <f>UPPER(TRIM(H233))</f>
        <v/>
      </c>
      <c r="X233">
        <f>UPPER(TRIM(I233))</f>
        <v/>
      </c>
      <c r="Y233">
        <f>IF(V233&lt;&gt;"",IFERROR(INDEX(federal_program_name_lookup,MATCH(V233,aln_lookup,0)),""),"")</f>
        <v/>
      </c>
    </row>
    <row r="234">
      <c r="A234" t="inlineStr">
        <is>
          <t>AWARD-0233</t>
        </is>
      </c>
      <c r="B234" s="4" t="inlineStr">
        <is>
          <t>93</t>
        </is>
      </c>
      <c r="C234" s="4" t="inlineStr">
        <is>
          <t>658</t>
        </is>
      </c>
      <c r="D234" s="4" t="inlineStr"/>
      <c r="E234" s="6" t="inlineStr">
        <is>
          <t>FOSTER CARETITLE IV-E</t>
        </is>
      </c>
      <c r="F234" s="7" t="n">
        <v>468200</v>
      </c>
      <c r="G234" s="6" t="inlineStr">
        <is>
          <t>N/A</t>
        </is>
      </c>
      <c r="H234" s="6" t="inlineStr"/>
      <c r="I234" s="6" t="inlineStr"/>
      <c r="J234" s="5" t="n">
        <v>26706337</v>
      </c>
      <c r="K234" s="5" t="n">
        <v>0</v>
      </c>
      <c r="L234" s="6" t="inlineStr">
        <is>
          <t>N</t>
        </is>
      </c>
      <c r="M234" s="4" t="inlineStr"/>
      <c r="N234" s="6" t="inlineStr">
        <is>
          <t>Y</t>
        </is>
      </c>
      <c r="O234" s="4" t="inlineStr"/>
      <c r="P234" s="4" t="inlineStr"/>
      <c r="Q234" s="6" t="inlineStr">
        <is>
          <t>N</t>
        </is>
      </c>
      <c r="R234" s="7" t="inlineStr"/>
      <c r="S234" s="6" t="inlineStr">
        <is>
          <t>N</t>
        </is>
      </c>
      <c r="T234" s="6" t="inlineStr"/>
      <c r="U234" s="6" t="n">
        <v>0</v>
      </c>
      <c r="V234" s="3">
        <f>IF(OR(B234="",C234),"",CONCATENATE(B234,".",C234))</f>
        <v/>
      </c>
      <c r="W234">
        <f>UPPER(TRIM(H234))</f>
        <v/>
      </c>
      <c r="X234">
        <f>UPPER(TRIM(I234))</f>
        <v/>
      </c>
      <c r="Y234">
        <f>IF(V234&lt;&gt;"",IFERROR(INDEX(federal_program_name_lookup,MATCH(V234,aln_lookup,0)),""),"")</f>
        <v/>
      </c>
    </row>
    <row r="235">
      <c r="A235" t="inlineStr">
        <is>
          <t>AWARD-0234</t>
        </is>
      </c>
      <c r="B235" s="4" t="inlineStr">
        <is>
          <t>93</t>
        </is>
      </c>
      <c r="C235" s="4" t="inlineStr">
        <is>
          <t>659</t>
        </is>
      </c>
      <c r="D235" s="4" t="inlineStr"/>
      <c r="E235" s="6" t="inlineStr">
        <is>
          <t>ADOPTION ASSISTANCE</t>
        </is>
      </c>
      <c r="F235" s="7" t="n">
        <v>27563461</v>
      </c>
      <c r="G235" s="6" t="inlineStr">
        <is>
          <t>N/A</t>
        </is>
      </c>
      <c r="H235" s="6" t="inlineStr"/>
      <c r="I235" s="6" t="inlineStr"/>
      <c r="J235" s="5" t="n">
        <v>29588717</v>
      </c>
      <c r="K235" s="5" t="n">
        <v>0</v>
      </c>
      <c r="L235" s="6" t="inlineStr">
        <is>
          <t>N</t>
        </is>
      </c>
      <c r="M235" s="4" t="inlineStr"/>
      <c r="N235" s="6" t="inlineStr">
        <is>
          <t>Y</t>
        </is>
      </c>
      <c r="O235" s="4" t="inlineStr"/>
      <c r="P235" s="4" t="inlineStr"/>
      <c r="Q235" s="6" t="inlineStr">
        <is>
          <t>N</t>
        </is>
      </c>
      <c r="R235" s="7" t="inlineStr"/>
      <c r="S235" s="6" t="inlineStr">
        <is>
          <t>N</t>
        </is>
      </c>
      <c r="T235" s="6" t="inlineStr"/>
      <c r="U235" s="6" t="n">
        <v>0</v>
      </c>
      <c r="V235" s="3">
        <f>IF(OR(B235="",C235),"",CONCATENATE(B235,".",C235))</f>
        <v/>
      </c>
      <c r="W235">
        <f>UPPER(TRIM(H235))</f>
        <v/>
      </c>
      <c r="X235">
        <f>UPPER(TRIM(I235))</f>
        <v/>
      </c>
      <c r="Y235">
        <f>IF(V235&lt;&gt;"",IFERROR(INDEX(federal_program_name_lookup,MATCH(V235,aln_lookup,0)),""),"")</f>
        <v/>
      </c>
    </row>
    <row r="236">
      <c r="A236" t="inlineStr">
        <is>
          <t>AWARD-0235</t>
        </is>
      </c>
      <c r="B236" s="4" t="inlineStr">
        <is>
          <t>93</t>
        </is>
      </c>
      <c r="C236" s="4" t="inlineStr">
        <is>
          <t>563</t>
        </is>
      </c>
      <c r="D236" s="4" t="inlineStr"/>
      <c r="E236" s="6" t="inlineStr">
        <is>
          <t>CHILD SUPPORT ENFORCEMENT</t>
        </is>
      </c>
      <c r="F236" s="7" t="n">
        <v>18765492</v>
      </c>
      <c r="G236" s="6" t="inlineStr">
        <is>
          <t>N/A</t>
        </is>
      </c>
      <c r="H236" s="6" t="inlineStr"/>
      <c r="I236" s="6" t="inlineStr"/>
      <c r="J236" s="5" t="n">
        <v>18765492</v>
      </c>
      <c r="K236" s="5" t="n">
        <v>0</v>
      </c>
      <c r="L236" s="6" t="inlineStr">
        <is>
          <t>N</t>
        </is>
      </c>
      <c r="M236" s="4" t="inlineStr"/>
      <c r="N236" s="6" t="inlineStr">
        <is>
          <t>Y</t>
        </is>
      </c>
      <c r="O236" s="4" t="inlineStr"/>
      <c r="P236" s="4" t="inlineStr"/>
      <c r="Q236" s="6" t="inlineStr">
        <is>
          <t>N</t>
        </is>
      </c>
      <c r="R236" s="7" t="inlineStr"/>
      <c r="S236" s="6" t="inlineStr">
        <is>
          <t>Y</t>
        </is>
      </c>
      <c r="T236" s="6" t="inlineStr">
        <is>
          <t>U</t>
        </is>
      </c>
      <c r="U236" s="6" t="n">
        <v>3</v>
      </c>
      <c r="V236" s="3">
        <f>IF(OR(B236="",C236),"",CONCATENATE(B236,".",C236))</f>
        <v/>
      </c>
      <c r="W236">
        <f>UPPER(TRIM(H236))</f>
        <v/>
      </c>
      <c r="X236">
        <f>UPPER(TRIM(I236))</f>
        <v/>
      </c>
      <c r="Y236">
        <f>IF(V236&lt;&gt;"",IFERROR(INDEX(federal_program_name_lookup,MATCH(V236,aln_lookup,0)),""),"")</f>
        <v/>
      </c>
    </row>
    <row r="237">
      <c r="A237" t="inlineStr">
        <is>
          <t>AWARD-0236</t>
        </is>
      </c>
      <c r="B237" s="4" t="inlineStr">
        <is>
          <t>93</t>
        </is>
      </c>
      <c r="C237" s="4" t="inlineStr">
        <is>
          <t>659</t>
        </is>
      </c>
      <c r="D237" s="4" t="inlineStr"/>
      <c r="E237" s="6" t="inlineStr">
        <is>
          <t>ADOPTION ASSISTANCE</t>
        </is>
      </c>
      <c r="F237" s="7" t="n">
        <v>2025256</v>
      </c>
      <c r="G237" s="6" t="inlineStr">
        <is>
          <t>N/A</t>
        </is>
      </c>
      <c r="H237" s="6" t="inlineStr"/>
      <c r="I237" s="6" t="inlineStr"/>
      <c r="J237" s="5" t="n">
        <v>29588717</v>
      </c>
      <c r="K237" s="5" t="n">
        <v>0</v>
      </c>
      <c r="L237" s="6" t="inlineStr">
        <is>
          <t>N</t>
        </is>
      </c>
      <c r="M237" s="4" t="inlineStr"/>
      <c r="N237" s="6" t="inlineStr">
        <is>
          <t>Y</t>
        </is>
      </c>
      <c r="O237" s="4" t="inlineStr"/>
      <c r="P237" s="4" t="inlineStr"/>
      <c r="Q237" s="6" t="inlineStr">
        <is>
          <t>N</t>
        </is>
      </c>
      <c r="R237" s="7" t="inlineStr"/>
      <c r="S237" s="6" t="inlineStr">
        <is>
          <t>N</t>
        </is>
      </c>
      <c r="T237" s="6" t="inlineStr"/>
      <c r="U237" s="6" t="n">
        <v>0</v>
      </c>
      <c r="V237" s="3">
        <f>IF(OR(B237="",C237),"",CONCATENATE(B237,".",C237))</f>
        <v/>
      </c>
      <c r="W237">
        <f>UPPER(TRIM(H237))</f>
        <v/>
      </c>
      <c r="X237">
        <f>UPPER(TRIM(I237))</f>
        <v/>
      </c>
      <c r="Y237">
        <f>IF(V237&lt;&gt;"",IFERROR(INDEX(federal_program_name_lookup,MATCH(V237,aln_lookup,0)),""),"")</f>
        <v/>
      </c>
    </row>
    <row r="238">
      <c r="A238" t="inlineStr">
        <is>
          <t>AWARD-0237</t>
        </is>
      </c>
      <c r="B238" s="4" t="inlineStr">
        <is>
          <t>93</t>
        </is>
      </c>
      <c r="C238" s="4" t="inlineStr">
        <is>
          <t>664</t>
        </is>
      </c>
      <c r="D238" s="4" t="inlineStr"/>
      <c r="E238" s="6" t="inlineStr">
        <is>
          <t>SUBSTANCE USE DISORDER PREVENTION THAT PROMOTES OPIOID RECOVERY AND TREATMENT (SUPPORT) FOR PATIENTS AND COMMUNITIES ACT</t>
        </is>
      </c>
      <c r="F238" s="7" t="n">
        <v>371301</v>
      </c>
      <c r="G238" s="6" t="inlineStr">
        <is>
          <t>N/A</t>
        </is>
      </c>
      <c r="H238" s="6" t="inlineStr"/>
      <c r="I238" s="6" t="inlineStr"/>
      <c r="J238" s="5" t="n">
        <v>371301</v>
      </c>
      <c r="K238" s="5" t="n">
        <v>0</v>
      </c>
      <c r="L238" s="6" t="inlineStr">
        <is>
          <t>N</t>
        </is>
      </c>
      <c r="M238" s="4" t="inlineStr"/>
      <c r="N238" s="6" t="inlineStr">
        <is>
          <t>Y</t>
        </is>
      </c>
      <c r="O238" s="4" t="inlineStr"/>
      <c r="P238" s="4" t="inlineStr"/>
      <c r="Q238" s="6" t="inlineStr">
        <is>
          <t>N</t>
        </is>
      </c>
      <c r="R238" s="7" t="inlineStr"/>
      <c r="S238" s="6" t="inlineStr">
        <is>
          <t>N</t>
        </is>
      </c>
      <c r="T238" s="6" t="inlineStr"/>
      <c r="U238" s="6" t="n">
        <v>0</v>
      </c>
      <c r="V238" s="3">
        <f>IF(OR(B238="",C238),"",CONCATENATE(B238,".",C238))</f>
        <v/>
      </c>
      <c r="W238">
        <f>UPPER(TRIM(H238))</f>
        <v/>
      </c>
      <c r="X238">
        <f>UPPER(TRIM(I238))</f>
        <v/>
      </c>
      <c r="Y238">
        <f>IF(V238&lt;&gt;"",IFERROR(INDEX(federal_program_name_lookup,MATCH(V238,aln_lookup,0)),""),"")</f>
        <v/>
      </c>
    </row>
    <row r="239">
      <c r="A239" t="inlineStr">
        <is>
          <t>AWARD-0238</t>
        </is>
      </c>
      <c r="B239" s="4" t="inlineStr">
        <is>
          <t>93</t>
        </is>
      </c>
      <c r="C239" s="4" t="inlineStr">
        <is>
          <t>665</t>
        </is>
      </c>
      <c r="D239" s="4" t="inlineStr"/>
      <c r="E239" s="6" t="inlineStr">
        <is>
          <t>EMERGENCY GRANTS TO ADDRESS MENTAL AND SUBSTANCE USE DISCORDERS DURING COV</t>
        </is>
      </c>
      <c r="F239" s="7" t="n">
        <v>1847482</v>
      </c>
      <c r="G239" s="6" t="inlineStr">
        <is>
          <t>N/A</t>
        </is>
      </c>
      <c r="H239" s="6" t="inlineStr"/>
      <c r="I239" s="6" t="inlineStr"/>
      <c r="J239" s="5" t="n">
        <v>1847482</v>
      </c>
      <c r="K239" s="5" t="n">
        <v>0</v>
      </c>
      <c r="L239" s="6" t="inlineStr">
        <is>
          <t>N</t>
        </is>
      </c>
      <c r="M239" s="4" t="inlineStr"/>
      <c r="N239" s="6" t="inlineStr">
        <is>
          <t>Y</t>
        </is>
      </c>
      <c r="O239" s="4" t="inlineStr"/>
      <c r="P239" s="4" t="inlineStr"/>
      <c r="Q239" s="6" t="inlineStr">
        <is>
          <t>N</t>
        </is>
      </c>
      <c r="R239" s="7" t="inlineStr"/>
      <c r="S239" s="6" t="inlineStr">
        <is>
          <t>N</t>
        </is>
      </c>
      <c r="T239" s="6" t="inlineStr"/>
      <c r="U239" s="6" t="n">
        <v>0</v>
      </c>
      <c r="V239" s="3">
        <f>IF(OR(B239="",C239),"",CONCATENATE(B239,".",C239))</f>
        <v/>
      </c>
      <c r="W239">
        <f>UPPER(TRIM(H239))</f>
        <v/>
      </c>
      <c r="X239">
        <f>UPPER(TRIM(I239))</f>
        <v/>
      </c>
      <c r="Y239">
        <f>IF(V239&lt;&gt;"",IFERROR(INDEX(federal_program_name_lookup,MATCH(V239,aln_lookup,0)),""),"")</f>
        <v/>
      </c>
    </row>
    <row r="240">
      <c r="A240" t="inlineStr">
        <is>
          <t>AWARD-0239</t>
        </is>
      </c>
      <c r="B240" s="4" t="inlineStr">
        <is>
          <t>93</t>
        </is>
      </c>
      <c r="C240" s="4" t="inlineStr">
        <is>
          <t>667</t>
        </is>
      </c>
      <c r="D240" s="4" t="inlineStr"/>
      <c r="E240" s="6" t="inlineStr">
        <is>
          <t>SOCIAL SERVICES BLOCK GRANT</t>
        </is>
      </c>
      <c r="F240" s="7" t="n">
        <v>14042243</v>
      </c>
      <c r="G240" s="6" t="inlineStr">
        <is>
          <t>N/A</t>
        </is>
      </c>
      <c r="H240" s="6" t="inlineStr"/>
      <c r="I240" s="6" t="inlineStr"/>
      <c r="J240" s="5" t="n">
        <v>14042243</v>
      </c>
      <c r="K240" s="5" t="n">
        <v>0</v>
      </c>
      <c r="L240" s="6" t="inlineStr">
        <is>
          <t>N</t>
        </is>
      </c>
      <c r="M240" s="4" t="inlineStr"/>
      <c r="N240" s="6" t="inlineStr">
        <is>
          <t>Y</t>
        </is>
      </c>
      <c r="O240" s="4" t="inlineStr"/>
      <c r="P240" s="4" t="inlineStr"/>
      <c r="Q240" s="6" t="inlineStr">
        <is>
          <t>Y</t>
        </is>
      </c>
      <c r="R240" s="7" t="n">
        <v>5760457</v>
      </c>
      <c r="S240" s="6" t="inlineStr">
        <is>
          <t>N</t>
        </is>
      </c>
      <c r="T240" s="6" t="inlineStr"/>
      <c r="U240" s="6" t="n">
        <v>0</v>
      </c>
      <c r="V240" s="3">
        <f>IF(OR(B240="",C240),"",CONCATENATE(B240,".",C240))</f>
        <v/>
      </c>
      <c r="W240">
        <f>UPPER(TRIM(H240))</f>
        <v/>
      </c>
      <c r="X240">
        <f>UPPER(TRIM(I240))</f>
        <v/>
      </c>
      <c r="Y240">
        <f>IF(V240&lt;&gt;"",IFERROR(INDEX(federal_program_name_lookup,MATCH(V240,aln_lookup,0)),""),"")</f>
        <v/>
      </c>
    </row>
    <row r="241">
      <c r="A241" t="inlineStr">
        <is>
          <t>AWARD-0240</t>
        </is>
      </c>
      <c r="B241" s="4" t="inlineStr">
        <is>
          <t>93</t>
        </is>
      </c>
      <c r="C241" s="4" t="inlineStr">
        <is>
          <t>669</t>
        </is>
      </c>
      <c r="D241" s="4" t="inlineStr"/>
      <c r="E241" s="6" t="inlineStr">
        <is>
          <t>CHILD ABUSE AND NEGLECT STATE GRANTS</t>
        </is>
      </c>
      <c r="F241" s="7" t="n">
        <v>23874</v>
      </c>
      <c r="G241" s="6" t="inlineStr">
        <is>
          <t>N/A</t>
        </is>
      </c>
      <c r="H241" s="6" t="inlineStr"/>
      <c r="I241" s="6" t="inlineStr"/>
      <c r="J241" s="5" t="n">
        <v>23874</v>
      </c>
      <c r="K241" s="5" t="n">
        <v>0</v>
      </c>
      <c r="L241" s="6" t="inlineStr">
        <is>
          <t>N</t>
        </is>
      </c>
      <c r="M241" s="4" t="inlineStr"/>
      <c r="N241" s="6" t="inlineStr">
        <is>
          <t>Y</t>
        </is>
      </c>
      <c r="O241" s="4" t="inlineStr"/>
      <c r="P241" s="4" t="inlineStr"/>
      <c r="Q241" s="6" t="inlineStr">
        <is>
          <t>Y</t>
        </is>
      </c>
      <c r="R241" s="7" t="n">
        <v>9520</v>
      </c>
      <c r="S241" s="6" t="inlineStr">
        <is>
          <t>N</t>
        </is>
      </c>
      <c r="T241" s="6" t="inlineStr"/>
      <c r="U241" s="6" t="n">
        <v>0</v>
      </c>
      <c r="V241" s="3">
        <f>IF(OR(B241="",C241),"",CONCATENATE(B241,".",C241))</f>
        <v/>
      </c>
      <c r="W241">
        <f>UPPER(TRIM(H241))</f>
        <v/>
      </c>
      <c r="X241">
        <f>UPPER(TRIM(I241))</f>
        <v/>
      </c>
      <c r="Y241">
        <f>IF(V241&lt;&gt;"",IFERROR(INDEX(federal_program_name_lookup,MATCH(V241,aln_lookup,0)),""),"")</f>
        <v/>
      </c>
    </row>
    <row r="242">
      <c r="A242" t="inlineStr">
        <is>
          <t>AWARD-0241</t>
        </is>
      </c>
      <c r="B242" s="4" t="inlineStr">
        <is>
          <t>93</t>
        </is>
      </c>
      <c r="C242" s="4" t="inlineStr">
        <is>
          <t>671</t>
        </is>
      </c>
      <c r="D242" s="4" t="inlineStr"/>
      <c r="E242" s="6" t="inlineStr">
        <is>
          <t>FAMILY VIOLENCE PREVENTION AND SERVICES/DOMESTIC VIOLENCE SHELTER AND SUPPORTIVE SERVICES</t>
        </is>
      </c>
      <c r="F242" s="7" t="n">
        <v>991294</v>
      </c>
      <c r="G242" s="6" t="inlineStr">
        <is>
          <t>N/A</t>
        </is>
      </c>
      <c r="H242" s="6" t="inlineStr"/>
      <c r="I242" s="6" t="inlineStr"/>
      <c r="J242" s="5" t="n">
        <v>1103712</v>
      </c>
      <c r="K242" s="5" t="n">
        <v>0</v>
      </c>
      <c r="L242" s="6" t="inlineStr">
        <is>
          <t>N</t>
        </is>
      </c>
      <c r="M242" s="4" t="inlineStr"/>
      <c r="N242" s="6" t="inlineStr">
        <is>
          <t>Y</t>
        </is>
      </c>
      <c r="O242" s="4" t="inlineStr"/>
      <c r="P242" s="4" t="inlineStr"/>
      <c r="Q242" s="6" t="inlineStr">
        <is>
          <t>Y</t>
        </is>
      </c>
      <c r="R242" s="7" t="n">
        <v>970323</v>
      </c>
      <c r="S242" s="6" t="inlineStr">
        <is>
          <t>N</t>
        </is>
      </c>
      <c r="T242" s="6" t="inlineStr"/>
      <c r="U242" s="6" t="n">
        <v>0</v>
      </c>
      <c r="V242" s="3">
        <f>IF(OR(B242="",C242),"",CONCATENATE(B242,".",C242))</f>
        <v/>
      </c>
      <c r="W242">
        <f>UPPER(TRIM(H242))</f>
        <v/>
      </c>
      <c r="X242">
        <f>UPPER(TRIM(I242))</f>
        <v/>
      </c>
      <c r="Y242">
        <f>IF(V242&lt;&gt;"",IFERROR(INDEX(federal_program_name_lookup,MATCH(V242,aln_lookup,0)),""),"")</f>
        <v/>
      </c>
    </row>
    <row r="243">
      <c r="A243" t="inlineStr">
        <is>
          <t>AWARD-0242</t>
        </is>
      </c>
      <c r="B243" s="4" t="inlineStr">
        <is>
          <t>93</t>
        </is>
      </c>
      <c r="C243" s="4" t="inlineStr">
        <is>
          <t>671</t>
        </is>
      </c>
      <c r="D243" s="4" t="inlineStr"/>
      <c r="E243" s="6" t="inlineStr">
        <is>
          <t>FAMILY VIOLENCE PREVENTION AND SERVICES/DOMESTIC VIOLENCE SHELTER AND SUPP</t>
        </is>
      </c>
      <c r="F243" s="7" t="n">
        <v>112418</v>
      </c>
      <c r="G243" s="6" t="inlineStr">
        <is>
          <t>N/A</t>
        </is>
      </c>
      <c r="H243" s="6" t="inlineStr"/>
      <c r="I243" s="6" t="inlineStr"/>
      <c r="J243" s="5" t="n">
        <v>1103712</v>
      </c>
      <c r="K243" s="5" t="n">
        <v>0</v>
      </c>
      <c r="L243" s="6" t="inlineStr">
        <is>
          <t>N</t>
        </is>
      </c>
      <c r="M243" s="4" t="inlineStr"/>
      <c r="N243" s="6" t="inlineStr">
        <is>
          <t>Y</t>
        </is>
      </c>
      <c r="O243" s="4" t="inlineStr"/>
      <c r="P243" s="4" t="inlineStr"/>
      <c r="Q243" s="6" t="inlineStr">
        <is>
          <t>Y</t>
        </is>
      </c>
      <c r="R243" s="7" t="n">
        <v>112019</v>
      </c>
      <c r="S243" s="6" t="inlineStr">
        <is>
          <t>N</t>
        </is>
      </c>
      <c r="T243" s="6" t="inlineStr"/>
      <c r="U243" s="6" t="n">
        <v>0</v>
      </c>
      <c r="V243" s="3">
        <f>IF(OR(B243="",C243),"",CONCATENATE(B243,".",C243))</f>
        <v/>
      </c>
      <c r="W243">
        <f>UPPER(TRIM(H243))</f>
        <v/>
      </c>
      <c r="X243">
        <f>UPPER(TRIM(I243))</f>
        <v/>
      </c>
      <c r="Y243">
        <f>IF(V243&lt;&gt;"",IFERROR(INDEX(federal_program_name_lookup,MATCH(V243,aln_lookup,0)),""),"")</f>
        <v/>
      </c>
    </row>
    <row r="244">
      <c r="A244" t="inlineStr">
        <is>
          <t>AWARD-0243</t>
        </is>
      </c>
      <c r="B244" s="4" t="inlineStr">
        <is>
          <t>93</t>
        </is>
      </c>
      <c r="C244" s="4" t="inlineStr">
        <is>
          <t>674</t>
        </is>
      </c>
      <c r="D244" s="4" t="inlineStr"/>
      <c r="E244" s="6" t="inlineStr">
        <is>
          <t>CHAFEE FOSTER CARE INDEPENDENCE PROGRAM</t>
        </is>
      </c>
      <c r="F244" s="7" t="n">
        <v>536163</v>
      </c>
      <c r="G244" s="6" t="inlineStr">
        <is>
          <t>N/A</t>
        </is>
      </c>
      <c r="H244" s="6" t="inlineStr"/>
      <c r="I244" s="6" t="inlineStr"/>
      <c r="J244" s="5" t="n">
        <v>1151888</v>
      </c>
      <c r="K244" s="5" t="n">
        <v>0</v>
      </c>
      <c r="L244" s="6" t="inlineStr">
        <is>
          <t>N</t>
        </is>
      </c>
      <c r="M244" s="4" t="inlineStr"/>
      <c r="N244" s="6" t="inlineStr">
        <is>
          <t>Y</t>
        </is>
      </c>
      <c r="O244" s="4" t="inlineStr"/>
      <c r="P244" s="4" t="inlineStr"/>
      <c r="Q244" s="6" t="inlineStr">
        <is>
          <t>Y</t>
        </is>
      </c>
      <c r="R244" s="7" t="n">
        <v>136532</v>
      </c>
      <c r="S244" s="6" t="inlineStr">
        <is>
          <t>N</t>
        </is>
      </c>
      <c r="T244" s="6" t="inlineStr"/>
      <c r="U244" s="6" t="n">
        <v>0</v>
      </c>
      <c r="V244" s="3">
        <f>IF(OR(B244="",C244),"",CONCATENATE(B244,".",C244))</f>
        <v/>
      </c>
      <c r="W244">
        <f>UPPER(TRIM(H244))</f>
        <v/>
      </c>
      <c r="X244">
        <f>UPPER(TRIM(I244))</f>
        <v/>
      </c>
      <c r="Y244">
        <f>IF(V244&lt;&gt;"",IFERROR(INDEX(federal_program_name_lookup,MATCH(V244,aln_lookup,0)),""),"")</f>
        <v/>
      </c>
    </row>
    <row r="245">
      <c r="A245" t="inlineStr">
        <is>
          <t>AWARD-0244</t>
        </is>
      </c>
      <c r="B245" s="4" t="inlineStr">
        <is>
          <t>93</t>
        </is>
      </c>
      <c r="C245" s="4" t="inlineStr">
        <is>
          <t>674</t>
        </is>
      </c>
      <c r="D245" s="4" t="inlineStr"/>
      <c r="E245" s="6" t="inlineStr">
        <is>
          <t>CHAFEE FOSTER CARE INDEPENDENCE PROGRAM</t>
        </is>
      </c>
      <c r="F245" s="7" t="n">
        <v>615725</v>
      </c>
      <c r="G245" s="6" t="inlineStr">
        <is>
          <t>N/A</t>
        </is>
      </c>
      <c r="H245" s="6" t="inlineStr"/>
      <c r="I245" s="6" t="inlineStr"/>
      <c r="J245" s="5" t="n">
        <v>1151888</v>
      </c>
      <c r="K245" s="5" t="n">
        <v>0</v>
      </c>
      <c r="L245" s="6" t="inlineStr">
        <is>
          <t>N</t>
        </is>
      </c>
      <c r="M245" s="4" t="inlineStr"/>
      <c r="N245" s="6" t="inlineStr">
        <is>
          <t>Y</t>
        </is>
      </c>
      <c r="O245" s="4" t="inlineStr"/>
      <c r="P245" s="4" t="inlineStr"/>
      <c r="Q245" s="6" t="inlineStr">
        <is>
          <t>N</t>
        </is>
      </c>
      <c r="R245" s="7" t="inlineStr"/>
      <c r="S245" s="6" t="inlineStr">
        <is>
          <t>N</t>
        </is>
      </c>
      <c r="T245" s="6" t="inlineStr"/>
      <c r="U245" s="6" t="n">
        <v>0</v>
      </c>
      <c r="V245" s="3">
        <f>IF(OR(B245="",C245),"",CONCATENATE(B245,".",C245))</f>
        <v/>
      </c>
      <c r="W245">
        <f>UPPER(TRIM(H245))</f>
        <v/>
      </c>
      <c r="X245">
        <f>UPPER(TRIM(I245))</f>
        <v/>
      </c>
      <c r="Y245">
        <f>IF(V245&lt;&gt;"",IFERROR(INDEX(federal_program_name_lookup,MATCH(V245,aln_lookup,0)),""),"")</f>
        <v/>
      </c>
    </row>
    <row r="246">
      <c r="A246" t="inlineStr">
        <is>
          <t>AWARD-0245</t>
        </is>
      </c>
      <c r="B246" s="4" t="inlineStr">
        <is>
          <t>93</t>
        </is>
      </c>
      <c r="C246" s="4" t="inlineStr">
        <is>
          <t>687</t>
        </is>
      </c>
      <c r="D246" s="4" t="inlineStr"/>
      <c r="E246" s="6" t="inlineStr">
        <is>
          <t>MATERNAL OPIOID MISUSE MODELMAINE MATERNAL OPIOID MODEL (MAINEMOM)</t>
        </is>
      </c>
      <c r="F246" s="7" t="n">
        <v>884977</v>
      </c>
      <c r="G246" s="6" t="inlineStr">
        <is>
          <t>N/A</t>
        </is>
      </c>
      <c r="H246" s="6" t="inlineStr"/>
      <c r="I246" s="6" t="inlineStr"/>
      <c r="J246" s="5" t="n">
        <v>884977</v>
      </c>
      <c r="K246" s="5" t="n">
        <v>0</v>
      </c>
      <c r="L246" s="6" t="inlineStr">
        <is>
          <t>N</t>
        </is>
      </c>
      <c r="M246" s="4" t="inlineStr"/>
      <c r="N246" s="6" t="inlineStr">
        <is>
          <t>Y</t>
        </is>
      </c>
      <c r="O246" s="4" t="inlineStr"/>
      <c r="P246" s="4" t="inlineStr"/>
      <c r="Q246" s="6" t="inlineStr">
        <is>
          <t>N</t>
        </is>
      </c>
      <c r="R246" s="7" t="inlineStr"/>
      <c r="S246" s="6" t="inlineStr">
        <is>
          <t>N</t>
        </is>
      </c>
      <c r="T246" s="6" t="inlineStr"/>
      <c r="U246" s="6" t="n">
        <v>0</v>
      </c>
      <c r="V246" s="3">
        <f>IF(OR(B246="",C246),"",CONCATENATE(B246,".",C246))</f>
        <v/>
      </c>
      <c r="W246">
        <f>UPPER(TRIM(H246))</f>
        <v/>
      </c>
      <c r="X246">
        <f>UPPER(TRIM(I246))</f>
        <v/>
      </c>
      <c r="Y246">
        <f>IF(V246&lt;&gt;"",IFERROR(INDEX(federal_program_name_lookup,MATCH(V246,aln_lookup,0)),""),"")</f>
        <v/>
      </c>
    </row>
    <row r="247">
      <c r="A247" t="inlineStr">
        <is>
          <t>AWARD-0246</t>
        </is>
      </c>
      <c r="B247" s="4" t="inlineStr">
        <is>
          <t>93</t>
        </is>
      </c>
      <c r="C247" s="4" t="inlineStr">
        <is>
          <t>575</t>
        </is>
      </c>
      <c r="D247" s="4" t="inlineStr"/>
      <c r="E247" s="6" t="inlineStr">
        <is>
          <t>CHILD CARE AND DEVELOPMENT BLOCK GRANT</t>
        </is>
      </c>
      <c r="F247" s="7" t="n">
        <v>19137398</v>
      </c>
      <c r="G247" s="6" t="inlineStr">
        <is>
          <t>CCDF CLUSTER</t>
        </is>
      </c>
      <c r="H247" s="6" t="inlineStr"/>
      <c r="I247" s="6" t="inlineStr"/>
      <c r="J247" s="5" t="n">
        <v>98720524</v>
      </c>
      <c r="K247" s="5" t="n">
        <v>108947501</v>
      </c>
      <c r="L247" s="6" t="inlineStr">
        <is>
          <t>N</t>
        </is>
      </c>
      <c r="M247" s="4" t="inlineStr"/>
      <c r="N247" s="6" t="inlineStr">
        <is>
          <t>Y</t>
        </is>
      </c>
      <c r="O247" s="4" t="inlineStr"/>
      <c r="P247" s="4" t="inlineStr"/>
      <c r="Q247" s="6" t="inlineStr">
        <is>
          <t>Y</t>
        </is>
      </c>
      <c r="R247" s="7" t="n">
        <v>547982</v>
      </c>
      <c r="S247" s="6" t="inlineStr">
        <is>
          <t>Y</t>
        </is>
      </c>
      <c r="T247" s="6" t="inlineStr">
        <is>
          <t>U</t>
        </is>
      </c>
      <c r="U247" s="6" t="n">
        <v>2</v>
      </c>
      <c r="V247" s="3">
        <f>IF(OR(B247="",C247),"",CONCATENATE(B247,".",C247))</f>
        <v/>
      </c>
      <c r="W247">
        <f>UPPER(TRIM(H247))</f>
        <v/>
      </c>
      <c r="X247">
        <f>UPPER(TRIM(I247))</f>
        <v/>
      </c>
      <c r="Y247">
        <f>IF(V247&lt;&gt;"",IFERROR(INDEX(federal_program_name_lookup,MATCH(V247,aln_lookup,0)),""),"")</f>
        <v/>
      </c>
    </row>
    <row r="248">
      <c r="A248" t="inlineStr">
        <is>
          <t>AWARD-0247</t>
        </is>
      </c>
      <c r="B248" s="4" t="inlineStr">
        <is>
          <t>93</t>
        </is>
      </c>
      <c r="C248" s="4" t="inlineStr">
        <is>
          <t>747</t>
        </is>
      </c>
      <c r="D248" s="4" t="inlineStr"/>
      <c r="E248" s="6" t="inlineStr">
        <is>
          <t>ELDER ABUSE PREVENTION INTERVENTIONS PROGRAM</t>
        </is>
      </c>
      <c r="F248" s="7" t="n">
        <v>74439</v>
      </c>
      <c r="G248" s="6" t="inlineStr">
        <is>
          <t>N/A</t>
        </is>
      </c>
      <c r="H248" s="6" t="inlineStr"/>
      <c r="I248" s="6" t="inlineStr"/>
      <c r="J248" s="5" t="n">
        <v>440432</v>
      </c>
      <c r="K248" s="5" t="n">
        <v>0</v>
      </c>
      <c r="L248" s="6" t="inlineStr">
        <is>
          <t>N</t>
        </is>
      </c>
      <c r="M248" s="4" t="inlineStr"/>
      <c r="N248" s="6" t="inlineStr">
        <is>
          <t>Y</t>
        </is>
      </c>
      <c r="O248" s="4" t="inlineStr"/>
      <c r="P248" s="4" t="inlineStr"/>
      <c r="Q248" s="6" t="inlineStr">
        <is>
          <t>N</t>
        </is>
      </c>
      <c r="R248" s="7" t="inlineStr"/>
      <c r="S248" s="6" t="inlineStr">
        <is>
          <t>N</t>
        </is>
      </c>
      <c r="T248" s="6" t="inlineStr"/>
      <c r="U248" s="6" t="n">
        <v>0</v>
      </c>
      <c r="V248" s="3">
        <f>IF(OR(B248="",C248),"",CONCATENATE(B248,".",C248))</f>
        <v/>
      </c>
      <c r="W248">
        <f>UPPER(TRIM(H248))</f>
        <v/>
      </c>
      <c r="X248">
        <f>UPPER(TRIM(I248))</f>
        <v/>
      </c>
      <c r="Y248">
        <f>IF(V248&lt;&gt;"",IFERROR(INDEX(federal_program_name_lookup,MATCH(V248,aln_lookup,0)),""),"")</f>
        <v/>
      </c>
    </row>
    <row r="249">
      <c r="A249" t="inlineStr">
        <is>
          <t>AWARD-0248</t>
        </is>
      </c>
      <c r="B249" s="4" t="inlineStr">
        <is>
          <t>93</t>
        </is>
      </c>
      <c r="C249" s="4" t="inlineStr">
        <is>
          <t>747</t>
        </is>
      </c>
      <c r="D249" s="4" t="inlineStr"/>
      <c r="E249" s="6" t="inlineStr">
        <is>
          <t>ELDER ABUSE PREVENTION INTERVENTIONS PROGRAM</t>
        </is>
      </c>
      <c r="F249" s="7" t="n">
        <v>365993</v>
      </c>
      <c r="G249" s="6" t="inlineStr">
        <is>
          <t>N/A</t>
        </is>
      </c>
      <c r="H249" s="6" t="inlineStr"/>
      <c r="I249" s="6" t="inlineStr"/>
      <c r="J249" s="5" t="n">
        <v>440432</v>
      </c>
      <c r="K249" s="5" t="n">
        <v>0</v>
      </c>
      <c r="L249" s="6" t="inlineStr">
        <is>
          <t>N</t>
        </is>
      </c>
      <c r="M249" s="4" t="inlineStr"/>
      <c r="N249" s="6" t="inlineStr">
        <is>
          <t>Y</t>
        </is>
      </c>
      <c r="O249" s="4" t="inlineStr"/>
      <c r="P249" s="4" t="inlineStr"/>
      <c r="Q249" s="6" t="inlineStr">
        <is>
          <t>Y</t>
        </is>
      </c>
      <c r="R249" s="7" t="n">
        <v>311144</v>
      </c>
      <c r="S249" s="6" t="inlineStr">
        <is>
          <t>N</t>
        </is>
      </c>
      <c r="T249" s="6" t="inlineStr"/>
      <c r="U249" s="6" t="n">
        <v>0</v>
      </c>
      <c r="V249" s="3">
        <f>IF(OR(B249="",C249),"",CONCATENATE(B249,".",C249))</f>
        <v/>
      </c>
      <c r="W249">
        <f>UPPER(TRIM(H249))</f>
        <v/>
      </c>
      <c r="X249">
        <f>UPPER(TRIM(I249))</f>
        <v/>
      </c>
      <c r="Y249">
        <f>IF(V249&lt;&gt;"",IFERROR(INDEX(federal_program_name_lookup,MATCH(V249,aln_lookup,0)),""),"")</f>
        <v/>
      </c>
    </row>
    <row r="250">
      <c r="A250" t="inlineStr">
        <is>
          <t>AWARD-0249</t>
        </is>
      </c>
      <c r="B250" s="4" t="inlineStr">
        <is>
          <t>93</t>
        </is>
      </c>
      <c r="C250" s="4" t="inlineStr">
        <is>
          <t>788</t>
        </is>
      </c>
      <c r="D250" s="4" t="inlineStr"/>
      <c r="E250" s="6" t="inlineStr">
        <is>
          <t>OPIOID STR</t>
        </is>
      </c>
      <c r="F250" s="7" t="n">
        <v>6357202</v>
      </c>
      <c r="G250" s="6" t="inlineStr">
        <is>
          <t>N/A</t>
        </is>
      </c>
      <c r="H250" s="6" t="inlineStr"/>
      <c r="I250" s="6" t="inlineStr"/>
      <c r="J250" s="5" t="n">
        <v>6357202</v>
      </c>
      <c r="K250" s="5" t="n">
        <v>0</v>
      </c>
      <c r="L250" s="6" t="inlineStr">
        <is>
          <t>N</t>
        </is>
      </c>
      <c r="M250" s="4" t="inlineStr"/>
      <c r="N250" s="6" t="inlineStr">
        <is>
          <t>Y</t>
        </is>
      </c>
      <c r="O250" s="4" t="inlineStr"/>
      <c r="P250" s="4" t="inlineStr"/>
      <c r="Q250" s="6" t="inlineStr">
        <is>
          <t>Y</t>
        </is>
      </c>
      <c r="R250" s="7" t="n">
        <v>4650334</v>
      </c>
      <c r="S250" s="6" t="inlineStr">
        <is>
          <t>N</t>
        </is>
      </c>
      <c r="T250" s="6" t="inlineStr"/>
      <c r="U250" s="6" t="n">
        <v>0</v>
      </c>
      <c r="V250" s="3">
        <f>IF(OR(B250="",C250),"",CONCATENATE(B250,".",C250))</f>
        <v/>
      </c>
      <c r="W250">
        <f>UPPER(TRIM(H250))</f>
        <v/>
      </c>
      <c r="X250">
        <f>UPPER(TRIM(I250))</f>
        <v/>
      </c>
      <c r="Y250">
        <f>IF(V250&lt;&gt;"",IFERROR(INDEX(federal_program_name_lookup,MATCH(V250,aln_lookup,0)),""),"")</f>
        <v/>
      </c>
    </row>
    <row r="251">
      <c r="A251" t="inlineStr">
        <is>
          <t>AWARD-0250</t>
        </is>
      </c>
      <c r="B251" s="4" t="inlineStr">
        <is>
          <t>93</t>
        </is>
      </c>
      <c r="C251" s="4" t="inlineStr">
        <is>
          <t>791</t>
        </is>
      </c>
      <c r="D251" s="4" t="inlineStr"/>
      <c r="E251" s="6" t="inlineStr">
        <is>
          <t>MONEY FOLLOWS THE PERSON REBALANCING DEMONSTRATION</t>
        </is>
      </c>
      <c r="F251" s="7" t="n">
        <v>98809</v>
      </c>
      <c r="G251" s="6" t="inlineStr">
        <is>
          <t>N/A</t>
        </is>
      </c>
      <c r="H251" s="6" t="inlineStr"/>
      <c r="I251" s="6" t="inlineStr"/>
      <c r="J251" s="5" t="n">
        <v>98809</v>
      </c>
      <c r="K251" s="5" t="n">
        <v>0</v>
      </c>
      <c r="L251" s="6" t="inlineStr">
        <is>
          <t>N</t>
        </is>
      </c>
      <c r="M251" s="4" t="inlineStr"/>
      <c r="N251" s="6" t="inlineStr">
        <is>
          <t>Y</t>
        </is>
      </c>
      <c r="O251" s="4" t="inlineStr"/>
      <c r="P251" s="4" t="inlineStr"/>
      <c r="Q251" s="6" t="inlineStr">
        <is>
          <t>Y</t>
        </is>
      </c>
      <c r="R251" s="7" t="n">
        <v>95333</v>
      </c>
      <c r="S251" s="6" t="inlineStr">
        <is>
          <t>N</t>
        </is>
      </c>
      <c r="T251" s="6" t="inlineStr"/>
      <c r="U251" s="6" t="n">
        <v>0</v>
      </c>
      <c r="V251" s="3">
        <f>IF(OR(B251="",C251),"",CONCATENATE(B251,".",C251))</f>
        <v/>
      </c>
      <c r="W251">
        <f>UPPER(TRIM(H251))</f>
        <v/>
      </c>
      <c r="X251">
        <f>UPPER(TRIM(I251))</f>
        <v/>
      </c>
      <c r="Y251">
        <f>IF(V251&lt;&gt;"",IFERROR(INDEX(federal_program_name_lookup,MATCH(V251,aln_lookup,0)),""),"")</f>
        <v/>
      </c>
    </row>
    <row r="252">
      <c r="A252" t="inlineStr">
        <is>
          <t>AWARD-0251</t>
        </is>
      </c>
      <c r="B252" s="4" t="inlineStr">
        <is>
          <t>93</t>
        </is>
      </c>
      <c r="C252" s="4" t="inlineStr">
        <is>
          <t>796</t>
        </is>
      </c>
      <c r="D252" s="4" t="inlineStr"/>
      <c r="E252" s="6" t="inlineStr">
        <is>
          <t>STATE SURVEY CERTIFICATION OF HEALTH CARE PROVIDERS AND SUPPLIERS (TITLE XIX) MEDICAID</t>
        </is>
      </c>
      <c r="F252" s="7" t="n">
        <v>1059068</v>
      </c>
      <c r="G252" s="6" t="inlineStr">
        <is>
          <t>N/A</t>
        </is>
      </c>
      <c r="H252" s="6" t="inlineStr"/>
      <c r="I252" s="6" t="inlineStr"/>
      <c r="J252" s="5" t="n">
        <v>1059068</v>
      </c>
      <c r="K252" s="5" t="n">
        <v>0</v>
      </c>
      <c r="L252" s="6" t="inlineStr">
        <is>
          <t>N</t>
        </is>
      </c>
      <c r="M252" s="4" t="inlineStr"/>
      <c r="N252" s="6" t="inlineStr">
        <is>
          <t>Y</t>
        </is>
      </c>
      <c r="O252" s="4" t="inlineStr"/>
      <c r="P252" s="4" t="inlineStr"/>
      <c r="Q252" s="6" t="inlineStr">
        <is>
          <t>N</t>
        </is>
      </c>
      <c r="R252" s="7" t="inlineStr"/>
      <c r="S252" s="6" t="inlineStr">
        <is>
          <t>N</t>
        </is>
      </c>
      <c r="T252" s="6" t="inlineStr"/>
      <c r="U252" s="6" t="n">
        <v>0</v>
      </c>
      <c r="V252" s="3">
        <f>IF(OR(B252="",C252),"",CONCATENATE(B252,".",C252))</f>
        <v/>
      </c>
      <c r="W252">
        <f>UPPER(TRIM(H252))</f>
        <v/>
      </c>
      <c r="X252">
        <f>UPPER(TRIM(I252))</f>
        <v/>
      </c>
      <c r="Y252">
        <f>IF(V252&lt;&gt;"",IFERROR(INDEX(federal_program_name_lookup,MATCH(V252,aln_lookup,0)),""),"")</f>
        <v/>
      </c>
    </row>
    <row r="253">
      <c r="A253" t="inlineStr">
        <is>
          <t>AWARD-0252</t>
        </is>
      </c>
      <c r="B253" s="4" t="inlineStr">
        <is>
          <t>93</t>
        </is>
      </c>
      <c r="C253" s="4" t="inlineStr">
        <is>
          <t>800</t>
        </is>
      </c>
      <c r="D253" s="4" t="inlineStr"/>
      <c r="E253" s="6" t="inlineStr">
        <is>
          <t>ORGANIZED APPROACHES TO INCREASE COLORECTAL CANCER SCREENING</t>
        </is>
      </c>
      <c r="F253" s="7" t="n">
        <v>456020</v>
      </c>
      <c r="G253" s="6" t="inlineStr">
        <is>
          <t>N/A</t>
        </is>
      </c>
      <c r="H253" s="6" t="inlineStr"/>
      <c r="I253" s="6" t="inlineStr"/>
      <c r="J253" s="5" t="n">
        <v>456020</v>
      </c>
      <c r="K253" s="5" t="n">
        <v>0</v>
      </c>
      <c r="L253" s="6" t="inlineStr">
        <is>
          <t>N</t>
        </is>
      </c>
      <c r="M253" s="4" t="inlineStr"/>
      <c r="N253" s="6" t="inlineStr">
        <is>
          <t>Y</t>
        </is>
      </c>
      <c r="O253" s="4" t="inlineStr"/>
      <c r="P253" s="4" t="inlineStr"/>
      <c r="Q253" s="6" t="inlineStr">
        <is>
          <t>N</t>
        </is>
      </c>
      <c r="R253" s="7" t="inlineStr"/>
      <c r="S253" s="6" t="inlineStr">
        <is>
          <t>N</t>
        </is>
      </c>
      <c r="T253" s="6" t="inlineStr"/>
      <c r="U253" s="6" t="n">
        <v>0</v>
      </c>
      <c r="V253" s="3">
        <f>IF(OR(B253="",C253),"",CONCATENATE(B253,".",C253))</f>
        <v/>
      </c>
      <c r="W253">
        <f>UPPER(TRIM(H253))</f>
        <v/>
      </c>
      <c r="X253">
        <f>UPPER(TRIM(I253))</f>
        <v/>
      </c>
      <c r="Y253">
        <f>IF(V253&lt;&gt;"",IFERROR(INDEX(federal_program_name_lookup,MATCH(V253,aln_lookup,0)),""),"")</f>
        <v/>
      </c>
    </row>
    <row r="254">
      <c r="A254" t="inlineStr">
        <is>
          <t>AWARD-0253</t>
        </is>
      </c>
      <c r="B254" s="4" t="inlineStr">
        <is>
          <t>93</t>
        </is>
      </c>
      <c r="C254" s="4" t="inlineStr">
        <is>
          <t>870</t>
        </is>
      </c>
      <c r="D254" s="4" t="inlineStr"/>
      <c r="E254" s="6" t="inlineStr">
        <is>
          <t>MATERNAL, INFANT AND EARLY CHILDHOOD HOME VISITING GRANT PROGRAM</t>
        </is>
      </c>
      <c r="F254" s="7" t="n">
        <v>6586835</v>
      </c>
      <c r="G254" s="6" t="inlineStr">
        <is>
          <t>N/A</t>
        </is>
      </c>
      <c r="H254" s="6" t="inlineStr"/>
      <c r="I254" s="6" t="inlineStr"/>
      <c r="J254" s="5" t="n">
        <v>6844464</v>
      </c>
      <c r="K254" s="5" t="n">
        <v>0</v>
      </c>
      <c r="L254" s="6" t="inlineStr">
        <is>
          <t>N</t>
        </is>
      </c>
      <c r="M254" s="4" t="inlineStr"/>
      <c r="N254" s="6" t="inlineStr">
        <is>
          <t>Y</t>
        </is>
      </c>
      <c r="O254" s="4" t="inlineStr"/>
      <c r="P254" s="4" t="inlineStr"/>
      <c r="Q254" s="6" t="inlineStr">
        <is>
          <t>Y</t>
        </is>
      </c>
      <c r="R254" s="7" t="n">
        <v>6028361</v>
      </c>
      <c r="S254" s="6" t="inlineStr">
        <is>
          <t>N</t>
        </is>
      </c>
      <c r="T254" s="6" t="inlineStr"/>
      <c r="U254" s="6" t="n">
        <v>0</v>
      </c>
      <c r="V254" s="3">
        <f>IF(OR(B254="",C254),"",CONCATENATE(B254,".",C254))</f>
        <v/>
      </c>
      <c r="W254">
        <f>UPPER(TRIM(H254))</f>
        <v/>
      </c>
      <c r="X254">
        <f>UPPER(TRIM(I254))</f>
        <v/>
      </c>
      <c r="Y254">
        <f>IF(V254&lt;&gt;"",IFERROR(INDEX(federal_program_name_lookup,MATCH(V254,aln_lookup,0)),""),"")</f>
        <v/>
      </c>
    </row>
    <row r="255">
      <c r="A255" t="inlineStr">
        <is>
          <t>AWARD-0254</t>
        </is>
      </c>
      <c r="B255" s="4" t="inlineStr">
        <is>
          <t>93</t>
        </is>
      </c>
      <c r="C255" s="4" t="inlineStr">
        <is>
          <t>870</t>
        </is>
      </c>
      <c r="D255" s="4" t="inlineStr"/>
      <c r="E255" s="6" t="inlineStr">
        <is>
          <t>MATERNAL, INFANT AND EARLY CHILDHOOD HOME VISITING GRANT PROGRAM</t>
        </is>
      </c>
      <c r="F255" s="7" t="n">
        <v>257629</v>
      </c>
      <c r="G255" s="6" t="inlineStr">
        <is>
          <t>N/A</t>
        </is>
      </c>
      <c r="H255" s="6" t="inlineStr"/>
      <c r="I255" s="6" t="inlineStr"/>
      <c r="J255" s="5" t="n">
        <v>6844464</v>
      </c>
      <c r="K255" s="5" t="n">
        <v>0</v>
      </c>
      <c r="L255" s="6" t="inlineStr">
        <is>
          <t>N</t>
        </is>
      </c>
      <c r="M255" s="4" t="inlineStr"/>
      <c r="N255" s="6" t="inlineStr">
        <is>
          <t>Y</t>
        </is>
      </c>
      <c r="O255" s="4" t="inlineStr"/>
      <c r="P255" s="4" t="inlineStr"/>
      <c r="Q255" s="6" t="inlineStr">
        <is>
          <t>N</t>
        </is>
      </c>
      <c r="R255" s="7" t="inlineStr"/>
      <c r="S255" s="6" t="inlineStr">
        <is>
          <t>N</t>
        </is>
      </c>
      <c r="T255" s="6" t="inlineStr"/>
      <c r="U255" s="6" t="n">
        <v>0</v>
      </c>
      <c r="V255" s="3">
        <f>IF(OR(B255="",C255),"",CONCATENATE(B255,".",C255))</f>
        <v/>
      </c>
      <c r="W255">
        <f>UPPER(TRIM(H255))</f>
        <v/>
      </c>
      <c r="X255">
        <f>UPPER(TRIM(I255))</f>
        <v/>
      </c>
      <c r="Y255">
        <f>IF(V255&lt;&gt;"",IFERROR(INDEX(federal_program_name_lookup,MATCH(V255,aln_lookup,0)),""),"")</f>
        <v/>
      </c>
    </row>
    <row r="256">
      <c r="A256" t="inlineStr">
        <is>
          <t>AWARD-0255</t>
        </is>
      </c>
      <c r="B256" s="4" t="inlineStr">
        <is>
          <t>93</t>
        </is>
      </c>
      <c r="C256" s="4" t="inlineStr">
        <is>
          <t>889</t>
        </is>
      </c>
      <c r="D256" s="4" t="inlineStr"/>
      <c r="E256" s="6" t="inlineStr">
        <is>
          <t>NATIONAL BIOTERRORISM HOSPITAL PREPAREDNESS PROGRAM</t>
        </is>
      </c>
      <c r="F256" s="7" t="n">
        <v>953750</v>
      </c>
      <c r="G256" s="6" t="inlineStr">
        <is>
          <t>N/A</t>
        </is>
      </c>
      <c r="H256" s="6" t="inlineStr"/>
      <c r="I256" s="6" t="inlineStr"/>
      <c r="J256" s="5" t="n">
        <v>959946</v>
      </c>
      <c r="K256" s="5" t="n">
        <v>0</v>
      </c>
      <c r="L256" s="6" t="inlineStr">
        <is>
          <t>N</t>
        </is>
      </c>
      <c r="M256" s="4" t="inlineStr"/>
      <c r="N256" s="6" t="inlineStr">
        <is>
          <t>Y</t>
        </is>
      </c>
      <c r="O256" s="4" t="inlineStr"/>
      <c r="P256" s="4" t="inlineStr"/>
      <c r="Q256" s="6" t="inlineStr">
        <is>
          <t>N</t>
        </is>
      </c>
      <c r="R256" s="7" t="inlineStr"/>
      <c r="S256" s="6" t="inlineStr">
        <is>
          <t>N</t>
        </is>
      </c>
      <c r="T256" s="6" t="inlineStr"/>
      <c r="U256" s="6" t="n">
        <v>0</v>
      </c>
      <c r="V256" s="3">
        <f>IF(OR(B256="",C256),"",CONCATENATE(B256,".",C256))</f>
        <v/>
      </c>
      <c r="W256">
        <f>UPPER(TRIM(H256))</f>
        <v/>
      </c>
      <c r="X256">
        <f>UPPER(TRIM(I256))</f>
        <v/>
      </c>
      <c r="Y256">
        <f>IF(V256&lt;&gt;"",IFERROR(INDEX(federal_program_name_lookup,MATCH(V256,aln_lookup,0)),""),"")</f>
        <v/>
      </c>
    </row>
    <row r="257">
      <c r="A257" t="inlineStr">
        <is>
          <t>AWARD-0256</t>
        </is>
      </c>
      <c r="B257" s="4" t="inlineStr">
        <is>
          <t>93</t>
        </is>
      </c>
      <c r="C257" s="4" t="inlineStr">
        <is>
          <t>889</t>
        </is>
      </c>
      <c r="D257" s="4" t="inlineStr"/>
      <c r="E257" s="6" t="inlineStr">
        <is>
          <t>NATIONAL BIOTERRORISM HOSPITAL PREPAREDNESS PROGRAM</t>
        </is>
      </c>
      <c r="F257" s="7" t="n">
        <v>6196</v>
      </c>
      <c r="G257" s="6" t="inlineStr">
        <is>
          <t>N/A</t>
        </is>
      </c>
      <c r="H257" s="6" t="inlineStr"/>
      <c r="I257" s="6" t="inlineStr"/>
      <c r="J257" s="5" t="n">
        <v>959946</v>
      </c>
      <c r="K257" s="5" t="n">
        <v>0</v>
      </c>
      <c r="L257" s="6" t="inlineStr">
        <is>
          <t>N</t>
        </is>
      </c>
      <c r="M257" s="4" t="inlineStr"/>
      <c r="N257" s="6" t="inlineStr">
        <is>
          <t>Y</t>
        </is>
      </c>
      <c r="O257" s="4" t="inlineStr"/>
      <c r="P257" s="4" t="inlineStr"/>
      <c r="Q257" s="6" t="inlineStr">
        <is>
          <t>N</t>
        </is>
      </c>
      <c r="R257" s="7" t="inlineStr"/>
      <c r="S257" s="6" t="inlineStr">
        <is>
          <t>N</t>
        </is>
      </c>
      <c r="T257" s="6" t="inlineStr"/>
      <c r="U257" s="6" t="n">
        <v>0</v>
      </c>
      <c r="V257" s="3">
        <f>IF(OR(B257="",C257),"",CONCATENATE(B257,".",C257))</f>
        <v/>
      </c>
      <c r="W257">
        <f>UPPER(TRIM(H257))</f>
        <v/>
      </c>
      <c r="X257">
        <f>UPPER(TRIM(I257))</f>
        <v/>
      </c>
      <c r="Y257">
        <f>IF(V257&lt;&gt;"",IFERROR(INDEX(federal_program_name_lookup,MATCH(V257,aln_lookup,0)),""),"")</f>
        <v/>
      </c>
    </row>
    <row r="258">
      <c r="A258" t="inlineStr">
        <is>
          <t>AWARD-0257</t>
        </is>
      </c>
      <c r="B258" s="4" t="inlineStr">
        <is>
          <t>93</t>
        </is>
      </c>
      <c r="C258" s="4" t="inlineStr">
        <is>
          <t>575</t>
        </is>
      </c>
      <c r="D258" s="4" t="inlineStr"/>
      <c r="E258" s="6" t="inlineStr">
        <is>
          <t>CHILD CARE AND DEVELOPMENT BLOCK GRANT</t>
        </is>
      </c>
      <c r="F258" s="7" t="n">
        <v>79583126</v>
      </c>
      <c r="G258" s="6" t="inlineStr">
        <is>
          <t>CCDF CLUSTER</t>
        </is>
      </c>
      <c r="H258" s="6" t="inlineStr"/>
      <c r="I258" s="6" t="inlineStr"/>
      <c r="J258" s="5" t="n">
        <v>98720524</v>
      </c>
      <c r="K258" s="5" t="n">
        <v>108947501</v>
      </c>
      <c r="L258" s="6" t="inlineStr">
        <is>
          <t>N</t>
        </is>
      </c>
      <c r="M258" s="4" t="inlineStr"/>
      <c r="N258" s="6" t="inlineStr">
        <is>
          <t>Y</t>
        </is>
      </c>
      <c r="O258" s="4" t="inlineStr"/>
      <c r="P258" s="4" t="inlineStr"/>
      <c r="Q258" s="6" t="inlineStr">
        <is>
          <t>Y</t>
        </is>
      </c>
      <c r="R258" s="7" t="n">
        <v>382773</v>
      </c>
      <c r="S258" s="6" t="inlineStr">
        <is>
          <t>Y</t>
        </is>
      </c>
      <c r="T258" s="6" t="inlineStr">
        <is>
          <t>U</t>
        </is>
      </c>
      <c r="U258" s="6" t="n">
        <v>2</v>
      </c>
      <c r="V258" s="3">
        <f>IF(OR(B258="",C258),"",CONCATENATE(B258,".",C258))</f>
        <v/>
      </c>
      <c r="W258">
        <f>UPPER(TRIM(H258))</f>
        <v/>
      </c>
      <c r="X258">
        <f>UPPER(TRIM(I258))</f>
        <v/>
      </c>
      <c r="Y258">
        <f>IF(V258&lt;&gt;"",IFERROR(INDEX(federal_program_name_lookup,MATCH(V258,aln_lookup,0)),""),"")</f>
        <v/>
      </c>
    </row>
    <row r="259">
      <c r="A259" t="inlineStr">
        <is>
          <t>AWARD-0258</t>
        </is>
      </c>
      <c r="B259" s="4" t="inlineStr">
        <is>
          <t>93</t>
        </is>
      </c>
      <c r="C259" s="4" t="inlineStr">
        <is>
          <t>898</t>
        </is>
      </c>
      <c r="D259" s="4" t="inlineStr"/>
      <c r="E259" s="6" t="inlineStr">
        <is>
          <t>CANCER PREVENTION AND CONTROL PROGRAMS FOR STATE, TERRITORIAL AND TRIBAL ORGANIZATIONS</t>
        </is>
      </c>
      <c r="F259" s="7" t="n">
        <v>1724385</v>
      </c>
      <c r="G259" s="6" t="inlineStr">
        <is>
          <t>N/A</t>
        </is>
      </c>
      <c r="H259" s="6" t="inlineStr"/>
      <c r="I259" s="6" t="inlineStr"/>
      <c r="J259" s="5" t="n">
        <v>1724385</v>
      </c>
      <c r="K259" s="5" t="n">
        <v>0</v>
      </c>
      <c r="L259" s="6" t="inlineStr">
        <is>
          <t>N</t>
        </is>
      </c>
      <c r="M259" s="4" t="inlineStr"/>
      <c r="N259" s="6" t="inlineStr">
        <is>
          <t>Y</t>
        </is>
      </c>
      <c r="O259" s="4" t="inlineStr"/>
      <c r="P259" s="4" t="inlineStr"/>
      <c r="Q259" s="6" t="inlineStr">
        <is>
          <t>N</t>
        </is>
      </c>
      <c r="R259" s="7" t="inlineStr"/>
      <c r="S259" s="6" t="inlineStr">
        <is>
          <t>N</t>
        </is>
      </c>
      <c r="T259" s="6" t="inlineStr"/>
      <c r="U259" s="6" t="n">
        <v>0</v>
      </c>
      <c r="V259" s="3">
        <f>IF(OR(B259="",C259),"",CONCATENATE(B259,".",C259))</f>
        <v/>
      </c>
      <c r="W259">
        <f>UPPER(TRIM(H259))</f>
        <v/>
      </c>
      <c r="X259">
        <f>UPPER(TRIM(I259))</f>
        <v/>
      </c>
      <c r="Y259">
        <f>IF(V259&lt;&gt;"",IFERROR(INDEX(federal_program_name_lookup,MATCH(V259,aln_lookup,0)),""),"")</f>
        <v/>
      </c>
    </row>
    <row r="260">
      <c r="A260" t="inlineStr">
        <is>
          <t>AWARD-0259</t>
        </is>
      </c>
      <c r="B260" s="4" t="inlineStr">
        <is>
          <t>93</t>
        </is>
      </c>
      <c r="C260" s="4" t="inlineStr">
        <is>
          <t>912</t>
        </is>
      </c>
      <c r="D260" s="4" t="inlineStr"/>
      <c r="E260" s="6" t="inlineStr">
        <is>
          <t>RURAL HEALTH CARE SERVICES OUTREACH, RURAL HEALTH NETWORK DEVELOPMENT AND SMALL HEALTH CARE PROVIDERQUALITY IMPROVEMENT PROGRAM</t>
        </is>
      </c>
      <c r="F260" s="7" t="n">
        <v>21816</v>
      </c>
      <c r="G260" s="6" t="inlineStr">
        <is>
          <t>N/A</t>
        </is>
      </c>
      <c r="H260" s="6" t="inlineStr"/>
      <c r="I260" s="6" t="inlineStr"/>
      <c r="J260" s="5" t="n">
        <v>21816</v>
      </c>
      <c r="K260" s="5" t="n">
        <v>0</v>
      </c>
      <c r="L260" s="6" t="inlineStr">
        <is>
          <t>N</t>
        </is>
      </c>
      <c r="M260" s="4" t="inlineStr"/>
      <c r="N260" s="6" t="inlineStr">
        <is>
          <t>Y</t>
        </is>
      </c>
      <c r="O260" s="4" t="inlineStr"/>
      <c r="P260" s="4" t="inlineStr"/>
      <c r="Q260" s="6" t="inlineStr">
        <is>
          <t>N</t>
        </is>
      </c>
      <c r="R260" s="7" t="inlineStr"/>
      <c r="S260" s="6" t="inlineStr">
        <is>
          <t>N</t>
        </is>
      </c>
      <c r="T260" s="6" t="inlineStr"/>
      <c r="U260" s="6" t="n">
        <v>0</v>
      </c>
      <c r="V260" s="3">
        <f>IF(OR(B260="",C260),"",CONCATENATE(B260,".",C260))</f>
        <v/>
      </c>
      <c r="W260">
        <f>UPPER(TRIM(H260))</f>
        <v/>
      </c>
      <c r="X260">
        <f>UPPER(TRIM(I260))</f>
        <v/>
      </c>
      <c r="Y260">
        <f>IF(V260&lt;&gt;"",IFERROR(INDEX(federal_program_name_lookup,MATCH(V260,aln_lookup,0)),""),"")</f>
        <v/>
      </c>
    </row>
    <row r="261">
      <c r="A261" t="inlineStr">
        <is>
          <t>AWARD-0260</t>
        </is>
      </c>
      <c r="B261" s="4" t="inlineStr">
        <is>
          <t>93</t>
        </is>
      </c>
      <c r="C261" s="4" t="inlineStr">
        <is>
          <t>913</t>
        </is>
      </c>
      <c r="D261" s="4" t="inlineStr"/>
      <c r="E261" s="6" t="inlineStr">
        <is>
          <t>GRANTS TO STATES FOR OPERATION OF STATE OFFICES OF RURAL HEALTH</t>
        </is>
      </c>
      <c r="F261" s="7" t="n">
        <v>258976</v>
      </c>
      <c r="G261" s="6" t="inlineStr">
        <is>
          <t>N/A</t>
        </is>
      </c>
      <c r="H261" s="6" t="inlineStr"/>
      <c r="I261" s="6" t="inlineStr"/>
      <c r="J261" s="5" t="n">
        <v>258976</v>
      </c>
      <c r="K261" s="5" t="n">
        <v>0</v>
      </c>
      <c r="L261" s="6" t="inlineStr">
        <is>
          <t>N</t>
        </is>
      </c>
      <c r="M261" s="4" t="inlineStr"/>
      <c r="N261" s="6" t="inlineStr">
        <is>
          <t>Y</t>
        </is>
      </c>
      <c r="O261" s="4" t="inlineStr"/>
      <c r="P261" s="4" t="inlineStr"/>
      <c r="Q261" s="6" t="inlineStr">
        <is>
          <t>N</t>
        </is>
      </c>
      <c r="R261" s="7" t="inlineStr"/>
      <c r="S261" s="6" t="inlineStr">
        <is>
          <t>N</t>
        </is>
      </c>
      <c r="T261" s="6" t="inlineStr"/>
      <c r="U261" s="6" t="n">
        <v>0</v>
      </c>
      <c r="V261" s="3">
        <f>IF(OR(B261="",C261),"",CONCATENATE(B261,".",C261))</f>
        <v/>
      </c>
      <c r="W261">
        <f>UPPER(TRIM(H261))</f>
        <v/>
      </c>
      <c r="X261">
        <f>UPPER(TRIM(I261))</f>
        <v/>
      </c>
      <c r="Y261">
        <f>IF(V261&lt;&gt;"",IFERROR(INDEX(federal_program_name_lookup,MATCH(V261,aln_lookup,0)),""),"")</f>
        <v/>
      </c>
    </row>
    <row r="262">
      <c r="A262" t="inlineStr">
        <is>
          <t>AWARD-0261</t>
        </is>
      </c>
      <c r="B262" s="4" t="inlineStr">
        <is>
          <t>93</t>
        </is>
      </c>
      <c r="C262" s="4" t="inlineStr">
        <is>
          <t>917</t>
        </is>
      </c>
      <c r="D262" s="4" t="inlineStr"/>
      <c r="E262" s="6" t="inlineStr">
        <is>
          <t>HIV CARE FORMULA GRANTS</t>
        </is>
      </c>
      <c r="F262" s="7" t="n">
        <v>1826356</v>
      </c>
      <c r="G262" s="6" t="inlineStr">
        <is>
          <t>N/A</t>
        </is>
      </c>
      <c r="H262" s="6" t="inlineStr"/>
      <c r="I262" s="6" t="inlineStr"/>
      <c r="J262" s="5" t="n">
        <v>1829209</v>
      </c>
      <c r="K262" s="5" t="n">
        <v>0</v>
      </c>
      <c r="L262" s="6" t="inlineStr">
        <is>
          <t>N</t>
        </is>
      </c>
      <c r="M262" s="4" t="inlineStr"/>
      <c r="N262" s="6" t="inlineStr">
        <is>
          <t>Y</t>
        </is>
      </c>
      <c r="O262" s="4" t="inlineStr"/>
      <c r="P262" s="4" t="inlineStr"/>
      <c r="Q262" s="6" t="inlineStr">
        <is>
          <t>Y</t>
        </is>
      </c>
      <c r="R262" s="7" t="n">
        <v>80977</v>
      </c>
      <c r="S262" s="6" t="inlineStr">
        <is>
          <t>N</t>
        </is>
      </c>
      <c r="T262" s="6" t="inlineStr"/>
      <c r="U262" s="6" t="n">
        <v>0</v>
      </c>
      <c r="V262" s="3">
        <f>IF(OR(B262="",C262),"",CONCATENATE(B262,".",C262))</f>
        <v/>
      </c>
      <c r="W262">
        <f>UPPER(TRIM(H262))</f>
        <v/>
      </c>
      <c r="X262">
        <f>UPPER(TRIM(I262))</f>
        <v/>
      </c>
      <c r="Y262">
        <f>IF(V262&lt;&gt;"",IFERROR(INDEX(federal_program_name_lookup,MATCH(V262,aln_lookup,0)),""),"")</f>
        <v/>
      </c>
    </row>
    <row r="263">
      <c r="A263" t="inlineStr">
        <is>
          <t>AWARD-0262</t>
        </is>
      </c>
      <c r="B263" s="4" t="inlineStr">
        <is>
          <t>93</t>
        </is>
      </c>
      <c r="C263" s="4" t="inlineStr">
        <is>
          <t>917</t>
        </is>
      </c>
      <c r="D263" s="4" t="inlineStr"/>
      <c r="E263" s="6" t="inlineStr">
        <is>
          <t>HIV CARE FORMULA GRANTS</t>
        </is>
      </c>
      <c r="F263" s="7" t="n">
        <v>2853</v>
      </c>
      <c r="G263" s="6" t="inlineStr">
        <is>
          <t>N/A</t>
        </is>
      </c>
      <c r="H263" s="6" t="inlineStr"/>
      <c r="I263" s="6" t="inlineStr"/>
      <c r="J263" s="5" t="n">
        <v>1829209</v>
      </c>
      <c r="K263" s="5" t="n">
        <v>0</v>
      </c>
      <c r="L263" s="6" t="inlineStr">
        <is>
          <t>N</t>
        </is>
      </c>
      <c r="M263" s="4" t="inlineStr"/>
      <c r="N263" s="6" t="inlineStr">
        <is>
          <t>Y</t>
        </is>
      </c>
      <c r="O263" s="4" t="inlineStr"/>
      <c r="P263" s="4" t="inlineStr"/>
      <c r="Q263" s="6" t="inlineStr">
        <is>
          <t>N</t>
        </is>
      </c>
      <c r="R263" s="7" t="inlineStr"/>
      <c r="S263" s="6" t="inlineStr">
        <is>
          <t>N</t>
        </is>
      </c>
      <c r="T263" s="6" t="inlineStr"/>
      <c r="U263" s="6" t="n">
        <v>0</v>
      </c>
      <c r="V263" s="3">
        <f>IF(OR(B263="",C263),"",CONCATENATE(B263,".",C263))</f>
        <v/>
      </c>
      <c r="W263">
        <f>UPPER(TRIM(H263))</f>
        <v/>
      </c>
      <c r="X263">
        <f>UPPER(TRIM(I263))</f>
        <v/>
      </c>
      <c r="Y263">
        <f>IF(V263&lt;&gt;"",IFERROR(INDEX(federal_program_name_lookup,MATCH(V263,aln_lookup,0)),""),"")</f>
        <v/>
      </c>
    </row>
    <row r="264">
      <c r="A264" t="inlineStr">
        <is>
          <t>AWARD-0263</t>
        </is>
      </c>
      <c r="B264" s="4" t="inlineStr">
        <is>
          <t>93</t>
        </is>
      </c>
      <c r="C264" s="4" t="inlineStr">
        <is>
          <t>928</t>
        </is>
      </c>
      <c r="D264" s="4" t="inlineStr"/>
      <c r="E264" s="6" t="inlineStr">
        <is>
          <t>SPECIAL PROJECTS OF NATIONAL SIGNIFICANCE</t>
        </is>
      </c>
      <c r="F264" s="7" t="n">
        <v>36638</v>
      </c>
      <c r="G264" s="6" t="inlineStr">
        <is>
          <t>N/A</t>
        </is>
      </c>
      <c r="H264" s="6" t="inlineStr"/>
      <c r="I264" s="6" t="inlineStr"/>
      <c r="J264" s="5" t="n">
        <v>36638</v>
      </c>
      <c r="K264" s="5" t="n">
        <v>0</v>
      </c>
      <c r="L264" s="6" t="inlineStr">
        <is>
          <t>N</t>
        </is>
      </c>
      <c r="M264" s="4" t="inlineStr"/>
      <c r="N264" s="6" t="inlineStr">
        <is>
          <t>N</t>
        </is>
      </c>
      <c r="O264" s="4" t="inlineStr">
        <is>
          <t>YALE UNIVERSITY</t>
        </is>
      </c>
      <c r="P264" s="4" t="inlineStr">
        <is>
          <t>NO PASSTHROUGH ID PROVIDED</t>
        </is>
      </c>
      <c r="Q264" s="6" t="inlineStr">
        <is>
          <t>N</t>
        </is>
      </c>
      <c r="R264" s="7" t="inlineStr"/>
      <c r="S264" s="6" t="inlineStr">
        <is>
          <t>N</t>
        </is>
      </c>
      <c r="T264" s="6" t="inlineStr"/>
      <c r="U264" s="6" t="n">
        <v>0</v>
      </c>
      <c r="V264" s="3">
        <f>IF(OR(B264="",C264),"",CONCATENATE(B264,".",C264))</f>
        <v/>
      </c>
      <c r="W264">
        <f>UPPER(TRIM(H264))</f>
        <v/>
      </c>
      <c r="X264">
        <f>UPPER(TRIM(I264))</f>
        <v/>
      </c>
      <c r="Y264">
        <f>IF(V264&lt;&gt;"",IFERROR(INDEX(federal_program_name_lookup,MATCH(V264,aln_lookup,0)),""),"")</f>
        <v/>
      </c>
    </row>
    <row r="265">
      <c r="A265" t="inlineStr">
        <is>
          <t>AWARD-0264</t>
        </is>
      </c>
      <c r="B265" s="4" t="inlineStr">
        <is>
          <t>93</t>
        </is>
      </c>
      <c r="C265" s="4" t="inlineStr">
        <is>
          <t>940</t>
        </is>
      </c>
      <c r="D265" s="4" t="inlineStr"/>
      <c r="E265" s="6" t="inlineStr">
        <is>
          <t>HIV PREVENTION ACTIVITIES HEALTH DEPARTMENT BASED</t>
        </is>
      </c>
      <c r="F265" s="7" t="n">
        <v>1138194</v>
      </c>
      <c r="G265" s="6" t="inlineStr">
        <is>
          <t>N/A</t>
        </is>
      </c>
      <c r="H265" s="6" t="inlineStr"/>
      <c r="I265" s="6" t="inlineStr"/>
      <c r="J265" s="5" t="n">
        <v>1138194</v>
      </c>
      <c r="K265" s="5" t="n">
        <v>0</v>
      </c>
      <c r="L265" s="6" t="inlineStr">
        <is>
          <t>N</t>
        </is>
      </c>
      <c r="M265" s="4" t="inlineStr"/>
      <c r="N265" s="6" t="inlineStr">
        <is>
          <t>Y</t>
        </is>
      </c>
      <c r="O265" s="4" t="inlineStr"/>
      <c r="P265" s="4" t="inlineStr"/>
      <c r="Q265" s="6" t="inlineStr">
        <is>
          <t>Y</t>
        </is>
      </c>
      <c r="R265" s="7" t="n">
        <v>433533</v>
      </c>
      <c r="S265" s="6" t="inlineStr">
        <is>
          <t>N</t>
        </is>
      </c>
      <c r="T265" s="6" t="inlineStr"/>
      <c r="U265" s="6" t="n">
        <v>0</v>
      </c>
      <c r="V265" s="3">
        <f>IF(OR(B265="",C265),"",CONCATENATE(B265,".",C265))</f>
        <v/>
      </c>
      <c r="W265">
        <f>UPPER(TRIM(H265))</f>
        <v/>
      </c>
      <c r="X265">
        <f>UPPER(TRIM(I265))</f>
        <v/>
      </c>
      <c r="Y265">
        <f>IF(V265&lt;&gt;"",IFERROR(INDEX(federal_program_name_lookup,MATCH(V265,aln_lookup,0)),""),"")</f>
        <v/>
      </c>
    </row>
    <row r="266">
      <c r="A266" t="inlineStr">
        <is>
          <t>AWARD-0265</t>
        </is>
      </c>
      <c r="B266" s="4" t="inlineStr">
        <is>
          <t>93</t>
        </is>
      </c>
      <c r="C266" s="4" t="inlineStr">
        <is>
          <t>946</t>
        </is>
      </c>
      <c r="D266" s="4" t="inlineStr"/>
      <c r="E266" s="6" t="inlineStr">
        <is>
          <t>COOPERATIVE AGREEMENTS TO SUPPORT STATE-BASED SAFE MOTHERHOOD AND INFANT HEALTH INITIATIVE PROGRAMS</t>
        </is>
      </c>
      <c r="F266" s="7" t="n">
        <v>143118</v>
      </c>
      <c r="G266" s="6" t="inlineStr">
        <is>
          <t>N/A</t>
        </is>
      </c>
      <c r="H266" s="6" t="inlineStr"/>
      <c r="I266" s="6" t="inlineStr"/>
      <c r="J266" s="5" t="n">
        <v>143118</v>
      </c>
      <c r="K266" s="5" t="n">
        <v>0</v>
      </c>
      <c r="L266" s="6" t="inlineStr">
        <is>
          <t>N</t>
        </is>
      </c>
      <c r="M266" s="4" t="inlineStr"/>
      <c r="N266" s="6" t="inlineStr">
        <is>
          <t>Y</t>
        </is>
      </c>
      <c r="O266" s="4" t="inlineStr"/>
      <c r="P266" s="4" t="inlineStr"/>
      <c r="Q266" s="6" t="inlineStr">
        <is>
          <t>N</t>
        </is>
      </c>
      <c r="R266" s="7" t="inlineStr"/>
      <c r="S266" s="6" t="inlineStr">
        <is>
          <t>N</t>
        </is>
      </c>
      <c r="T266" s="6" t="inlineStr"/>
      <c r="U266" s="6" t="n">
        <v>0</v>
      </c>
      <c r="V266" s="3">
        <f>IF(OR(B266="",C266),"",CONCATENATE(B266,".",C266))</f>
        <v/>
      </c>
      <c r="W266">
        <f>UPPER(TRIM(H266))</f>
        <v/>
      </c>
      <c r="X266">
        <f>UPPER(TRIM(I266))</f>
        <v/>
      </c>
      <c r="Y266">
        <f>IF(V266&lt;&gt;"",IFERROR(INDEX(federal_program_name_lookup,MATCH(V266,aln_lookup,0)),""),"")</f>
        <v/>
      </c>
    </row>
    <row r="267">
      <c r="A267" t="inlineStr">
        <is>
          <t>AWARD-0266</t>
        </is>
      </c>
      <c r="B267" s="4" t="inlineStr">
        <is>
          <t>93</t>
        </is>
      </c>
      <c r="C267" s="4" t="inlineStr">
        <is>
          <t>958</t>
        </is>
      </c>
      <c r="D267" s="4" t="inlineStr"/>
      <c r="E267" s="6" t="inlineStr">
        <is>
          <t>BLOCK GRANTS FOR COMMUNITY MENTAL HEALTH SERVICES</t>
        </is>
      </c>
      <c r="F267" s="7" t="n">
        <v>2601500</v>
      </c>
      <c r="G267" s="6" t="inlineStr">
        <is>
          <t>N/A</t>
        </is>
      </c>
      <c r="H267" s="6" t="inlineStr"/>
      <c r="I267" s="6" t="inlineStr"/>
      <c r="J267" s="5" t="n">
        <v>3713848</v>
      </c>
      <c r="K267" s="5" t="n">
        <v>0</v>
      </c>
      <c r="L267" s="6" t="inlineStr">
        <is>
          <t>N</t>
        </is>
      </c>
      <c r="M267" s="4" t="inlineStr"/>
      <c r="N267" s="6" t="inlineStr">
        <is>
          <t>Y</t>
        </is>
      </c>
      <c r="O267" s="4" t="inlineStr"/>
      <c r="P267" s="4" t="inlineStr"/>
      <c r="Q267" s="6" t="inlineStr">
        <is>
          <t>Y</t>
        </is>
      </c>
      <c r="R267" s="7" t="n">
        <v>2398274</v>
      </c>
      <c r="S267" s="6" t="inlineStr">
        <is>
          <t>N</t>
        </is>
      </c>
      <c r="T267" s="6" t="inlineStr"/>
      <c r="U267" s="6" t="n">
        <v>0</v>
      </c>
      <c r="V267" s="3">
        <f>IF(OR(B267="",C267),"",CONCATENATE(B267,".",C267))</f>
        <v/>
      </c>
      <c r="W267">
        <f>UPPER(TRIM(H267))</f>
        <v/>
      </c>
      <c r="X267">
        <f>UPPER(TRIM(I267))</f>
        <v/>
      </c>
      <c r="Y267">
        <f>IF(V267&lt;&gt;"",IFERROR(INDEX(federal_program_name_lookup,MATCH(V267,aln_lookup,0)),""),"")</f>
        <v/>
      </c>
    </row>
    <row r="268">
      <c r="A268" t="inlineStr">
        <is>
          <t>AWARD-0267</t>
        </is>
      </c>
      <c r="B268" s="4" t="inlineStr">
        <is>
          <t>93</t>
        </is>
      </c>
      <c r="C268" s="4" t="inlineStr">
        <is>
          <t>958</t>
        </is>
      </c>
      <c r="D268" s="4" t="inlineStr"/>
      <c r="E268" s="6" t="inlineStr">
        <is>
          <t>BLOCK GRANTS FOR COMMUNITY MENTAL HEALTH SERVICES</t>
        </is>
      </c>
      <c r="F268" s="7" t="n">
        <v>1112348</v>
      </c>
      <c r="G268" s="6" t="inlineStr">
        <is>
          <t>N/A</t>
        </is>
      </c>
      <c r="H268" s="6" t="inlineStr"/>
      <c r="I268" s="6" t="inlineStr"/>
      <c r="J268" s="5" t="n">
        <v>3713848</v>
      </c>
      <c r="K268" s="5" t="n">
        <v>0</v>
      </c>
      <c r="L268" s="6" t="inlineStr">
        <is>
          <t>N</t>
        </is>
      </c>
      <c r="M268" s="4" t="inlineStr"/>
      <c r="N268" s="6" t="inlineStr">
        <is>
          <t>Y</t>
        </is>
      </c>
      <c r="O268" s="4" t="inlineStr"/>
      <c r="P268" s="4" t="inlineStr"/>
      <c r="Q268" s="6" t="inlineStr">
        <is>
          <t>Y</t>
        </is>
      </c>
      <c r="R268" s="7" t="n">
        <v>745517</v>
      </c>
      <c r="S268" s="6" t="inlineStr">
        <is>
          <t>N</t>
        </is>
      </c>
      <c r="T268" s="6" t="inlineStr"/>
      <c r="U268" s="6" t="n">
        <v>0</v>
      </c>
      <c r="V268" s="3">
        <f>IF(OR(B268="",C268),"",CONCATENATE(B268,".",C268))</f>
        <v/>
      </c>
      <c r="W268">
        <f>UPPER(TRIM(H268))</f>
        <v/>
      </c>
      <c r="X268">
        <f>UPPER(TRIM(I268))</f>
        <v/>
      </c>
      <c r="Y268">
        <f>IF(V268&lt;&gt;"",IFERROR(INDEX(federal_program_name_lookup,MATCH(V268,aln_lookup,0)),""),"")</f>
        <v/>
      </c>
    </row>
    <row r="269">
      <c r="A269" t="inlineStr">
        <is>
          <t>AWARD-0268</t>
        </is>
      </c>
      <c r="B269" s="4" t="inlineStr">
        <is>
          <t>93</t>
        </is>
      </c>
      <c r="C269" s="4" t="inlineStr">
        <is>
          <t>596</t>
        </is>
      </c>
      <c r="D269" s="4" t="inlineStr"/>
      <c r="E269" s="6" t="inlineStr">
        <is>
          <t>CHILD CARE MANDATORY AND MATCHING FUNDS OF THE CHILD CARE AND DEVELOPMENT FUND</t>
        </is>
      </c>
      <c r="F269" s="7" t="n">
        <v>10226977</v>
      </c>
      <c r="G269" s="6" t="inlineStr">
        <is>
          <t>CCDF CLUSTER</t>
        </is>
      </c>
      <c r="H269" s="6" t="inlineStr"/>
      <c r="I269" s="6" t="inlineStr"/>
      <c r="J269" s="5" t="n">
        <v>10226977</v>
      </c>
      <c r="K269" s="5" t="n">
        <v>108947501</v>
      </c>
      <c r="L269" s="6" t="inlineStr">
        <is>
          <t>N</t>
        </is>
      </c>
      <c r="M269" s="4" t="inlineStr"/>
      <c r="N269" s="6" t="inlineStr">
        <is>
          <t>Y</t>
        </is>
      </c>
      <c r="O269" s="4" t="inlineStr"/>
      <c r="P269" s="4" t="inlineStr"/>
      <c r="Q269" s="6" t="inlineStr">
        <is>
          <t>N</t>
        </is>
      </c>
      <c r="R269" s="7" t="inlineStr"/>
      <c r="S269" s="6" t="inlineStr">
        <is>
          <t>Y</t>
        </is>
      </c>
      <c r="T269" s="6" t="inlineStr">
        <is>
          <t>U</t>
        </is>
      </c>
      <c r="U269" s="6" t="n">
        <v>2</v>
      </c>
      <c r="V269" s="3">
        <f>IF(OR(B269="",C269),"",CONCATENATE(B269,".",C269))</f>
        <v/>
      </c>
      <c r="W269">
        <f>UPPER(TRIM(H269))</f>
        <v/>
      </c>
      <c r="X269">
        <f>UPPER(TRIM(I269))</f>
        <v/>
      </c>
      <c r="Y269">
        <f>IF(V269&lt;&gt;"",IFERROR(INDEX(federal_program_name_lookup,MATCH(V269,aln_lookup,0)),""),"")</f>
        <v/>
      </c>
    </row>
    <row r="270">
      <c r="A270" t="inlineStr">
        <is>
          <t>AWARD-0269</t>
        </is>
      </c>
      <c r="B270" s="4" t="inlineStr">
        <is>
          <t>93</t>
        </is>
      </c>
      <c r="C270" s="4" t="inlineStr">
        <is>
          <t>959</t>
        </is>
      </c>
      <c r="D270" s="4" t="inlineStr"/>
      <c r="E270" s="6" t="inlineStr">
        <is>
          <t>BLOCK GRANTS FOR PREVENTION AND TREATMENT OF SUBSTANCE ABUSE</t>
        </is>
      </c>
      <c r="F270" s="7" t="n">
        <v>6659458</v>
      </c>
      <c r="G270" s="6" t="inlineStr">
        <is>
          <t>N/A</t>
        </is>
      </c>
      <c r="H270" s="6" t="inlineStr"/>
      <c r="I270" s="6" t="inlineStr"/>
      <c r="J270" s="5" t="n">
        <v>10561213</v>
      </c>
      <c r="K270" s="5" t="n">
        <v>0</v>
      </c>
      <c r="L270" s="6" t="inlineStr">
        <is>
          <t>N</t>
        </is>
      </c>
      <c r="M270" s="4" t="inlineStr"/>
      <c r="N270" s="6" t="inlineStr">
        <is>
          <t>Y</t>
        </is>
      </c>
      <c r="O270" s="4" t="inlineStr"/>
      <c r="P270" s="4" t="inlineStr"/>
      <c r="Q270" s="6" t="inlineStr">
        <is>
          <t>Y</t>
        </is>
      </c>
      <c r="R270" s="7" t="n">
        <v>4473071</v>
      </c>
      <c r="S270" s="6" t="inlineStr">
        <is>
          <t>N</t>
        </is>
      </c>
      <c r="T270" s="6" t="inlineStr"/>
      <c r="U270" s="6" t="n">
        <v>0</v>
      </c>
      <c r="V270" s="3">
        <f>IF(OR(B270="",C270),"",CONCATENATE(B270,".",C270))</f>
        <v/>
      </c>
      <c r="W270">
        <f>UPPER(TRIM(H270))</f>
        <v/>
      </c>
      <c r="X270">
        <f>UPPER(TRIM(I270))</f>
        <v/>
      </c>
      <c r="Y270">
        <f>IF(V270&lt;&gt;"",IFERROR(INDEX(federal_program_name_lookup,MATCH(V270,aln_lookup,0)),""),"")</f>
        <v/>
      </c>
    </row>
    <row r="271">
      <c r="A271" t="inlineStr">
        <is>
          <t>AWARD-0270</t>
        </is>
      </c>
      <c r="B271" s="4" t="inlineStr">
        <is>
          <t>93</t>
        </is>
      </c>
      <c r="C271" s="4" t="inlineStr">
        <is>
          <t>959</t>
        </is>
      </c>
      <c r="D271" s="4" t="inlineStr"/>
      <c r="E271" s="6" t="inlineStr">
        <is>
          <t>BLOCK GRANTS FOR PREVENTION AND TREATMENT OF SUBSTANCE ABUSE</t>
        </is>
      </c>
      <c r="F271" s="7" t="n">
        <v>3901755</v>
      </c>
      <c r="G271" s="6" t="inlineStr">
        <is>
          <t>N/A</t>
        </is>
      </c>
      <c r="H271" s="6" t="inlineStr"/>
      <c r="I271" s="6" t="inlineStr"/>
      <c r="J271" s="5" t="n">
        <v>10561213</v>
      </c>
      <c r="K271" s="5" t="n">
        <v>0</v>
      </c>
      <c r="L271" s="6" t="inlineStr">
        <is>
          <t>N</t>
        </is>
      </c>
      <c r="M271" s="4" t="inlineStr"/>
      <c r="N271" s="6" t="inlineStr">
        <is>
          <t>Y</t>
        </is>
      </c>
      <c r="O271" s="4" t="inlineStr"/>
      <c r="P271" s="4" t="inlineStr"/>
      <c r="Q271" s="6" t="inlineStr">
        <is>
          <t>N</t>
        </is>
      </c>
      <c r="R271" s="7" t="inlineStr"/>
      <c r="S271" s="6" t="inlineStr">
        <is>
          <t>N</t>
        </is>
      </c>
      <c r="T271" s="6" t="inlineStr"/>
      <c r="U271" s="6" t="n">
        <v>0</v>
      </c>
      <c r="V271" s="3">
        <f>IF(OR(B271="",C271),"",CONCATENATE(B271,".",C271))</f>
        <v/>
      </c>
      <c r="W271">
        <f>UPPER(TRIM(H271))</f>
        <v/>
      </c>
      <c r="X271">
        <f>UPPER(TRIM(I271))</f>
        <v/>
      </c>
      <c r="Y271">
        <f>IF(V271&lt;&gt;"",IFERROR(INDEX(federal_program_name_lookup,MATCH(V271,aln_lookup,0)),""),"")</f>
        <v/>
      </c>
    </row>
    <row r="272">
      <c r="A272" t="inlineStr">
        <is>
          <t>AWARD-0271</t>
        </is>
      </c>
      <c r="B272" s="4" t="inlineStr">
        <is>
          <t>93</t>
        </is>
      </c>
      <c r="C272" s="4" t="inlineStr">
        <is>
          <t>994</t>
        </is>
      </c>
      <c r="D272" s="4" t="inlineStr"/>
      <c r="E272" s="6" t="inlineStr">
        <is>
          <t>MATERNAL AND CHILD HEALTH SERVICES BLOCK GRANT TO THE STATES</t>
        </is>
      </c>
      <c r="F272" s="7" t="n">
        <v>3510295</v>
      </c>
      <c r="G272" s="6" t="inlineStr">
        <is>
          <t>N/A</t>
        </is>
      </c>
      <c r="H272" s="6" t="inlineStr"/>
      <c r="I272" s="6" t="inlineStr"/>
      <c r="J272" s="5" t="n">
        <v>3510295</v>
      </c>
      <c r="K272" s="5" t="n">
        <v>0</v>
      </c>
      <c r="L272" s="6" t="inlineStr">
        <is>
          <t>N</t>
        </is>
      </c>
      <c r="M272" s="4" t="inlineStr"/>
      <c r="N272" s="6" t="inlineStr">
        <is>
          <t>Y</t>
        </is>
      </c>
      <c r="O272" s="4" t="inlineStr"/>
      <c r="P272" s="4" t="inlineStr"/>
      <c r="Q272" s="6" t="inlineStr">
        <is>
          <t>N</t>
        </is>
      </c>
      <c r="R272" s="7" t="inlineStr"/>
      <c r="S272" s="6" t="inlineStr">
        <is>
          <t>N</t>
        </is>
      </c>
      <c r="T272" s="6" t="inlineStr"/>
      <c r="U272" s="6" t="n">
        <v>0</v>
      </c>
      <c r="V272" s="3">
        <f>IF(OR(B272="",C272),"",CONCATENATE(B272,".",C272))</f>
        <v/>
      </c>
      <c r="W272">
        <f>UPPER(TRIM(H272))</f>
        <v/>
      </c>
      <c r="X272">
        <f>UPPER(TRIM(I272))</f>
        <v/>
      </c>
      <c r="Y272">
        <f>IF(V272&lt;&gt;"",IFERROR(INDEX(federal_program_name_lookup,MATCH(V272,aln_lookup,0)),""),"")</f>
        <v/>
      </c>
    </row>
    <row r="273">
      <c r="A273" t="inlineStr">
        <is>
          <t>AWARD-0272</t>
        </is>
      </c>
      <c r="B273" s="4" t="inlineStr">
        <is>
          <t>93</t>
        </is>
      </c>
      <c r="C273" s="4" t="inlineStr">
        <is>
          <t>977</t>
        </is>
      </c>
      <c r="D273" s="4" t="inlineStr"/>
      <c r="E273" s="6" t="inlineStr">
        <is>
          <t>PREVENTIVE HEALTH SERVICES SEXUALLY TRANSMITTED DISEASES CONTROL GRANTS</t>
        </is>
      </c>
      <c r="F273" s="7" t="n">
        <v>143437</v>
      </c>
      <c r="G273" s="6" t="inlineStr">
        <is>
          <t>N/A</t>
        </is>
      </c>
      <c r="H273" s="6" t="inlineStr"/>
      <c r="I273" s="6" t="inlineStr"/>
      <c r="J273" s="5" t="n">
        <v>143437</v>
      </c>
      <c r="K273" s="5" t="n">
        <v>0</v>
      </c>
      <c r="L273" s="6" t="inlineStr">
        <is>
          <t>N</t>
        </is>
      </c>
      <c r="M273" s="4" t="inlineStr"/>
      <c r="N273" s="6" t="inlineStr">
        <is>
          <t>Y</t>
        </is>
      </c>
      <c r="O273" s="4" t="inlineStr"/>
      <c r="P273" s="4" t="inlineStr"/>
      <c r="Q273" s="6" t="inlineStr">
        <is>
          <t>Y</t>
        </is>
      </c>
      <c r="R273" s="7" t="n">
        <v>22389</v>
      </c>
      <c r="S273" s="6" t="inlineStr">
        <is>
          <t>N</t>
        </is>
      </c>
      <c r="T273" s="6" t="inlineStr"/>
      <c r="U273" s="6" t="n">
        <v>0</v>
      </c>
      <c r="V273" s="3">
        <f>IF(OR(B273="",C273),"",CONCATENATE(B273,".",C273))</f>
        <v/>
      </c>
      <c r="W273">
        <f>UPPER(TRIM(H273))</f>
        <v/>
      </c>
      <c r="X273">
        <f>UPPER(TRIM(I273))</f>
        <v/>
      </c>
      <c r="Y273">
        <f>IF(V273&lt;&gt;"",IFERROR(INDEX(federal_program_name_lookup,MATCH(V273,aln_lookup,0)),""),"")</f>
        <v/>
      </c>
    </row>
    <row r="274">
      <c r="A274" t="inlineStr">
        <is>
          <t>AWARD-0273</t>
        </is>
      </c>
      <c r="B274" s="4" t="inlineStr">
        <is>
          <t>93</t>
        </is>
      </c>
      <c r="C274" s="4" t="inlineStr">
        <is>
          <t>982</t>
        </is>
      </c>
      <c r="D274" s="4" t="inlineStr"/>
      <c r="E274" s="6" t="inlineStr">
        <is>
          <t>MENTAL HEALTH DISASTER ASSISTANCE AND EMERGENCY MENTAL HEALTH</t>
        </is>
      </c>
      <c r="F274" s="7" t="n">
        <v>2059155</v>
      </c>
      <c r="G274" s="6" t="inlineStr">
        <is>
          <t>N/A</t>
        </is>
      </c>
      <c r="H274" s="6" t="inlineStr"/>
      <c r="I274" s="6" t="inlineStr"/>
      <c r="J274" s="5" t="n">
        <v>2059155</v>
      </c>
      <c r="K274" s="5" t="n">
        <v>0</v>
      </c>
      <c r="L274" s="6" t="inlineStr">
        <is>
          <t>N</t>
        </is>
      </c>
      <c r="M274" s="4" t="inlineStr"/>
      <c r="N274" s="6" t="inlineStr">
        <is>
          <t>Y</t>
        </is>
      </c>
      <c r="O274" s="4" t="inlineStr"/>
      <c r="P274" s="4" t="inlineStr"/>
      <c r="Q274" s="6" t="inlineStr">
        <is>
          <t>Y</t>
        </is>
      </c>
      <c r="R274" s="7" t="n">
        <v>1206096</v>
      </c>
      <c r="S274" s="6" t="inlineStr">
        <is>
          <t>N</t>
        </is>
      </c>
      <c r="T274" s="6" t="inlineStr"/>
      <c r="U274" s="6" t="n">
        <v>0</v>
      </c>
      <c r="V274" s="3">
        <f>IF(OR(B274="",C274),"",CONCATENATE(B274,".",C274))</f>
        <v/>
      </c>
      <c r="W274">
        <f>UPPER(TRIM(H274))</f>
        <v/>
      </c>
      <c r="X274">
        <f>UPPER(TRIM(I274))</f>
        <v/>
      </c>
      <c r="Y274">
        <f>IF(V274&lt;&gt;"",IFERROR(INDEX(federal_program_name_lookup,MATCH(V274,aln_lookup,0)),""),"")</f>
        <v/>
      </c>
    </row>
    <row r="275">
      <c r="A275" t="inlineStr">
        <is>
          <t>AWARD-0274</t>
        </is>
      </c>
      <c r="B275" s="4" t="inlineStr">
        <is>
          <t>93</t>
        </is>
      </c>
      <c r="C275" s="4" t="inlineStr">
        <is>
          <t>991</t>
        </is>
      </c>
      <c r="D275" s="4" t="inlineStr"/>
      <c r="E275" s="6" t="inlineStr">
        <is>
          <t>PREVENTIVE HEALTH AND HEALTH SERVICES BLOCK GRANT</t>
        </is>
      </c>
      <c r="F275" s="7" t="n">
        <v>1571447</v>
      </c>
      <c r="G275" s="6" t="inlineStr">
        <is>
          <t>N/A</t>
        </is>
      </c>
      <c r="H275" s="6" t="inlineStr"/>
      <c r="I275" s="6" t="inlineStr"/>
      <c r="J275" s="5" t="n">
        <v>1571447</v>
      </c>
      <c r="K275" s="5" t="n">
        <v>0</v>
      </c>
      <c r="L275" s="6" t="inlineStr">
        <is>
          <t>N</t>
        </is>
      </c>
      <c r="M275" s="4" t="inlineStr"/>
      <c r="N275" s="6" t="inlineStr">
        <is>
          <t>Y</t>
        </is>
      </c>
      <c r="O275" s="4" t="inlineStr"/>
      <c r="P275" s="4" t="inlineStr"/>
      <c r="Q275" s="6" t="inlineStr">
        <is>
          <t>N</t>
        </is>
      </c>
      <c r="R275" s="7" t="inlineStr"/>
      <c r="S275" s="6" t="inlineStr">
        <is>
          <t>N</t>
        </is>
      </c>
      <c r="T275" s="6" t="inlineStr"/>
      <c r="U275" s="6" t="n">
        <v>0</v>
      </c>
      <c r="V275" s="3">
        <f>IF(OR(B275="",C275),"",CONCATENATE(B275,".",C275))</f>
        <v/>
      </c>
      <c r="W275">
        <f>UPPER(TRIM(H275))</f>
        <v/>
      </c>
      <c r="X275">
        <f>UPPER(TRIM(I275))</f>
        <v/>
      </c>
      <c r="Y275">
        <f>IF(V275&lt;&gt;"",IFERROR(INDEX(federal_program_name_lookup,MATCH(V275,aln_lookup,0)),""),"")</f>
        <v/>
      </c>
    </row>
    <row r="276">
      <c r="A276" t="inlineStr">
        <is>
          <t>AWARD-0275</t>
        </is>
      </c>
      <c r="B276" s="4" t="inlineStr">
        <is>
          <t>94</t>
        </is>
      </c>
      <c r="C276" s="4" t="inlineStr">
        <is>
          <t>003</t>
        </is>
      </c>
      <c r="D276" s="4" t="inlineStr"/>
      <c r="E276" s="6" t="inlineStr">
        <is>
          <t>STATE COMMISSIONS</t>
        </is>
      </c>
      <c r="F276" s="7" t="n">
        <v>264958</v>
      </c>
      <c r="G276" s="6" t="inlineStr">
        <is>
          <t>N/A</t>
        </is>
      </c>
      <c r="H276" s="6" t="inlineStr"/>
      <c r="I276" s="6" t="inlineStr"/>
      <c r="J276" s="5" t="n">
        <v>271074</v>
      </c>
      <c r="K276" s="5" t="n">
        <v>0</v>
      </c>
      <c r="L276" s="6" t="inlineStr">
        <is>
          <t>N</t>
        </is>
      </c>
      <c r="M276" s="4" t="inlineStr"/>
      <c r="N276" s="6" t="inlineStr">
        <is>
          <t>Y</t>
        </is>
      </c>
      <c r="O276" s="4" t="inlineStr"/>
      <c r="P276" s="4" t="inlineStr"/>
      <c r="Q276" s="6" t="inlineStr">
        <is>
          <t>N</t>
        </is>
      </c>
      <c r="R276" s="7" t="inlineStr"/>
      <c r="S276" s="6" t="inlineStr">
        <is>
          <t>N</t>
        </is>
      </c>
      <c r="T276" s="6" t="inlineStr"/>
      <c r="U276" s="6" t="n">
        <v>0</v>
      </c>
      <c r="V276" s="3">
        <f>IF(OR(B276="",C276),"",CONCATENATE(B276,".",C276))</f>
        <v/>
      </c>
      <c r="W276">
        <f>UPPER(TRIM(H276))</f>
        <v/>
      </c>
      <c r="X276">
        <f>UPPER(TRIM(I276))</f>
        <v/>
      </c>
      <c r="Y276">
        <f>IF(V276&lt;&gt;"",IFERROR(INDEX(federal_program_name_lookup,MATCH(V276,aln_lookup,0)),""),"")</f>
        <v/>
      </c>
    </row>
    <row r="277">
      <c r="A277" t="inlineStr">
        <is>
          <t>AWARD-0276</t>
        </is>
      </c>
      <c r="B277" s="4" t="inlineStr">
        <is>
          <t>94</t>
        </is>
      </c>
      <c r="C277" s="4" t="inlineStr">
        <is>
          <t>003</t>
        </is>
      </c>
      <c r="D277" s="4" t="inlineStr"/>
      <c r="E277" s="6" t="inlineStr">
        <is>
          <t>STATE COMMISSIONS</t>
        </is>
      </c>
      <c r="F277" s="7" t="n">
        <v>6116</v>
      </c>
      <c r="G277" s="6" t="inlineStr">
        <is>
          <t>N/A</t>
        </is>
      </c>
      <c r="H277" s="6" t="inlineStr"/>
      <c r="I277" s="6" t="inlineStr"/>
      <c r="J277" s="5" t="n">
        <v>271074</v>
      </c>
      <c r="K277" s="5" t="n">
        <v>0</v>
      </c>
      <c r="L277" s="6" t="inlineStr">
        <is>
          <t>N</t>
        </is>
      </c>
      <c r="M277" s="4" t="inlineStr"/>
      <c r="N277" s="6" t="inlineStr">
        <is>
          <t>Y</t>
        </is>
      </c>
      <c r="O277" s="4" t="inlineStr"/>
      <c r="P277" s="4" t="inlineStr"/>
      <c r="Q277" s="6" t="inlineStr">
        <is>
          <t>N</t>
        </is>
      </c>
      <c r="R277" s="7" t="inlineStr"/>
      <c r="S277" s="6" t="inlineStr">
        <is>
          <t>N</t>
        </is>
      </c>
      <c r="T277" s="6" t="inlineStr"/>
      <c r="U277" s="6" t="n">
        <v>0</v>
      </c>
      <c r="V277" s="3">
        <f>IF(OR(B277="",C277),"",CONCATENATE(B277,".",C277))</f>
        <v/>
      </c>
      <c r="W277">
        <f>UPPER(TRIM(H277))</f>
        <v/>
      </c>
      <c r="X277">
        <f>UPPER(TRIM(I277))</f>
        <v/>
      </c>
      <c r="Y277">
        <f>IF(V277&lt;&gt;"",IFERROR(INDEX(federal_program_name_lookup,MATCH(V277,aln_lookup,0)),""),"")</f>
        <v/>
      </c>
    </row>
    <row r="278">
      <c r="A278" t="inlineStr">
        <is>
          <t>AWARD-0277</t>
        </is>
      </c>
      <c r="B278" s="4" t="inlineStr">
        <is>
          <t>94</t>
        </is>
      </c>
      <c r="C278" s="4" t="inlineStr">
        <is>
          <t>006</t>
        </is>
      </c>
      <c r="D278" s="4" t="inlineStr"/>
      <c r="E278" s="6" t="inlineStr">
        <is>
          <t>AMERICORPS</t>
        </is>
      </c>
      <c r="F278" s="7" t="n">
        <v>1175381</v>
      </c>
      <c r="G278" s="6" t="inlineStr">
        <is>
          <t>N/A</t>
        </is>
      </c>
      <c r="H278" s="6" t="inlineStr"/>
      <c r="I278" s="6" t="inlineStr"/>
      <c r="J278" s="5" t="n">
        <v>1210113</v>
      </c>
      <c r="K278" s="5" t="n">
        <v>0</v>
      </c>
      <c r="L278" s="6" t="inlineStr">
        <is>
          <t>N</t>
        </is>
      </c>
      <c r="M278" s="4" t="inlineStr"/>
      <c r="N278" s="6" t="inlineStr">
        <is>
          <t>Y</t>
        </is>
      </c>
      <c r="O278" s="4" t="inlineStr"/>
      <c r="P278" s="4" t="inlineStr"/>
      <c r="Q278" s="6" t="inlineStr">
        <is>
          <t>Y</t>
        </is>
      </c>
      <c r="R278" s="7" t="n">
        <v>807004</v>
      </c>
      <c r="S278" s="6" t="inlineStr">
        <is>
          <t>N</t>
        </is>
      </c>
      <c r="T278" s="6" t="inlineStr"/>
      <c r="U278" s="6" t="n">
        <v>0</v>
      </c>
      <c r="V278" s="3">
        <f>IF(OR(B278="",C278),"",CONCATENATE(B278,".",C278))</f>
        <v/>
      </c>
      <c r="W278">
        <f>UPPER(TRIM(H278))</f>
        <v/>
      </c>
      <c r="X278">
        <f>UPPER(TRIM(I278))</f>
        <v/>
      </c>
      <c r="Y278">
        <f>IF(V278&lt;&gt;"",IFERROR(INDEX(federal_program_name_lookup,MATCH(V278,aln_lookup,0)),""),"")</f>
        <v/>
      </c>
    </row>
    <row r="279">
      <c r="A279" t="inlineStr">
        <is>
          <t>AWARD-0278</t>
        </is>
      </c>
      <c r="B279" s="4" t="inlineStr">
        <is>
          <t>94</t>
        </is>
      </c>
      <c r="C279" s="4" t="inlineStr">
        <is>
          <t>006</t>
        </is>
      </c>
      <c r="D279" s="4" t="inlineStr"/>
      <c r="E279" s="6" t="inlineStr">
        <is>
          <t>AMERICORPS</t>
        </is>
      </c>
      <c r="F279" s="7" t="n">
        <v>34732</v>
      </c>
      <c r="G279" s="6" t="inlineStr">
        <is>
          <t>N/A</t>
        </is>
      </c>
      <c r="H279" s="6" t="inlineStr"/>
      <c r="I279" s="6" t="inlineStr"/>
      <c r="J279" s="5" t="n">
        <v>1210113</v>
      </c>
      <c r="K279" s="5" t="n">
        <v>0</v>
      </c>
      <c r="L279" s="6" t="inlineStr">
        <is>
          <t>N</t>
        </is>
      </c>
      <c r="M279" s="4" t="inlineStr"/>
      <c r="N279" s="6" t="inlineStr">
        <is>
          <t>Y</t>
        </is>
      </c>
      <c r="O279" s="4" t="inlineStr"/>
      <c r="P279" s="4" t="inlineStr"/>
      <c r="Q279" s="6" t="inlineStr">
        <is>
          <t>Y</t>
        </is>
      </c>
      <c r="R279" s="7" t="n">
        <v>34732</v>
      </c>
      <c r="S279" s="6" t="inlineStr">
        <is>
          <t>N</t>
        </is>
      </c>
      <c r="T279" s="6" t="inlineStr"/>
      <c r="U279" s="6" t="n">
        <v>0</v>
      </c>
      <c r="V279" s="3">
        <f>IF(OR(B279="",C279),"",CONCATENATE(B279,".",C279))</f>
        <v/>
      </c>
      <c r="W279">
        <f>UPPER(TRIM(H279))</f>
        <v/>
      </c>
      <c r="X279">
        <f>UPPER(TRIM(I279))</f>
        <v/>
      </c>
      <c r="Y279">
        <f>IF(V279&lt;&gt;"",IFERROR(INDEX(federal_program_name_lookup,MATCH(V279,aln_lookup,0)),""),"")</f>
        <v/>
      </c>
    </row>
    <row r="280">
      <c r="A280" t="inlineStr">
        <is>
          <t>AWARD-0279</t>
        </is>
      </c>
      <c r="B280" s="4" t="inlineStr">
        <is>
          <t>93</t>
        </is>
      </c>
      <c r="C280" s="4" t="inlineStr">
        <is>
          <t>767</t>
        </is>
      </c>
      <c r="D280" s="4" t="inlineStr"/>
      <c r="E280" s="6" t="inlineStr">
        <is>
          <t>CHILDREN'S HEALTH INSURANCE PROGRAM</t>
        </is>
      </c>
      <c r="F280" s="7" t="n">
        <v>33670506</v>
      </c>
      <c r="G280" s="6" t="inlineStr">
        <is>
          <t>N/A</t>
        </is>
      </c>
      <c r="H280" s="6" t="inlineStr"/>
      <c r="I280" s="6" t="inlineStr"/>
      <c r="J280" s="5" t="n">
        <v>35625435</v>
      </c>
      <c r="K280" s="5" t="n">
        <v>0</v>
      </c>
      <c r="L280" s="6" t="inlineStr">
        <is>
          <t>N</t>
        </is>
      </c>
      <c r="M280" s="4" t="inlineStr"/>
      <c r="N280" s="6" t="inlineStr">
        <is>
          <t>Y</t>
        </is>
      </c>
      <c r="O280" s="4" t="inlineStr"/>
      <c r="P280" s="4" t="inlineStr"/>
      <c r="Q280" s="6" t="inlineStr">
        <is>
          <t>N</t>
        </is>
      </c>
      <c r="R280" s="7" t="inlineStr"/>
      <c r="S280" s="6" t="inlineStr">
        <is>
          <t>Y</t>
        </is>
      </c>
      <c r="T280" s="6" t="inlineStr">
        <is>
          <t>U</t>
        </is>
      </c>
      <c r="U280" s="6" t="n">
        <v>5</v>
      </c>
      <c r="V280" s="3">
        <f>IF(OR(B280="",C280),"",CONCATENATE(B280,".",C280))</f>
        <v/>
      </c>
      <c r="W280">
        <f>UPPER(TRIM(H280))</f>
        <v/>
      </c>
      <c r="X280">
        <f>UPPER(TRIM(I280))</f>
        <v/>
      </c>
      <c r="Y280">
        <f>IF(V280&lt;&gt;"",IFERROR(INDEX(federal_program_name_lookup,MATCH(V280,aln_lookup,0)),""),"")</f>
        <v/>
      </c>
    </row>
    <row r="281">
      <c r="A281" t="inlineStr">
        <is>
          <t>AWARD-0280</t>
        </is>
      </c>
      <c r="B281" s="4" t="inlineStr">
        <is>
          <t>94</t>
        </is>
      </c>
      <c r="C281" s="4" t="inlineStr">
        <is>
          <t>009</t>
        </is>
      </c>
      <c r="D281" s="4" t="inlineStr"/>
      <c r="E281" s="6" t="inlineStr">
        <is>
          <t>TRAINING AND TECHNICAL ASSISTANCE</t>
        </is>
      </c>
      <c r="F281" s="7" t="n">
        <v>216682</v>
      </c>
      <c r="G281" s="6" t="inlineStr">
        <is>
          <t>N/A</t>
        </is>
      </c>
      <c r="H281" s="6" t="inlineStr"/>
      <c r="I281" s="6" t="inlineStr"/>
      <c r="J281" s="5" t="n">
        <v>216682</v>
      </c>
      <c r="K281" s="5" t="n">
        <v>0</v>
      </c>
      <c r="L281" s="6" t="inlineStr">
        <is>
          <t>N</t>
        </is>
      </c>
      <c r="M281" s="4" t="inlineStr"/>
      <c r="N281" s="6" t="inlineStr">
        <is>
          <t>Y</t>
        </is>
      </c>
      <c r="O281" s="4" t="inlineStr"/>
      <c r="P281" s="4" t="inlineStr"/>
      <c r="Q281" s="6" t="inlineStr">
        <is>
          <t>N</t>
        </is>
      </c>
      <c r="R281" s="7" t="inlineStr"/>
      <c r="S281" s="6" t="inlineStr">
        <is>
          <t>N</t>
        </is>
      </c>
      <c r="T281" s="6" t="inlineStr"/>
      <c r="U281" s="6" t="n">
        <v>0</v>
      </c>
      <c r="V281" s="3">
        <f>IF(OR(B281="",C281),"",CONCATENATE(B281,".",C281))</f>
        <v/>
      </c>
      <c r="W281">
        <f>UPPER(TRIM(H281))</f>
        <v/>
      </c>
      <c r="X281">
        <f>UPPER(TRIM(I281))</f>
        <v/>
      </c>
      <c r="Y281">
        <f>IF(V281&lt;&gt;"",IFERROR(INDEX(federal_program_name_lookup,MATCH(V281,aln_lookup,0)),""),"")</f>
        <v/>
      </c>
    </row>
    <row r="282">
      <c r="A282" t="inlineStr">
        <is>
          <t>AWARD-0281</t>
        </is>
      </c>
      <c r="B282" s="4" t="inlineStr">
        <is>
          <t>94</t>
        </is>
      </c>
      <c r="C282" s="4" t="inlineStr">
        <is>
          <t>021</t>
        </is>
      </c>
      <c r="D282" s="4" t="inlineStr"/>
      <c r="E282" s="6" t="inlineStr">
        <is>
          <t>VOLUNTEER GENERATION FUND</t>
        </is>
      </c>
      <c r="F282" s="7" t="n">
        <v>132705</v>
      </c>
      <c r="G282" s="6" t="inlineStr">
        <is>
          <t>N/A</t>
        </is>
      </c>
      <c r="H282" s="6" t="inlineStr"/>
      <c r="I282" s="6" t="inlineStr"/>
      <c r="J282" s="5" t="n">
        <v>132705</v>
      </c>
      <c r="K282" s="5" t="n">
        <v>0</v>
      </c>
      <c r="L282" s="6" t="inlineStr">
        <is>
          <t>N</t>
        </is>
      </c>
      <c r="M282" s="4" t="inlineStr"/>
      <c r="N282" s="6" t="inlineStr">
        <is>
          <t>Y</t>
        </is>
      </c>
      <c r="O282" s="4" t="inlineStr"/>
      <c r="P282" s="4" t="inlineStr"/>
      <c r="Q282" s="6" t="inlineStr">
        <is>
          <t>N</t>
        </is>
      </c>
      <c r="R282" s="7" t="inlineStr"/>
      <c r="S282" s="6" t="inlineStr">
        <is>
          <t>N</t>
        </is>
      </c>
      <c r="T282" s="6" t="inlineStr"/>
      <c r="U282" s="6" t="n">
        <v>0</v>
      </c>
      <c r="V282" s="3">
        <f>IF(OR(B282="",C282),"",CONCATENATE(B282,".",C282))</f>
        <v/>
      </c>
      <c r="W282">
        <f>UPPER(TRIM(H282))</f>
        <v/>
      </c>
      <c r="X282">
        <f>UPPER(TRIM(I282))</f>
        <v/>
      </c>
      <c r="Y282">
        <f>IF(V282&lt;&gt;"",IFERROR(INDEX(federal_program_name_lookup,MATCH(V282,aln_lookup,0)),""),"")</f>
        <v/>
      </c>
    </row>
    <row r="283">
      <c r="A283" t="inlineStr">
        <is>
          <t>AWARD-0282</t>
        </is>
      </c>
      <c r="B283" s="4" t="inlineStr">
        <is>
          <t>96</t>
        </is>
      </c>
      <c r="C283" s="4" t="inlineStr">
        <is>
          <t>001</t>
        </is>
      </c>
      <c r="D283" s="4" t="inlineStr"/>
      <c r="E283" s="6" t="inlineStr">
        <is>
          <t>SOCIAL SECURITY DISABILITY INSURANCE</t>
        </is>
      </c>
      <c r="F283" s="7" t="n">
        <v>8661512</v>
      </c>
      <c r="G283" s="6" t="inlineStr">
        <is>
          <t>DISABILITY INSURANCE/SSI CLUSTER</t>
        </is>
      </c>
      <c r="H283" s="6" t="inlineStr"/>
      <c r="I283" s="6" t="inlineStr"/>
      <c r="J283" s="5" t="n">
        <v>8661512</v>
      </c>
      <c r="K283" s="5" t="n">
        <v>8661512</v>
      </c>
      <c r="L283" s="6" t="inlineStr">
        <is>
          <t>N</t>
        </is>
      </c>
      <c r="M283" s="4" t="inlineStr"/>
      <c r="N283" s="6" t="inlineStr">
        <is>
          <t>Y</t>
        </is>
      </c>
      <c r="O283" s="4" t="inlineStr"/>
      <c r="P283" s="4" t="inlineStr"/>
      <c r="Q283" s="6" t="inlineStr">
        <is>
          <t>Y</t>
        </is>
      </c>
      <c r="R283" s="7" t="n">
        <v>14629</v>
      </c>
      <c r="S283" s="6" t="inlineStr">
        <is>
          <t>N</t>
        </is>
      </c>
      <c r="T283" s="6" t="inlineStr"/>
      <c r="U283" s="6" t="n">
        <v>0</v>
      </c>
      <c r="V283" s="3">
        <f>IF(OR(B283="",C283),"",CONCATENATE(B283,".",C283))</f>
        <v/>
      </c>
      <c r="W283">
        <f>UPPER(TRIM(H283))</f>
        <v/>
      </c>
      <c r="X283">
        <f>UPPER(TRIM(I283))</f>
        <v/>
      </c>
      <c r="Y283">
        <f>IF(V283&lt;&gt;"",IFERROR(INDEX(federal_program_name_lookup,MATCH(V283,aln_lookup,0)),""),"")</f>
        <v/>
      </c>
    </row>
    <row r="284">
      <c r="A284" t="inlineStr">
        <is>
          <t>AWARD-0283</t>
        </is>
      </c>
      <c r="B284" s="4" t="inlineStr">
        <is>
          <t>97</t>
        </is>
      </c>
      <c r="C284" s="4" t="inlineStr">
        <is>
          <t>008</t>
        </is>
      </c>
      <c r="D284" s="4" t="inlineStr"/>
      <c r="E284" s="6" t="inlineStr">
        <is>
          <t>NON-PROFIT SECURITY PROGRAM</t>
        </is>
      </c>
      <c r="F284" s="7" t="n">
        <v>169039</v>
      </c>
      <c r="G284" s="6" t="inlineStr">
        <is>
          <t>N/A</t>
        </is>
      </c>
      <c r="H284" s="6" t="inlineStr"/>
      <c r="I284" s="6" t="inlineStr"/>
      <c r="J284" s="5" t="n">
        <v>169039</v>
      </c>
      <c r="K284" s="5" t="n">
        <v>0</v>
      </c>
      <c r="L284" s="6" t="inlineStr">
        <is>
          <t>N</t>
        </is>
      </c>
      <c r="M284" s="4" t="inlineStr"/>
      <c r="N284" s="6" t="inlineStr">
        <is>
          <t>Y</t>
        </is>
      </c>
      <c r="O284" s="4" t="inlineStr"/>
      <c r="P284" s="4" t="inlineStr"/>
      <c r="Q284" s="6" t="inlineStr">
        <is>
          <t>Y</t>
        </is>
      </c>
      <c r="R284" s="7" t="n">
        <v>169039</v>
      </c>
      <c r="S284" s="6" t="inlineStr">
        <is>
          <t>N</t>
        </is>
      </c>
      <c r="T284" s="6" t="inlineStr"/>
      <c r="U284" s="6" t="n">
        <v>0</v>
      </c>
      <c r="V284" s="3">
        <f>IF(OR(B284="",C284),"",CONCATENATE(B284,".",C284))</f>
        <v/>
      </c>
      <c r="W284">
        <f>UPPER(TRIM(H284))</f>
        <v/>
      </c>
      <c r="X284">
        <f>UPPER(TRIM(I284))</f>
        <v/>
      </c>
      <c r="Y284">
        <f>IF(V284&lt;&gt;"",IFERROR(INDEX(federal_program_name_lookup,MATCH(V284,aln_lookup,0)),""),"")</f>
        <v/>
      </c>
    </row>
    <row r="285">
      <c r="A285" t="inlineStr">
        <is>
          <t>AWARD-0284</t>
        </is>
      </c>
      <c r="B285" s="4" t="inlineStr">
        <is>
          <t>97</t>
        </is>
      </c>
      <c r="C285" s="4" t="inlineStr">
        <is>
          <t>012</t>
        </is>
      </c>
      <c r="D285" s="4" t="inlineStr"/>
      <c r="E285" s="6" t="inlineStr">
        <is>
          <t>BOATING SAFETY FINANCIAL ASSISTANCE</t>
        </is>
      </c>
      <c r="F285" s="7" t="n">
        <v>1386586</v>
      </c>
      <c r="G285" s="6" t="inlineStr">
        <is>
          <t>N/A</t>
        </is>
      </c>
      <c r="H285" s="6" t="inlineStr"/>
      <c r="I285" s="6" t="inlineStr"/>
      <c r="J285" s="5" t="n">
        <v>1386586</v>
      </c>
      <c r="K285" s="5" t="n">
        <v>0</v>
      </c>
      <c r="L285" s="6" t="inlineStr">
        <is>
          <t>N</t>
        </is>
      </c>
      <c r="M285" s="4" t="inlineStr"/>
      <c r="N285" s="6" t="inlineStr">
        <is>
          <t>Y</t>
        </is>
      </c>
      <c r="O285" s="4" t="inlineStr"/>
      <c r="P285" s="4" t="inlineStr"/>
      <c r="Q285" s="6" t="inlineStr">
        <is>
          <t>N</t>
        </is>
      </c>
      <c r="R285" s="7" t="inlineStr"/>
      <c r="S285" s="6" t="inlineStr">
        <is>
          <t>N</t>
        </is>
      </c>
      <c r="T285" s="6" t="inlineStr"/>
      <c r="U285" s="6" t="n">
        <v>0</v>
      </c>
      <c r="V285" s="3">
        <f>IF(OR(B285="",C285),"",CONCATENATE(B285,".",C285))</f>
        <v/>
      </c>
      <c r="W285">
        <f>UPPER(TRIM(H285))</f>
        <v/>
      </c>
      <c r="X285">
        <f>UPPER(TRIM(I285))</f>
        <v/>
      </c>
      <c r="Y285">
        <f>IF(V285&lt;&gt;"",IFERROR(INDEX(federal_program_name_lookup,MATCH(V285,aln_lookup,0)),""),"")</f>
        <v/>
      </c>
    </row>
    <row r="286">
      <c r="A286" t="inlineStr">
        <is>
          <t>AWARD-0285</t>
        </is>
      </c>
      <c r="B286" s="4" t="inlineStr">
        <is>
          <t>97</t>
        </is>
      </c>
      <c r="C286" s="4" t="inlineStr">
        <is>
          <t>032</t>
        </is>
      </c>
      <c r="D286" s="4" t="inlineStr"/>
      <c r="E286" s="6" t="inlineStr">
        <is>
          <t>CRISIS COUNSELING</t>
        </is>
      </c>
      <c r="F286" s="7" t="n">
        <v>3125</v>
      </c>
      <c r="G286" s="6" t="inlineStr">
        <is>
          <t>N/A</t>
        </is>
      </c>
      <c r="H286" s="6" t="inlineStr"/>
      <c r="I286" s="6" t="inlineStr"/>
      <c r="J286" s="5" t="n">
        <v>3125</v>
      </c>
      <c r="K286" s="5" t="n">
        <v>0</v>
      </c>
      <c r="L286" s="6" t="inlineStr">
        <is>
          <t>N</t>
        </is>
      </c>
      <c r="M286" s="4" t="inlineStr"/>
      <c r="N286" s="6" t="inlineStr">
        <is>
          <t>Y</t>
        </is>
      </c>
      <c r="O286" s="4" t="inlineStr"/>
      <c r="P286" s="4" t="inlineStr"/>
      <c r="Q286" s="6" t="inlineStr">
        <is>
          <t>N</t>
        </is>
      </c>
      <c r="R286" s="7" t="inlineStr"/>
      <c r="S286" s="6" t="inlineStr">
        <is>
          <t>N</t>
        </is>
      </c>
      <c r="T286" s="6" t="inlineStr"/>
      <c r="U286" s="6" t="n">
        <v>0</v>
      </c>
      <c r="V286" s="3">
        <f>IF(OR(B286="",C286),"",CONCATENATE(B286,".",C286))</f>
        <v/>
      </c>
      <c r="W286">
        <f>UPPER(TRIM(H286))</f>
        <v/>
      </c>
      <c r="X286">
        <f>UPPER(TRIM(I286))</f>
        <v/>
      </c>
      <c r="Y286">
        <f>IF(V286&lt;&gt;"",IFERROR(INDEX(federal_program_name_lookup,MATCH(V286,aln_lookup,0)),""),"")</f>
        <v/>
      </c>
    </row>
    <row r="287">
      <c r="A287" t="inlineStr">
        <is>
          <t>AWARD-0286</t>
        </is>
      </c>
      <c r="B287" s="4" t="inlineStr">
        <is>
          <t>97</t>
        </is>
      </c>
      <c r="C287" s="4" t="inlineStr">
        <is>
          <t>039</t>
        </is>
      </c>
      <c r="D287" s="4" t="inlineStr"/>
      <c r="E287" s="6" t="inlineStr">
        <is>
          <t>HAZARD MITIGATION GRANT</t>
        </is>
      </c>
      <c r="F287" s="7" t="n">
        <v>39562</v>
      </c>
      <c r="G287" s="6" t="inlineStr">
        <is>
          <t>N/A</t>
        </is>
      </c>
      <c r="H287" s="6" t="inlineStr"/>
      <c r="I287" s="6" t="inlineStr"/>
      <c r="J287" s="5" t="n">
        <v>39562</v>
      </c>
      <c r="K287" s="5" t="n">
        <v>0</v>
      </c>
      <c r="L287" s="6" t="inlineStr">
        <is>
          <t>N</t>
        </is>
      </c>
      <c r="M287" s="4" t="inlineStr"/>
      <c r="N287" s="6" t="inlineStr">
        <is>
          <t>Y</t>
        </is>
      </c>
      <c r="O287" s="4" t="inlineStr"/>
      <c r="P287" s="4" t="inlineStr"/>
      <c r="Q287" s="6" t="inlineStr">
        <is>
          <t>Y</t>
        </is>
      </c>
      <c r="R287" s="7" t="n">
        <v>32720</v>
      </c>
      <c r="S287" s="6" t="inlineStr">
        <is>
          <t>N</t>
        </is>
      </c>
      <c r="T287" s="6" t="inlineStr"/>
      <c r="U287" s="6" t="n">
        <v>0</v>
      </c>
      <c r="V287" s="3">
        <f>IF(OR(B287="",C287),"",CONCATENATE(B287,".",C287))</f>
        <v/>
      </c>
      <c r="W287">
        <f>UPPER(TRIM(H287))</f>
        <v/>
      </c>
      <c r="X287">
        <f>UPPER(TRIM(I287))</f>
        <v/>
      </c>
      <c r="Y287">
        <f>IF(V287&lt;&gt;"",IFERROR(INDEX(federal_program_name_lookup,MATCH(V287,aln_lookup,0)),""),"")</f>
        <v/>
      </c>
    </row>
    <row r="288">
      <c r="A288" t="inlineStr">
        <is>
          <t>AWARD-0287</t>
        </is>
      </c>
      <c r="B288" s="4" t="inlineStr">
        <is>
          <t>97</t>
        </is>
      </c>
      <c r="C288" s="4" t="inlineStr">
        <is>
          <t>041</t>
        </is>
      </c>
      <c r="D288" s="4" t="inlineStr"/>
      <c r="E288" s="6" t="inlineStr">
        <is>
          <t>NATIONAL DAM SAFETY PROGRAM</t>
        </is>
      </c>
      <c r="F288" s="7" t="n">
        <v>37507</v>
      </c>
      <c r="G288" s="6" t="inlineStr">
        <is>
          <t>N/A</t>
        </is>
      </c>
      <c r="H288" s="6" t="inlineStr"/>
      <c r="I288" s="6" t="inlineStr"/>
      <c r="J288" s="5" t="n">
        <v>37507</v>
      </c>
      <c r="K288" s="5" t="n">
        <v>0</v>
      </c>
      <c r="L288" s="6" t="inlineStr">
        <is>
          <t>N</t>
        </is>
      </c>
      <c r="M288" s="4" t="inlineStr"/>
      <c r="N288" s="6" t="inlineStr">
        <is>
          <t>Y</t>
        </is>
      </c>
      <c r="O288" s="4" t="inlineStr"/>
      <c r="P288" s="4" t="inlineStr"/>
      <c r="Q288" s="6" t="inlineStr">
        <is>
          <t>N</t>
        </is>
      </c>
      <c r="R288" s="7" t="inlineStr"/>
      <c r="S288" s="6" t="inlineStr">
        <is>
          <t>N</t>
        </is>
      </c>
      <c r="T288" s="6" t="inlineStr"/>
      <c r="U288" s="6" t="n">
        <v>0</v>
      </c>
      <c r="V288" s="3">
        <f>IF(OR(B288="",C288),"",CONCATENATE(B288,".",C288))</f>
        <v/>
      </c>
      <c r="W288">
        <f>UPPER(TRIM(H288))</f>
        <v/>
      </c>
      <c r="X288">
        <f>UPPER(TRIM(I288))</f>
        <v/>
      </c>
      <c r="Y288">
        <f>IF(V288&lt;&gt;"",IFERROR(INDEX(federal_program_name_lookup,MATCH(V288,aln_lookup,0)),""),"")</f>
        <v/>
      </c>
    </row>
    <row r="289">
      <c r="A289" t="inlineStr">
        <is>
          <t>AWARD-0288</t>
        </is>
      </c>
      <c r="B289" s="4" t="inlineStr">
        <is>
          <t>97</t>
        </is>
      </c>
      <c r="C289" s="4" t="inlineStr">
        <is>
          <t>042</t>
        </is>
      </c>
      <c r="D289" s="4" t="inlineStr"/>
      <c r="E289" s="6" t="inlineStr">
        <is>
          <t>EMERGENCY MANAGEMENT PERFORMANCE GRANTS</t>
        </is>
      </c>
      <c r="F289" s="7" t="n">
        <v>2614684</v>
      </c>
      <c r="G289" s="6" t="inlineStr">
        <is>
          <t>N/A</t>
        </is>
      </c>
      <c r="H289" s="6" t="inlineStr"/>
      <c r="I289" s="6" t="inlineStr"/>
      <c r="J289" s="5" t="n">
        <v>2614684</v>
      </c>
      <c r="K289" s="5" t="n">
        <v>0</v>
      </c>
      <c r="L289" s="6" t="inlineStr">
        <is>
          <t>N</t>
        </is>
      </c>
      <c r="M289" s="4" t="inlineStr"/>
      <c r="N289" s="6" t="inlineStr">
        <is>
          <t>Y</t>
        </is>
      </c>
      <c r="O289" s="4" t="inlineStr"/>
      <c r="P289" s="4" t="inlineStr"/>
      <c r="Q289" s="6" t="inlineStr">
        <is>
          <t>Y</t>
        </is>
      </c>
      <c r="R289" s="7" t="n">
        <v>1380206</v>
      </c>
      <c r="S289" s="6" t="inlineStr">
        <is>
          <t>N</t>
        </is>
      </c>
      <c r="T289" s="6" t="inlineStr"/>
      <c r="U289" s="6" t="n">
        <v>1</v>
      </c>
      <c r="V289" s="3">
        <f>IF(OR(B289="",C289),"",CONCATENATE(B289,".",C289))</f>
        <v/>
      </c>
      <c r="W289">
        <f>UPPER(TRIM(H289))</f>
        <v/>
      </c>
      <c r="X289">
        <f>UPPER(TRIM(I289))</f>
        <v/>
      </c>
      <c r="Y289">
        <f>IF(V289&lt;&gt;"",IFERROR(INDEX(federal_program_name_lookup,MATCH(V289,aln_lookup,0)),""),"")</f>
        <v/>
      </c>
    </row>
    <row r="290">
      <c r="A290" t="inlineStr">
        <is>
          <t>AWARD-0289</t>
        </is>
      </c>
      <c r="B290" s="4" t="inlineStr">
        <is>
          <t>97</t>
        </is>
      </c>
      <c r="C290" s="4" t="inlineStr">
        <is>
          <t>045</t>
        </is>
      </c>
      <c r="D290" s="4" t="inlineStr"/>
      <c r="E290" s="6" t="inlineStr">
        <is>
          <t>COOPERATING TECHNICAL PARTNERS</t>
        </is>
      </c>
      <c r="F290" s="7" t="n">
        <v>145401</v>
      </c>
      <c r="G290" s="6" t="inlineStr">
        <is>
          <t>N/A</t>
        </is>
      </c>
      <c r="H290" s="6" t="inlineStr"/>
      <c r="I290" s="6" t="inlineStr"/>
      <c r="J290" s="5" t="n">
        <v>145401</v>
      </c>
      <c r="K290" s="5" t="n">
        <v>0</v>
      </c>
      <c r="L290" s="6" t="inlineStr">
        <is>
          <t>N</t>
        </is>
      </c>
      <c r="M290" s="4" t="inlineStr"/>
      <c r="N290" s="6" t="inlineStr">
        <is>
          <t>Y</t>
        </is>
      </c>
      <c r="O290" s="4" t="inlineStr"/>
      <c r="P290" s="4" t="inlineStr"/>
      <c r="Q290" s="6" t="inlineStr">
        <is>
          <t>N</t>
        </is>
      </c>
      <c r="R290" s="7" t="inlineStr"/>
      <c r="S290" s="6" t="inlineStr">
        <is>
          <t>N</t>
        </is>
      </c>
      <c r="T290" s="6" t="inlineStr"/>
      <c r="U290" s="6" t="n">
        <v>0</v>
      </c>
      <c r="V290" s="3">
        <f>IF(OR(B290="",C290),"",CONCATENATE(B290,".",C290))</f>
        <v/>
      </c>
      <c r="W290">
        <f>UPPER(TRIM(H290))</f>
        <v/>
      </c>
      <c r="X290">
        <f>UPPER(TRIM(I290))</f>
        <v/>
      </c>
      <c r="Y290">
        <f>IF(V290&lt;&gt;"",IFERROR(INDEX(federal_program_name_lookup,MATCH(V290,aln_lookup,0)),""),"")</f>
        <v/>
      </c>
    </row>
    <row r="291">
      <c r="A291" t="inlineStr">
        <is>
          <t>AWARD-0290</t>
        </is>
      </c>
      <c r="B291" s="4" t="inlineStr">
        <is>
          <t>93</t>
        </is>
      </c>
      <c r="C291" s="4" t="inlineStr">
        <is>
          <t>767</t>
        </is>
      </c>
      <c r="D291" s="4" t="inlineStr"/>
      <c r="E291" s="6" t="inlineStr">
        <is>
          <t>CHILDREN'S HEALTH INSURANCE PROGRAM</t>
        </is>
      </c>
      <c r="F291" s="7" t="n">
        <v>1954929</v>
      </c>
      <c r="G291" s="6" t="inlineStr">
        <is>
          <t>N/A</t>
        </is>
      </c>
      <c r="H291" s="6" t="inlineStr"/>
      <c r="I291" s="6" t="inlineStr"/>
      <c r="J291" s="5" t="n">
        <v>35625435</v>
      </c>
      <c r="K291" s="5" t="n">
        <v>0</v>
      </c>
      <c r="L291" s="6" t="inlineStr">
        <is>
          <t>N</t>
        </is>
      </c>
      <c r="M291" s="4" t="inlineStr"/>
      <c r="N291" s="6" t="inlineStr">
        <is>
          <t>Y</t>
        </is>
      </c>
      <c r="O291" s="4" t="inlineStr"/>
      <c r="P291" s="4" t="inlineStr"/>
      <c r="Q291" s="6" t="inlineStr">
        <is>
          <t>N</t>
        </is>
      </c>
      <c r="R291" s="7" t="inlineStr"/>
      <c r="S291" s="6" t="inlineStr">
        <is>
          <t>Y</t>
        </is>
      </c>
      <c r="T291" s="6" t="inlineStr">
        <is>
          <t>U</t>
        </is>
      </c>
      <c r="U291" s="6" t="n">
        <v>5</v>
      </c>
      <c r="V291" s="3">
        <f>IF(OR(B291="",C291),"",CONCATENATE(B291,".",C291))</f>
        <v/>
      </c>
      <c r="W291">
        <f>UPPER(TRIM(H291))</f>
        <v/>
      </c>
      <c r="X291">
        <f>UPPER(TRIM(I291))</f>
        <v/>
      </c>
      <c r="Y291">
        <f>IF(V291&lt;&gt;"",IFERROR(INDEX(federal_program_name_lookup,MATCH(V291,aln_lookup,0)),""),"")</f>
        <v/>
      </c>
    </row>
    <row r="292">
      <c r="A292" t="inlineStr">
        <is>
          <t>AWARD-0291</t>
        </is>
      </c>
      <c r="B292" s="4" t="inlineStr">
        <is>
          <t>97</t>
        </is>
      </c>
      <c r="C292" s="4" t="inlineStr">
        <is>
          <t>047</t>
        </is>
      </c>
      <c r="D292" s="4" t="inlineStr"/>
      <c r="E292" s="6" t="inlineStr">
        <is>
          <t>PRE-DISASTER MITIGATION</t>
        </is>
      </c>
      <c r="F292" s="7" t="n">
        <v>596235</v>
      </c>
      <c r="G292" s="6" t="inlineStr">
        <is>
          <t>N/A</t>
        </is>
      </c>
      <c r="H292" s="6" t="inlineStr"/>
      <c r="I292" s="6" t="inlineStr"/>
      <c r="J292" s="5" t="n">
        <v>596235</v>
      </c>
      <c r="K292" s="5" t="n">
        <v>0</v>
      </c>
      <c r="L292" s="6" t="inlineStr">
        <is>
          <t>N</t>
        </is>
      </c>
      <c r="M292" s="4" t="inlineStr"/>
      <c r="N292" s="6" t="inlineStr">
        <is>
          <t>Y</t>
        </is>
      </c>
      <c r="O292" s="4" t="inlineStr"/>
      <c r="P292" s="4" t="inlineStr"/>
      <c r="Q292" s="6" t="inlineStr">
        <is>
          <t>Y</t>
        </is>
      </c>
      <c r="R292" s="7" t="n">
        <v>596235</v>
      </c>
      <c r="S292" s="6" t="inlineStr">
        <is>
          <t>N</t>
        </is>
      </c>
      <c r="T292" s="6" t="inlineStr"/>
      <c r="U292" s="6" t="n">
        <v>0</v>
      </c>
      <c r="V292" s="3">
        <f>IF(OR(B292="",C292),"",CONCATENATE(B292,".",C292))</f>
        <v/>
      </c>
      <c r="W292">
        <f>UPPER(TRIM(H292))</f>
        <v/>
      </c>
      <c r="X292">
        <f>UPPER(TRIM(I292))</f>
        <v/>
      </c>
      <c r="Y292">
        <f>IF(V292&lt;&gt;"",IFERROR(INDEX(federal_program_name_lookup,MATCH(V292,aln_lookup,0)),""),"")</f>
        <v/>
      </c>
    </row>
    <row r="293">
      <c r="A293" t="inlineStr">
        <is>
          <t>AWARD-0292</t>
        </is>
      </c>
      <c r="B293" s="4" t="inlineStr">
        <is>
          <t>97</t>
        </is>
      </c>
      <c r="C293" s="4" t="inlineStr">
        <is>
          <t>050</t>
        </is>
      </c>
      <c r="D293" s="4" t="inlineStr"/>
      <c r="E293" s="6" t="inlineStr">
        <is>
          <t>PRESIDENTIAL DECLARED DISASTER ASSISTANCE TO INDIVIDUALS AND HOUSEHOLDS -</t>
        </is>
      </c>
      <c r="F293" s="7" t="n">
        <v>520632</v>
      </c>
      <c r="G293" s="6" t="inlineStr">
        <is>
          <t>N/A</t>
        </is>
      </c>
      <c r="H293" s="6" t="inlineStr"/>
      <c r="I293" s="6" t="inlineStr"/>
      <c r="J293" s="5" t="n">
        <v>520632</v>
      </c>
      <c r="K293" s="5" t="n">
        <v>0</v>
      </c>
      <c r="L293" s="6" t="inlineStr">
        <is>
          <t>N</t>
        </is>
      </c>
      <c r="M293" s="4" t="inlineStr"/>
      <c r="N293" s="6" t="inlineStr">
        <is>
          <t>Y</t>
        </is>
      </c>
      <c r="O293" s="4" t="inlineStr"/>
      <c r="P293" s="4" t="inlineStr"/>
      <c r="Q293" s="6" t="inlineStr">
        <is>
          <t>N</t>
        </is>
      </c>
      <c r="R293" s="7" t="inlineStr"/>
      <c r="S293" s="6" t="inlineStr">
        <is>
          <t>N</t>
        </is>
      </c>
      <c r="T293" s="6" t="inlineStr"/>
      <c r="U293" s="6" t="n">
        <v>0</v>
      </c>
      <c r="V293" s="3">
        <f>IF(OR(B293="",C293),"",CONCATENATE(B293,".",C293))</f>
        <v/>
      </c>
      <c r="W293">
        <f>UPPER(TRIM(H293))</f>
        <v/>
      </c>
      <c r="X293">
        <f>UPPER(TRIM(I293))</f>
        <v/>
      </c>
      <c r="Y293">
        <f>IF(V293&lt;&gt;"",IFERROR(INDEX(federal_program_name_lookup,MATCH(V293,aln_lookup,0)),""),"")</f>
        <v/>
      </c>
    </row>
    <row r="294">
      <c r="A294" t="inlineStr">
        <is>
          <t>AWARD-0293</t>
        </is>
      </c>
      <c r="B294" s="4" t="inlineStr">
        <is>
          <t>97</t>
        </is>
      </c>
      <c r="C294" s="4" t="inlineStr">
        <is>
          <t>056</t>
        </is>
      </c>
      <c r="D294" s="4" t="inlineStr"/>
      <c r="E294" s="6" t="inlineStr">
        <is>
          <t>PORT SECURITY GRANT PROGRAM</t>
        </is>
      </c>
      <c r="F294" s="7" t="n">
        <v>81852</v>
      </c>
      <c r="G294" s="6" t="inlineStr">
        <is>
          <t>N/A</t>
        </is>
      </c>
      <c r="H294" s="6" t="inlineStr"/>
      <c r="I294" s="6" t="inlineStr"/>
      <c r="J294" s="5" t="n">
        <v>81852</v>
      </c>
      <c r="K294" s="5" t="n">
        <v>0</v>
      </c>
      <c r="L294" s="6" t="inlineStr">
        <is>
          <t>N</t>
        </is>
      </c>
      <c r="M294" s="4" t="inlineStr"/>
      <c r="N294" s="6" t="inlineStr">
        <is>
          <t>Y</t>
        </is>
      </c>
      <c r="O294" s="4" t="inlineStr"/>
      <c r="P294" s="4" t="inlineStr"/>
      <c r="Q294" s="6" t="inlineStr">
        <is>
          <t>N</t>
        </is>
      </c>
      <c r="R294" s="7" t="inlineStr"/>
      <c r="S294" s="6" t="inlineStr">
        <is>
          <t>N</t>
        </is>
      </c>
      <c r="T294" s="6" t="inlineStr"/>
      <c r="U294" s="6" t="n">
        <v>0</v>
      </c>
      <c r="V294" s="3">
        <f>IF(OR(B294="",C294),"",CONCATENATE(B294,".",C294))</f>
        <v/>
      </c>
      <c r="W294">
        <f>UPPER(TRIM(H294))</f>
        <v/>
      </c>
      <c r="X294">
        <f>UPPER(TRIM(I294))</f>
        <v/>
      </c>
      <c r="Y294">
        <f>IF(V294&lt;&gt;"",IFERROR(INDEX(federal_program_name_lookup,MATCH(V294,aln_lookup,0)),""),"")</f>
        <v/>
      </c>
    </row>
    <row r="295">
      <c r="A295" t="inlineStr">
        <is>
          <t>AWARD-0294</t>
        </is>
      </c>
      <c r="B295" s="4" t="inlineStr">
        <is>
          <t>97</t>
        </is>
      </c>
      <c r="C295" s="4" t="inlineStr">
        <is>
          <t>067</t>
        </is>
      </c>
      <c r="D295" s="4" t="inlineStr"/>
      <c r="E295" s="6" t="inlineStr">
        <is>
          <t>HOMELAND SECURITY GRANT PROGRAM</t>
        </is>
      </c>
      <c r="F295" s="7" t="n">
        <v>4727018</v>
      </c>
      <c r="G295" s="6" t="inlineStr">
        <is>
          <t>N/A</t>
        </is>
      </c>
      <c r="H295" s="6" t="inlineStr"/>
      <c r="I295" s="6" t="inlineStr"/>
      <c r="J295" s="5" t="n">
        <v>4727018</v>
      </c>
      <c r="K295" s="5" t="n">
        <v>0</v>
      </c>
      <c r="L295" s="6" t="inlineStr">
        <is>
          <t>N</t>
        </is>
      </c>
      <c r="M295" s="4" t="inlineStr"/>
      <c r="N295" s="6" t="inlineStr">
        <is>
          <t>N</t>
        </is>
      </c>
      <c r="O295" s="4" t="inlineStr">
        <is>
          <t>AROOSTOOK COUNTY</t>
        </is>
      </c>
      <c r="P295" s="4" t="inlineStr">
        <is>
          <t>NO PASSTHROUGH ID PROVIDED</t>
        </is>
      </c>
      <c r="Q295" s="6" t="inlineStr">
        <is>
          <t>Y</t>
        </is>
      </c>
      <c r="R295" s="7" t="n">
        <v>2962206</v>
      </c>
      <c r="S295" s="6" t="inlineStr">
        <is>
          <t>N</t>
        </is>
      </c>
      <c r="T295" s="6" t="inlineStr"/>
      <c r="U295" s="6" t="n">
        <v>1</v>
      </c>
      <c r="V295" s="3">
        <f>IF(OR(B295="",C295),"",CONCATENATE(B295,".",C295))</f>
        <v/>
      </c>
      <c r="W295">
        <f>UPPER(TRIM(H295))</f>
        <v/>
      </c>
      <c r="X295">
        <f>UPPER(TRIM(I295))</f>
        <v/>
      </c>
      <c r="Y295">
        <f>IF(V295&lt;&gt;"",IFERROR(INDEX(federal_program_name_lookup,MATCH(V295,aln_lookup,0)),""),"")</f>
        <v/>
      </c>
    </row>
    <row r="296">
      <c r="A296" t="inlineStr">
        <is>
          <t>AWARD-0295</t>
        </is>
      </c>
      <c r="B296" s="4" t="inlineStr">
        <is>
          <t>93</t>
        </is>
      </c>
      <c r="C296" s="4" t="inlineStr">
        <is>
          <t>775</t>
        </is>
      </c>
      <c r="D296" s="4" t="inlineStr"/>
      <c r="E296" s="6" t="inlineStr">
        <is>
          <t>STATE MEDICAID FRAUD CONTROL UNITS</t>
        </is>
      </c>
      <c r="F296" s="7" t="n">
        <v>1024858</v>
      </c>
      <c r="G296" s="6" t="inlineStr">
        <is>
          <t>MEDICAID CLUSTER</t>
        </is>
      </c>
      <c r="H296" s="6" t="inlineStr"/>
      <c r="I296" s="6" t="inlineStr"/>
      <c r="J296" s="5" t="n">
        <v>1024858</v>
      </c>
      <c r="K296" s="5" t="n">
        <v>2923306870</v>
      </c>
      <c r="L296" s="6" t="inlineStr">
        <is>
          <t>N</t>
        </is>
      </c>
      <c r="M296" s="4" t="inlineStr"/>
      <c r="N296" s="6" t="inlineStr">
        <is>
          <t>Y</t>
        </is>
      </c>
      <c r="O296" s="4" t="inlineStr"/>
      <c r="P296" s="4" t="inlineStr"/>
      <c r="Q296" s="6" t="inlineStr">
        <is>
          <t>N</t>
        </is>
      </c>
      <c r="R296" s="7" t="inlineStr"/>
      <c r="S296" s="6" t="inlineStr">
        <is>
          <t>Y</t>
        </is>
      </c>
      <c r="T296" s="6" t="inlineStr">
        <is>
          <t>Q</t>
        </is>
      </c>
      <c r="U296" s="6" t="n">
        <v>15</v>
      </c>
      <c r="V296" s="3">
        <f>IF(OR(B296="",C296),"",CONCATENATE(B296,".",C296))</f>
        <v/>
      </c>
      <c r="W296">
        <f>UPPER(TRIM(H296))</f>
        <v/>
      </c>
      <c r="X296">
        <f>UPPER(TRIM(I296))</f>
        <v/>
      </c>
      <c r="Y296">
        <f>IF(V296&lt;&gt;"",IFERROR(INDEX(federal_program_name_lookup,MATCH(V296,aln_lookup,0)),""),"")</f>
        <v/>
      </c>
    </row>
    <row r="297">
      <c r="A297" t="inlineStr">
        <is>
          <t>AWARD-0296</t>
        </is>
      </c>
      <c r="B297" s="4" t="inlineStr">
        <is>
          <t>93</t>
        </is>
      </c>
      <c r="C297" s="4" t="inlineStr">
        <is>
          <t>777</t>
        </is>
      </c>
      <c r="D297" s="4" t="inlineStr"/>
      <c r="E297" s="6" t="inlineStr">
        <is>
          <t>STATE SURVEY AND CERTIFICATION OF HEALTH CARE PROVIDERS AND SUPPLIERS (TITLE XVIII) MEDICARE</t>
        </is>
      </c>
      <c r="F297" s="7" t="n">
        <v>2798556</v>
      </c>
      <c r="G297" s="6" t="inlineStr">
        <is>
          <t>MEDICAID CLUSTER</t>
        </is>
      </c>
      <c r="H297" s="6" t="inlineStr"/>
      <c r="I297" s="6" t="inlineStr"/>
      <c r="J297" s="5" t="n">
        <v>3274457</v>
      </c>
      <c r="K297" s="5" t="n">
        <v>2923306870</v>
      </c>
      <c r="L297" s="6" t="inlineStr">
        <is>
          <t>N</t>
        </is>
      </c>
      <c r="M297" s="4" t="inlineStr"/>
      <c r="N297" s="6" t="inlineStr">
        <is>
          <t>Y</t>
        </is>
      </c>
      <c r="O297" s="4" t="inlineStr"/>
      <c r="P297" s="4" t="inlineStr"/>
      <c r="Q297" s="6" t="inlineStr">
        <is>
          <t>N</t>
        </is>
      </c>
      <c r="R297" s="7" t="inlineStr"/>
      <c r="S297" s="6" t="inlineStr">
        <is>
          <t>Y</t>
        </is>
      </c>
      <c r="T297" s="6" t="inlineStr">
        <is>
          <t>Q</t>
        </is>
      </c>
      <c r="U297" s="6" t="n">
        <v>15</v>
      </c>
      <c r="V297" s="3">
        <f>IF(OR(B297="",C297),"",CONCATENATE(B297,".",C297))</f>
        <v/>
      </c>
      <c r="W297">
        <f>UPPER(TRIM(H297))</f>
        <v/>
      </c>
      <c r="X297">
        <f>UPPER(TRIM(I297))</f>
        <v/>
      </c>
      <c r="Y297">
        <f>IF(V297&lt;&gt;"",IFERROR(INDEX(federal_program_name_lookup,MATCH(V297,aln_lookup,0)),""),"")</f>
        <v/>
      </c>
    </row>
    <row r="298">
      <c r="A298" t="inlineStr">
        <is>
          <t>AWARD-0297</t>
        </is>
      </c>
      <c r="B298" s="4" t="inlineStr">
        <is>
          <t>93</t>
        </is>
      </c>
      <c r="C298" s="4" t="inlineStr">
        <is>
          <t>777</t>
        </is>
      </c>
      <c r="D298" s="4" t="inlineStr"/>
      <c r="E298" s="6" t="inlineStr">
        <is>
          <t>STATE SURVEY AND CERTIFICATION OF HEALTH CARE PROVIDERS AND SUPPLIERS (TIT</t>
        </is>
      </c>
      <c r="F298" s="7" t="n">
        <v>475901</v>
      </c>
      <c r="G298" s="6" t="inlineStr">
        <is>
          <t>MEDICAID CLUSTER</t>
        </is>
      </c>
      <c r="H298" s="6" t="inlineStr"/>
      <c r="I298" s="6" t="inlineStr"/>
      <c r="J298" s="5" t="n">
        <v>3274457</v>
      </c>
      <c r="K298" s="5" t="n">
        <v>2923306870</v>
      </c>
      <c r="L298" s="6" t="inlineStr">
        <is>
          <t>N</t>
        </is>
      </c>
      <c r="M298" s="4" t="inlineStr"/>
      <c r="N298" s="6" t="inlineStr">
        <is>
          <t>Y</t>
        </is>
      </c>
      <c r="O298" s="4" t="inlineStr"/>
      <c r="P298" s="4" t="inlineStr"/>
      <c r="Q298" s="6" t="inlineStr">
        <is>
          <t>N</t>
        </is>
      </c>
      <c r="R298" s="7" t="inlineStr"/>
      <c r="S298" s="6" t="inlineStr">
        <is>
          <t>Y</t>
        </is>
      </c>
      <c r="T298" s="6" t="inlineStr">
        <is>
          <t>Q</t>
        </is>
      </c>
      <c r="U298" s="6" t="n">
        <v>15</v>
      </c>
      <c r="V298" s="3">
        <f>IF(OR(B298="",C298),"",CONCATENATE(B298,".",C298))</f>
        <v/>
      </c>
      <c r="W298">
        <f>UPPER(TRIM(H298))</f>
        <v/>
      </c>
      <c r="X298">
        <f>UPPER(TRIM(I298))</f>
        <v/>
      </c>
      <c r="Y298">
        <f>IF(V298&lt;&gt;"",IFERROR(INDEX(federal_program_name_lookup,MATCH(V298,aln_lookup,0)),""),"")</f>
        <v/>
      </c>
    </row>
    <row r="299">
      <c r="A299" t="inlineStr">
        <is>
          <t>AWARD-0298</t>
        </is>
      </c>
      <c r="B299" s="4" t="inlineStr">
        <is>
          <t>10</t>
        </is>
      </c>
      <c r="C299" s="4" t="inlineStr">
        <is>
          <t>555</t>
        </is>
      </c>
      <c r="D299" s="4" t="inlineStr"/>
      <c r="E299" s="6" t="inlineStr">
        <is>
          <t>NATIONAL SCHOOL LUNCH PROGRAM</t>
        </is>
      </c>
      <c r="F299" s="7" t="n">
        <v>78619010</v>
      </c>
      <c r="G299" s="6" t="inlineStr">
        <is>
          <t>CHILD NUTRITION CLUSTER</t>
        </is>
      </c>
      <c r="H299" s="6" t="inlineStr"/>
      <c r="I299" s="6" t="inlineStr"/>
      <c r="J299" s="5" t="n">
        <v>80317358</v>
      </c>
      <c r="K299" s="5" t="n">
        <v>118297393</v>
      </c>
      <c r="L299" s="6" t="inlineStr">
        <is>
          <t>N</t>
        </is>
      </c>
      <c r="M299" s="4" t="inlineStr"/>
      <c r="N299" s="6" t="inlineStr">
        <is>
          <t>Y</t>
        </is>
      </c>
      <c r="O299" s="4" t="inlineStr"/>
      <c r="P299" s="4" t="inlineStr"/>
      <c r="Q299" s="6" t="inlineStr">
        <is>
          <t>Y</t>
        </is>
      </c>
      <c r="R299" s="7" t="n">
        <v>74204211</v>
      </c>
      <c r="S299" s="6" t="inlineStr">
        <is>
          <t>Y</t>
        </is>
      </c>
      <c r="T299" s="6" t="inlineStr">
        <is>
          <t>Q</t>
        </is>
      </c>
      <c r="U299" s="6" t="n">
        <v>9</v>
      </c>
      <c r="V299" s="3">
        <f>IF(OR(B299="",C299),"",CONCATENATE(B299,".",C299))</f>
        <v/>
      </c>
      <c r="W299">
        <f>UPPER(TRIM(H299))</f>
        <v/>
      </c>
      <c r="X299">
        <f>UPPER(TRIM(I299))</f>
        <v/>
      </c>
      <c r="Y299">
        <f>IF(V299&lt;&gt;"",IFERROR(INDEX(federal_program_name_lookup,MATCH(V299,aln_lookup,0)),""),"")</f>
        <v/>
      </c>
    </row>
    <row r="300">
      <c r="A300" t="inlineStr">
        <is>
          <t>AWARD-0299</t>
        </is>
      </c>
      <c r="B300" s="4" t="inlineStr">
        <is>
          <t>93</t>
        </is>
      </c>
      <c r="C300" s="4" t="inlineStr">
        <is>
          <t>778</t>
        </is>
      </c>
      <c r="D300" s="4" t="inlineStr"/>
      <c r="E300" s="6" t="inlineStr">
        <is>
          <t>MEDICAL ASSISTANCE PROGRAM</t>
        </is>
      </c>
      <c r="F300" s="7" t="n">
        <v>2728525535</v>
      </c>
      <c r="G300" s="6" t="inlineStr">
        <is>
          <t>MEDICAID CLUSTER</t>
        </is>
      </c>
      <c r="H300" s="6" t="inlineStr"/>
      <c r="I300" s="6" t="inlineStr"/>
      <c r="J300" s="5" t="n">
        <v>2919007555</v>
      </c>
      <c r="K300" s="5" t="n">
        <v>2923306870</v>
      </c>
      <c r="L300" s="6" t="inlineStr">
        <is>
          <t>N</t>
        </is>
      </c>
      <c r="M300" s="4" t="inlineStr"/>
      <c r="N300" s="6" t="inlineStr">
        <is>
          <t>Y</t>
        </is>
      </c>
      <c r="O300" s="4" t="inlineStr"/>
      <c r="P300" s="4" t="inlineStr"/>
      <c r="Q300" s="6" t="inlineStr">
        <is>
          <t>N</t>
        </is>
      </c>
      <c r="R300" s="7" t="inlineStr"/>
      <c r="S300" s="6" t="inlineStr">
        <is>
          <t>Y</t>
        </is>
      </c>
      <c r="T300" s="6" t="inlineStr">
        <is>
          <t>Q</t>
        </is>
      </c>
      <c r="U300" s="6" t="n">
        <v>15</v>
      </c>
      <c r="V300" s="3">
        <f>IF(OR(B300="",C300),"",CONCATENATE(B300,".",C300))</f>
        <v/>
      </c>
      <c r="W300">
        <f>UPPER(TRIM(H300))</f>
        <v/>
      </c>
      <c r="X300">
        <f>UPPER(TRIM(I300))</f>
        <v/>
      </c>
      <c r="Y300">
        <f>IF(V300&lt;&gt;"",IFERROR(INDEX(federal_program_name_lookup,MATCH(V300,aln_lookup,0)),""),"")</f>
        <v/>
      </c>
    </row>
    <row r="301">
      <c r="A301" t="inlineStr">
        <is>
          <t>AWARD-0300</t>
        </is>
      </c>
      <c r="B301" s="4" t="inlineStr">
        <is>
          <t>93</t>
        </is>
      </c>
      <c r="C301" s="4" t="inlineStr">
        <is>
          <t>778</t>
        </is>
      </c>
      <c r="D301" s="4" t="inlineStr"/>
      <c r="E301" s="6" t="inlineStr">
        <is>
          <t>MEDICAL ASSISTANCE PROGRAM</t>
        </is>
      </c>
      <c r="F301" s="7" t="n">
        <v>190482020</v>
      </c>
      <c r="G301" s="6" t="inlineStr">
        <is>
          <t>MEDICAID CLUSTER</t>
        </is>
      </c>
      <c r="H301" s="6" t="inlineStr"/>
      <c r="I301" s="6" t="inlineStr"/>
      <c r="J301" s="5" t="n">
        <v>2919007555</v>
      </c>
      <c r="K301" s="5" t="n">
        <v>2923306870</v>
      </c>
      <c r="L301" s="6" t="inlineStr">
        <is>
          <t>N</t>
        </is>
      </c>
      <c r="M301" s="4" t="inlineStr"/>
      <c r="N301" s="6" t="inlineStr">
        <is>
          <t>Y</t>
        </is>
      </c>
      <c r="O301" s="4" t="inlineStr"/>
      <c r="P301" s="4" t="inlineStr"/>
      <c r="Q301" s="6" t="inlineStr">
        <is>
          <t>N</t>
        </is>
      </c>
      <c r="R301" s="7" t="inlineStr"/>
      <c r="S301" s="6" t="inlineStr">
        <is>
          <t>Y</t>
        </is>
      </c>
      <c r="T301" s="6" t="inlineStr">
        <is>
          <t>Q</t>
        </is>
      </c>
      <c r="U301" s="6" t="n">
        <v>15</v>
      </c>
      <c r="V301" s="3">
        <f>IF(OR(B301="",C301),"",CONCATENATE(B301,".",C301))</f>
        <v/>
      </c>
      <c r="W301">
        <f>UPPER(TRIM(H301))</f>
        <v/>
      </c>
      <c r="X301">
        <f>UPPER(TRIM(I301))</f>
        <v/>
      </c>
      <c r="Y301">
        <f>IF(V301&lt;&gt;"",IFERROR(INDEX(federal_program_name_lookup,MATCH(V301,aln_lookup,0)),""),"")</f>
        <v/>
      </c>
    </row>
    <row r="302">
      <c r="A302" t="inlineStr">
        <is>
          <t>AWARD-0301</t>
        </is>
      </c>
      <c r="B302" s="4" t="inlineStr">
        <is>
          <t>97</t>
        </is>
      </c>
      <c r="C302" s="4" t="inlineStr">
        <is>
          <t>036</t>
        </is>
      </c>
      <c r="D302" s="4" t="inlineStr"/>
      <c r="E302" s="6" t="inlineStr">
        <is>
          <t>DISASTER GRANTS - PUBLIC ASSISTANCE (PRESIDENTIALLY DECLARED DISASTERS)</t>
        </is>
      </c>
      <c r="F302" s="7" t="n">
        <v>643616</v>
      </c>
      <c r="G302" s="6" t="inlineStr">
        <is>
          <t>N/A</t>
        </is>
      </c>
      <c r="H302" s="6" t="inlineStr"/>
      <c r="I302" s="6" t="inlineStr"/>
      <c r="J302" s="5" t="n">
        <v>80208279</v>
      </c>
      <c r="K302" s="5" t="n">
        <v>0</v>
      </c>
      <c r="L302" s="6" t="inlineStr">
        <is>
          <t>N</t>
        </is>
      </c>
      <c r="M302" s="4" t="inlineStr"/>
      <c r="N302" s="6" t="inlineStr">
        <is>
          <t>Y</t>
        </is>
      </c>
      <c r="O302" s="4" t="inlineStr"/>
      <c r="P302" s="4" t="inlineStr"/>
      <c r="Q302" s="6" t="inlineStr">
        <is>
          <t>Y</t>
        </is>
      </c>
      <c r="R302" s="7" t="n">
        <v>564281</v>
      </c>
      <c r="S302" s="6" t="inlineStr">
        <is>
          <t>Y</t>
        </is>
      </c>
      <c r="T302" s="6" t="inlineStr">
        <is>
          <t>Q</t>
        </is>
      </c>
      <c r="U302" s="6" t="n">
        <v>3</v>
      </c>
      <c r="V302" s="3">
        <f>IF(OR(B302="",C302),"",CONCATENATE(B302,".",C302))</f>
        <v/>
      </c>
      <c r="W302">
        <f>UPPER(TRIM(H302))</f>
        <v/>
      </c>
      <c r="X302">
        <f>UPPER(TRIM(I302))</f>
        <v/>
      </c>
      <c r="Y302">
        <f>IF(V302&lt;&gt;"",IFERROR(INDEX(federal_program_name_lookup,MATCH(V302,aln_lookup,0)),""),"")</f>
        <v/>
      </c>
    </row>
    <row r="303">
      <c r="A303" t="inlineStr">
        <is>
          <t>AWARD-0302</t>
        </is>
      </c>
      <c r="B303" s="4" t="inlineStr">
        <is>
          <t>10</t>
        </is>
      </c>
      <c r="C303" s="4" t="inlineStr">
        <is>
          <t>163</t>
        </is>
      </c>
      <c r="D303" s="4" t="inlineStr"/>
      <c r="E303" s="6" t="inlineStr">
        <is>
          <t>MARKET PROTECTION AND PROMOTION</t>
        </is>
      </c>
      <c r="F303" s="7" t="n">
        <v>248570</v>
      </c>
      <c r="G303" s="6" t="inlineStr">
        <is>
          <t>N/A</t>
        </is>
      </c>
      <c r="H303" s="6" t="inlineStr"/>
      <c r="I303" s="6" t="inlineStr"/>
      <c r="J303" s="5" t="n">
        <v>248570</v>
      </c>
      <c r="K303" s="5" t="n">
        <v>0</v>
      </c>
      <c r="L303" s="6" t="inlineStr">
        <is>
          <t>N</t>
        </is>
      </c>
      <c r="M303" s="4" t="inlineStr"/>
      <c r="N303" s="6" t="inlineStr">
        <is>
          <t>Y</t>
        </is>
      </c>
      <c r="O303" s="4" t="inlineStr"/>
      <c r="P303" s="4" t="inlineStr"/>
      <c r="Q303" s="6" t="inlineStr">
        <is>
          <t>N</t>
        </is>
      </c>
      <c r="R303" s="7" t="inlineStr"/>
      <c r="S303" s="6" t="inlineStr">
        <is>
          <t>N</t>
        </is>
      </c>
      <c r="T303" s="6" t="inlineStr"/>
      <c r="U303" s="6" t="n">
        <v>0</v>
      </c>
      <c r="V303" s="3">
        <f>IF(OR(B303="",C303),"",CONCATENATE(B303,".",C303))</f>
        <v/>
      </c>
      <c r="W303">
        <f>UPPER(TRIM(H303))</f>
        <v/>
      </c>
      <c r="X303">
        <f>UPPER(TRIM(I303))</f>
        <v/>
      </c>
      <c r="Y303">
        <f>IF(V303&lt;&gt;"",IFERROR(INDEX(federal_program_name_lookup,MATCH(V303,aln_lookup,0)),""),"")</f>
        <v/>
      </c>
    </row>
    <row r="304">
      <c r="A304" t="inlineStr">
        <is>
          <t>AWARD-0303</t>
        </is>
      </c>
      <c r="B304" s="4" t="inlineStr">
        <is>
          <t>97</t>
        </is>
      </c>
      <c r="C304" s="4" t="inlineStr">
        <is>
          <t>036</t>
        </is>
      </c>
      <c r="D304" s="4" t="inlineStr"/>
      <c r="E304" s="6" t="inlineStr">
        <is>
          <t>DISASTER GRANTS - PUBLIC ASSISTANCE (PRESIDENTIALLY DECLARED DISASTERS)</t>
        </is>
      </c>
      <c r="F304" s="7" t="n">
        <v>79564663</v>
      </c>
      <c r="G304" s="6" t="inlineStr">
        <is>
          <t>N/A</t>
        </is>
      </c>
      <c r="H304" s="6" t="inlineStr"/>
      <c r="I304" s="6" t="inlineStr"/>
      <c r="J304" s="5" t="n">
        <v>80208279</v>
      </c>
      <c r="K304" s="5" t="n">
        <v>0</v>
      </c>
      <c r="L304" s="6" t="inlineStr">
        <is>
          <t>N</t>
        </is>
      </c>
      <c r="M304" s="4" t="inlineStr"/>
      <c r="N304" s="6" t="inlineStr">
        <is>
          <t>Y</t>
        </is>
      </c>
      <c r="O304" s="4" t="inlineStr"/>
      <c r="P304" s="4" t="inlineStr"/>
      <c r="Q304" s="6" t="inlineStr">
        <is>
          <t>Y</t>
        </is>
      </c>
      <c r="R304" s="7" t="n">
        <v>55445337</v>
      </c>
      <c r="S304" s="6" t="inlineStr">
        <is>
          <t>Y</t>
        </is>
      </c>
      <c r="T304" s="6" t="inlineStr">
        <is>
          <t>Q</t>
        </is>
      </c>
      <c r="U304" s="6" t="n">
        <v>3</v>
      </c>
      <c r="V304" s="3">
        <f>IF(OR(B304="",C304),"",CONCATENATE(B304,".",C304))</f>
        <v/>
      </c>
      <c r="W304">
        <f>UPPER(TRIM(H304))</f>
        <v/>
      </c>
      <c r="X304">
        <f>UPPER(TRIM(I304))</f>
        <v/>
      </c>
      <c r="Y304">
        <f>IF(V304&lt;&gt;"",IFERROR(INDEX(federal_program_name_lookup,MATCH(V304,aln_lookup,0)),""),"")</f>
        <v/>
      </c>
    </row>
    <row r="305">
      <c r="A305" t="inlineStr">
        <is>
          <t>AWARD-0304</t>
        </is>
      </c>
      <c r="B305" s="4" t="inlineStr">
        <is>
          <t>10</t>
        </is>
      </c>
      <c r="C305" s="4" t="inlineStr">
        <is>
          <t>025</t>
        </is>
      </c>
      <c r="D305" s="4" t="inlineStr"/>
      <c r="E305" s="6" t="inlineStr">
        <is>
          <t>PLANT AND ANIMAL DISEASE, PEST CONTROL, AND ANIMAL CARE</t>
        </is>
      </c>
      <c r="F305" s="7" t="n">
        <v>402014</v>
      </c>
      <c r="G305" s="6" t="inlineStr">
        <is>
          <t>N/A</t>
        </is>
      </c>
      <c r="H305" s="6" t="inlineStr"/>
      <c r="I305" s="6" t="inlineStr"/>
      <c r="J305" s="5" t="n">
        <v>402014</v>
      </c>
      <c r="K305" s="5" t="n">
        <v>0</v>
      </c>
      <c r="L305" s="6" t="inlineStr">
        <is>
          <t>N</t>
        </is>
      </c>
      <c r="M305" s="4" t="inlineStr"/>
      <c r="N305" s="6" t="inlineStr">
        <is>
          <t>Y</t>
        </is>
      </c>
      <c r="O305" s="4" t="inlineStr"/>
      <c r="P305" s="4" t="inlineStr"/>
      <c r="Q305" s="6" t="inlineStr">
        <is>
          <t>N</t>
        </is>
      </c>
      <c r="R305" s="7" t="inlineStr"/>
      <c r="S305" s="6" t="inlineStr">
        <is>
          <t>N</t>
        </is>
      </c>
      <c r="T305" s="6" t="inlineStr"/>
      <c r="U305" s="6" t="n">
        <v>0</v>
      </c>
      <c r="V305" s="3">
        <f>IF(OR(B305="",C305),"",CONCATENATE(B305,".",C305))</f>
        <v/>
      </c>
      <c r="W305">
        <f>UPPER(TRIM(H305))</f>
        <v/>
      </c>
      <c r="X305">
        <f>UPPER(TRIM(I305))</f>
        <v/>
      </c>
      <c r="Y305">
        <f>IF(V305&lt;&gt;"",IFERROR(INDEX(federal_program_name_lookup,MATCH(V305,aln_lookup,0)),""),"")</f>
        <v/>
      </c>
    </row>
    <row r="306">
      <c r="A306" t="inlineStr">
        <is>
          <t>AWARD-0305</t>
        </is>
      </c>
      <c r="B306" s="4" t="inlineStr">
        <is>
          <t>10</t>
        </is>
      </c>
      <c r="C306" s="4" t="inlineStr">
        <is>
          <t>170</t>
        </is>
      </c>
      <c r="D306" s="4" t="inlineStr"/>
      <c r="E306" s="6" t="inlineStr">
        <is>
          <t>SPECIALTY CROP BLOCK GRANT PROGRAM - FARM BILL</t>
        </is>
      </c>
      <c r="F306" s="7" t="n">
        <v>578152</v>
      </c>
      <c r="G306" s="6" t="inlineStr">
        <is>
          <t>N/A</t>
        </is>
      </c>
      <c r="H306" s="6" t="inlineStr"/>
      <c r="I306" s="6" t="inlineStr"/>
      <c r="J306" s="5" t="n">
        <v>578152</v>
      </c>
      <c r="K306" s="5" t="n">
        <v>0</v>
      </c>
      <c r="L306" s="6" t="inlineStr">
        <is>
          <t>N</t>
        </is>
      </c>
      <c r="M306" s="4" t="inlineStr"/>
      <c r="N306" s="6" t="inlineStr">
        <is>
          <t>Y</t>
        </is>
      </c>
      <c r="O306" s="4" t="inlineStr"/>
      <c r="P306" s="4" t="inlineStr"/>
      <c r="Q306" s="6" t="inlineStr">
        <is>
          <t>Y</t>
        </is>
      </c>
      <c r="R306" s="7" t="n">
        <v>536335</v>
      </c>
      <c r="S306" s="6" t="inlineStr">
        <is>
          <t>N</t>
        </is>
      </c>
      <c r="T306" s="6" t="inlineStr"/>
      <c r="U306" s="6" t="n">
        <v>0</v>
      </c>
      <c r="V306" s="3">
        <f>IF(OR(B306="",C306),"",CONCATENATE(B306,".",C306))</f>
        <v/>
      </c>
      <c r="W306">
        <f>UPPER(TRIM(H306))</f>
        <v/>
      </c>
      <c r="X306">
        <f>UPPER(TRIM(I306))</f>
        <v/>
      </c>
      <c r="Y306">
        <f>IF(V306&lt;&gt;"",IFERROR(INDEX(federal_program_name_lookup,MATCH(V306,aln_lookup,0)),""),"")</f>
        <v/>
      </c>
    </row>
    <row r="307">
      <c r="A307" t="inlineStr">
        <is>
          <t>AWARD-0306</t>
        </is>
      </c>
      <c r="B307" s="4" t="inlineStr">
        <is>
          <t>10</t>
        </is>
      </c>
      <c r="C307" s="4" t="inlineStr">
        <is>
          <t>215</t>
        </is>
      </c>
      <c r="D307" s="4" t="inlineStr"/>
      <c r="E307" s="6" t="inlineStr">
        <is>
          <t>SUSTAINABLE AGRICULTURE RESEARCH AND EDUCATION</t>
        </is>
      </c>
      <c r="F307" s="7" t="n">
        <v>9854</v>
      </c>
      <c r="G307" s="6" t="inlineStr">
        <is>
          <t>N/A</t>
        </is>
      </c>
      <c r="H307" s="6" t="inlineStr"/>
      <c r="I307" s="6" t="inlineStr"/>
      <c r="J307" s="5" t="n">
        <v>9854</v>
      </c>
      <c r="K307" s="5" t="n">
        <v>0</v>
      </c>
      <c r="L307" s="6" t="inlineStr">
        <is>
          <t>N</t>
        </is>
      </c>
      <c r="M307" s="4" t="inlineStr"/>
      <c r="N307" s="6" t="inlineStr">
        <is>
          <t>N</t>
        </is>
      </c>
      <c r="O307" s="4" t="inlineStr">
        <is>
          <t>UNIVERSITY OF VERMONT</t>
        </is>
      </c>
      <c r="P307" s="4" t="inlineStr">
        <is>
          <t>0</t>
        </is>
      </c>
      <c r="Q307" s="6" t="inlineStr">
        <is>
          <t>N</t>
        </is>
      </c>
      <c r="R307" s="7" t="inlineStr"/>
      <c r="S307" s="6" t="inlineStr">
        <is>
          <t>N</t>
        </is>
      </c>
      <c r="T307" s="6" t="inlineStr"/>
      <c r="U307" s="6" t="n">
        <v>0</v>
      </c>
      <c r="V307" s="3">
        <f>IF(OR(B307="",C307),"",CONCATENATE(B307,".",C307))</f>
        <v/>
      </c>
      <c r="W307">
        <f>UPPER(TRIM(H307))</f>
        <v/>
      </c>
      <c r="X307">
        <f>UPPER(TRIM(I307))</f>
        <v/>
      </c>
      <c r="Y307">
        <f>IF(V307&lt;&gt;"",IFERROR(INDEX(federal_program_name_lookup,MATCH(V307,aln_lookup,0)),""),"")</f>
        <v/>
      </c>
    </row>
    <row r="308">
      <c r="A308" t="inlineStr">
        <is>
          <t>AWARD-0307</t>
        </is>
      </c>
      <c r="B308" s="4" t="inlineStr">
        <is>
          <t>10</t>
        </is>
      </c>
      <c r="C308" s="4" t="inlineStr">
        <is>
          <t>475</t>
        </is>
      </c>
      <c r="D308" s="4" t="inlineStr"/>
      <c r="E308" s="6" t="inlineStr">
        <is>
          <t>COOPERATIVE AGREEMENTS WITH STATES FOR INTRASTATE MEAT AND POULTRY INSPECTION</t>
        </is>
      </c>
      <c r="F308" s="7" t="n">
        <v>419553</v>
      </c>
      <c r="G308" s="6" t="inlineStr">
        <is>
          <t>N/A</t>
        </is>
      </c>
      <c r="H308" s="6" t="inlineStr"/>
      <c r="I308" s="6" t="inlineStr"/>
      <c r="J308" s="5" t="n">
        <v>419553</v>
      </c>
      <c r="K308" s="5" t="n">
        <v>0</v>
      </c>
      <c r="L308" s="6" t="inlineStr">
        <is>
          <t>N</t>
        </is>
      </c>
      <c r="M308" s="4" t="inlineStr"/>
      <c r="N308" s="6" t="inlineStr">
        <is>
          <t>Y</t>
        </is>
      </c>
      <c r="O308" s="4" t="inlineStr"/>
      <c r="P308" s="4" t="inlineStr"/>
      <c r="Q308" s="6" t="inlineStr">
        <is>
          <t>N</t>
        </is>
      </c>
      <c r="R308" s="7" t="inlineStr"/>
      <c r="S308" s="6" t="inlineStr">
        <is>
          <t>N</t>
        </is>
      </c>
      <c r="T308" s="6" t="inlineStr"/>
      <c r="U308" s="6" t="n">
        <v>0</v>
      </c>
      <c r="V308" s="3">
        <f>IF(OR(B308="",C308),"",CONCATENATE(B308,".",C308))</f>
        <v/>
      </c>
      <c r="W308">
        <f>UPPER(TRIM(H308))</f>
        <v/>
      </c>
      <c r="X308">
        <f>UPPER(TRIM(I308))</f>
        <v/>
      </c>
      <c r="Y308">
        <f>IF(V308&lt;&gt;"",IFERROR(INDEX(federal_program_name_lookup,MATCH(V308,aln_lookup,0)),""),"")</f>
        <v/>
      </c>
    </row>
    <row r="309">
      <c r="A309" t="inlineStr">
        <is>
          <t>AWARD-0308</t>
        </is>
      </c>
      <c r="B309" s="4" t="inlineStr">
        <is>
          <t>10</t>
        </is>
      </c>
      <c r="C309" s="4" t="inlineStr">
        <is>
          <t>525</t>
        </is>
      </c>
      <c r="D309" s="4" t="inlineStr"/>
      <c r="E309" s="6" t="inlineStr">
        <is>
          <t>FARM AND RANCH STRESS ASSISTANCE NETWORK COMPETITIVE GRANTS PROGRAM</t>
        </is>
      </c>
      <c r="F309" s="7" t="n">
        <v>203230</v>
      </c>
      <c r="G309" s="6" t="inlineStr">
        <is>
          <t>N/A</t>
        </is>
      </c>
      <c r="H309" s="6" t="inlineStr"/>
      <c r="I309" s="6" t="inlineStr"/>
      <c r="J309" s="5" t="n">
        <v>203230</v>
      </c>
      <c r="K309" s="5" t="n">
        <v>0</v>
      </c>
      <c r="L309" s="6" t="inlineStr">
        <is>
          <t>N</t>
        </is>
      </c>
      <c r="M309" s="4" t="inlineStr"/>
      <c r="N309" s="6" t="inlineStr">
        <is>
          <t>Y</t>
        </is>
      </c>
      <c r="O309" s="4" t="inlineStr"/>
      <c r="P309" s="4" t="inlineStr"/>
      <c r="Q309" s="6" t="inlineStr">
        <is>
          <t>Y</t>
        </is>
      </c>
      <c r="R309" s="7" t="n">
        <v>195568</v>
      </c>
      <c r="S309" s="6" t="inlineStr">
        <is>
          <t>N</t>
        </is>
      </c>
      <c r="T309" s="6" t="inlineStr"/>
      <c r="U309" s="6" t="n">
        <v>0</v>
      </c>
      <c r="V309" s="3">
        <f>IF(OR(B309="",C309),"",CONCATENATE(B309,".",C309))</f>
        <v/>
      </c>
      <c r="W309">
        <f>UPPER(TRIM(H309))</f>
        <v/>
      </c>
      <c r="X309">
        <f>UPPER(TRIM(I309))</f>
        <v/>
      </c>
      <c r="Y309">
        <f>IF(V309&lt;&gt;"",IFERROR(INDEX(federal_program_name_lookup,MATCH(V309,aln_lookup,0)),""),"")</f>
        <v/>
      </c>
    </row>
    <row r="310">
      <c r="A310" t="inlineStr">
        <is>
          <t>AWARD-0309</t>
        </is>
      </c>
      <c r="B310" s="4" t="inlineStr">
        <is>
          <t>10</t>
        </is>
      </c>
      <c r="C310" s="4" t="inlineStr">
        <is>
          <t>555</t>
        </is>
      </c>
      <c r="D310" s="4" t="inlineStr"/>
      <c r="E310" s="6" t="inlineStr">
        <is>
          <t>NATIONAL SCHOOL LUNCH PROGRAM</t>
        </is>
      </c>
      <c r="F310" s="7" t="n">
        <v>1698348</v>
      </c>
      <c r="G310" s="6" t="inlineStr">
        <is>
          <t>CHILD NUTRITION CLUSTER</t>
        </is>
      </c>
      <c r="H310" s="6" t="inlineStr"/>
      <c r="I310" s="6" t="inlineStr"/>
      <c r="J310" s="5" t="n">
        <v>80317358</v>
      </c>
      <c r="K310" s="5" t="n">
        <v>118297393</v>
      </c>
      <c r="L310" s="6" t="inlineStr">
        <is>
          <t>N</t>
        </is>
      </c>
      <c r="M310" s="4" t="inlineStr"/>
      <c r="N310" s="6" t="inlineStr">
        <is>
          <t>Y</t>
        </is>
      </c>
      <c r="O310" s="4" t="inlineStr"/>
      <c r="P310" s="4" t="inlineStr"/>
      <c r="Q310" s="6" t="inlineStr">
        <is>
          <t>Y</t>
        </is>
      </c>
      <c r="R310" s="7" t="n">
        <v>1698348</v>
      </c>
      <c r="S310" s="6" t="inlineStr">
        <is>
          <t>Y</t>
        </is>
      </c>
      <c r="T310" s="6" t="inlineStr">
        <is>
          <t>Q</t>
        </is>
      </c>
      <c r="U310" s="6" t="n">
        <v>9</v>
      </c>
      <c r="V310" s="3">
        <f>IF(OR(B310="",C310),"",CONCATENATE(B310,".",C310))</f>
        <v/>
      </c>
      <c r="W310">
        <f>UPPER(TRIM(H310))</f>
        <v/>
      </c>
      <c r="X310">
        <f>UPPER(TRIM(I310))</f>
        <v/>
      </c>
      <c r="Y310">
        <f>IF(V310&lt;&gt;"",IFERROR(INDEX(federal_program_name_lookup,MATCH(V310,aln_lookup,0)),""),"")</f>
        <v/>
      </c>
    </row>
    <row r="311">
      <c r="A311" t="inlineStr">
        <is>
          <t>AWARD-0310</t>
        </is>
      </c>
      <c r="B311" s="4" t="inlineStr">
        <is>
          <t>10</t>
        </is>
      </c>
      <c r="C311" s="4" t="inlineStr">
        <is>
          <t>534</t>
        </is>
      </c>
      <c r="D311" s="4" t="inlineStr"/>
      <c r="E311" s="6" t="inlineStr">
        <is>
          <t>CACFP MEAL SERVICE TRAINING GRANTS</t>
        </is>
      </c>
      <c r="F311" s="7" t="n">
        <v>21600</v>
      </c>
      <c r="G311" s="6" t="inlineStr">
        <is>
          <t>N/A</t>
        </is>
      </c>
      <c r="H311" s="6" t="inlineStr"/>
      <c r="I311" s="6" t="inlineStr"/>
      <c r="J311" s="5" t="n">
        <v>21600</v>
      </c>
      <c r="K311" s="5" t="n">
        <v>0</v>
      </c>
      <c r="L311" s="6" t="inlineStr">
        <is>
          <t>N</t>
        </is>
      </c>
      <c r="M311" s="4" t="inlineStr"/>
      <c r="N311" s="6" t="inlineStr">
        <is>
          <t>Y</t>
        </is>
      </c>
      <c r="O311" s="4" t="inlineStr"/>
      <c r="P311" s="4" t="inlineStr"/>
      <c r="Q311" s="6" t="inlineStr">
        <is>
          <t>N</t>
        </is>
      </c>
      <c r="R311" s="7" t="inlineStr"/>
      <c r="S311" s="6" t="inlineStr">
        <is>
          <t>N</t>
        </is>
      </c>
      <c r="T311" s="6" t="inlineStr"/>
      <c r="U311" s="6" t="n">
        <v>0</v>
      </c>
      <c r="V311" s="3">
        <f>IF(OR(B311="",C311),"",CONCATENATE(B311,".",C311))</f>
        <v/>
      </c>
      <c r="W311">
        <f>UPPER(TRIM(H311))</f>
        <v/>
      </c>
      <c r="X311">
        <f>UPPER(TRIM(I311))</f>
        <v/>
      </c>
      <c r="Y311">
        <f>IF(V311&lt;&gt;"",IFERROR(INDEX(federal_program_name_lookup,MATCH(V311,aln_lookup,0)),""),"")</f>
        <v/>
      </c>
    </row>
    <row r="312">
      <c r="A312" t="inlineStr">
        <is>
          <t>AWARD-0311</t>
        </is>
      </c>
      <c r="B312" s="4" t="inlineStr">
        <is>
          <t>10</t>
        </is>
      </c>
      <c r="C312" s="4" t="inlineStr">
        <is>
          <t>535</t>
        </is>
      </c>
      <c r="D312" s="4" t="inlineStr"/>
      <c r="E312" s="6" t="inlineStr">
        <is>
          <t>SNAP FRAUD FRAMEWORK IMPLEMENTATION GRANT</t>
        </is>
      </c>
      <c r="F312" s="7" t="n">
        <v>285596</v>
      </c>
      <c r="G312" s="6" t="inlineStr">
        <is>
          <t>N/A</t>
        </is>
      </c>
      <c r="H312" s="6" t="inlineStr"/>
      <c r="I312" s="6" t="inlineStr"/>
      <c r="J312" s="5" t="n">
        <v>285596</v>
      </c>
      <c r="K312" s="5" t="n">
        <v>0</v>
      </c>
      <c r="L312" s="6" t="inlineStr">
        <is>
          <t>N</t>
        </is>
      </c>
      <c r="M312" s="4" t="inlineStr"/>
      <c r="N312" s="6" t="inlineStr">
        <is>
          <t>Y</t>
        </is>
      </c>
      <c r="O312" s="4" t="inlineStr"/>
      <c r="P312" s="4" t="inlineStr"/>
      <c r="Q312" s="6" t="inlineStr">
        <is>
          <t>N</t>
        </is>
      </c>
      <c r="R312" s="7" t="inlineStr"/>
      <c r="S312" s="6" t="inlineStr">
        <is>
          <t>N</t>
        </is>
      </c>
      <c r="T312" s="6" t="inlineStr"/>
      <c r="U312" s="6" t="n">
        <v>0</v>
      </c>
      <c r="V312" s="3">
        <f>IF(OR(B312="",C312),"",CONCATENATE(B312,".",C312))</f>
        <v/>
      </c>
      <c r="W312">
        <f>UPPER(TRIM(H312))</f>
        <v/>
      </c>
      <c r="X312">
        <f>UPPER(TRIM(I312))</f>
        <v/>
      </c>
      <c r="Y312">
        <f>IF(V312&lt;&gt;"",IFERROR(INDEX(federal_program_name_lookup,MATCH(V312,aln_lookup,0)),""),"")</f>
        <v/>
      </c>
    </row>
    <row r="313">
      <c r="A313" t="inlineStr">
        <is>
          <t>AWARD-0312</t>
        </is>
      </c>
      <c r="B313" s="4" t="inlineStr">
        <is>
          <t>10</t>
        </is>
      </c>
      <c r="C313" s="4" t="inlineStr">
        <is>
          <t>545</t>
        </is>
      </c>
      <c r="D313" s="4" t="inlineStr"/>
      <c r="E313" s="6" t="inlineStr">
        <is>
          <t>FARMERS MARKET SUPPLEMENTAL NUTRITION ASSISTANCE PROGRAM SUPPORT GRANTS</t>
        </is>
      </c>
      <c r="F313" s="7" t="n">
        <v>13505</v>
      </c>
      <c r="G313" s="6" t="inlineStr">
        <is>
          <t>N/A</t>
        </is>
      </c>
      <c r="H313" s="6" t="inlineStr"/>
      <c r="I313" s="6" t="inlineStr"/>
      <c r="J313" s="5" t="n">
        <v>13505</v>
      </c>
      <c r="K313" s="5" t="n">
        <v>0</v>
      </c>
      <c r="L313" s="6" t="inlineStr">
        <is>
          <t>N</t>
        </is>
      </c>
      <c r="M313" s="4" t="inlineStr"/>
      <c r="N313" s="6" t="inlineStr">
        <is>
          <t>Y</t>
        </is>
      </c>
      <c r="O313" s="4" t="inlineStr"/>
      <c r="P313" s="4" t="inlineStr"/>
      <c r="Q313" s="6" t="inlineStr">
        <is>
          <t>N</t>
        </is>
      </c>
      <c r="R313" s="7" t="inlineStr"/>
      <c r="S313" s="6" t="inlineStr">
        <is>
          <t>N</t>
        </is>
      </c>
      <c r="T313" s="6" t="inlineStr"/>
      <c r="U313" s="6" t="n">
        <v>0</v>
      </c>
      <c r="V313" s="3">
        <f>IF(OR(B313="",C313),"",CONCATENATE(B313,".",C313))</f>
        <v/>
      </c>
      <c r="W313">
        <f>UPPER(TRIM(H313))</f>
        <v/>
      </c>
      <c r="X313">
        <f>UPPER(TRIM(I313))</f>
        <v/>
      </c>
      <c r="Y313">
        <f>IF(V313&lt;&gt;"",IFERROR(INDEX(federal_program_name_lookup,MATCH(V313,aln_lookup,0)),""),"")</f>
        <v/>
      </c>
    </row>
    <row r="314">
      <c r="A314" t="inlineStr">
        <is>
          <t>AWARD-0313</t>
        </is>
      </c>
      <c r="B314" s="4" t="inlineStr">
        <is>
          <t>10</t>
        </is>
      </c>
      <c r="C314" s="4" t="inlineStr">
        <is>
          <t>560</t>
        </is>
      </c>
      <c r="D314" s="4" t="inlineStr"/>
      <c r="E314" s="6" t="inlineStr">
        <is>
          <t>STATE ADMINISTRATIVE EXPENSES FOR CHILD NUTRITION</t>
        </is>
      </c>
      <c r="F314" s="7" t="n">
        <v>1195671</v>
      </c>
      <c r="G314" s="6" t="inlineStr">
        <is>
          <t>N/A</t>
        </is>
      </c>
      <c r="H314" s="6" t="inlineStr"/>
      <c r="I314" s="6" t="inlineStr"/>
      <c r="J314" s="5" t="n">
        <v>1195671</v>
      </c>
      <c r="K314" s="5" t="n">
        <v>0</v>
      </c>
      <c r="L314" s="6" t="inlineStr">
        <is>
          <t>N</t>
        </is>
      </c>
      <c r="M314" s="4" t="inlineStr"/>
      <c r="N314" s="6" t="inlineStr">
        <is>
          <t>Y</t>
        </is>
      </c>
      <c r="O314" s="4" t="inlineStr"/>
      <c r="P314" s="4" t="inlineStr"/>
      <c r="Q314" s="6" t="inlineStr">
        <is>
          <t>N</t>
        </is>
      </c>
      <c r="R314" s="7" t="inlineStr"/>
      <c r="S314" s="6" t="inlineStr">
        <is>
          <t>N</t>
        </is>
      </c>
      <c r="T314" s="6" t="inlineStr"/>
      <c r="U314" s="6" t="n">
        <v>0</v>
      </c>
      <c r="V314" s="3">
        <f>IF(OR(B314="",C314),"",CONCATENATE(B314,".",C314))</f>
        <v/>
      </c>
      <c r="W314">
        <f>UPPER(TRIM(H314))</f>
        <v/>
      </c>
      <c r="X314">
        <f>UPPER(TRIM(I314))</f>
        <v/>
      </c>
      <c r="Y314">
        <f>IF(V314&lt;&gt;"",IFERROR(INDEX(federal_program_name_lookup,MATCH(V314,aln_lookup,0)),""),"")</f>
        <v/>
      </c>
    </row>
    <row r="315">
      <c r="A315" t="inlineStr">
        <is>
          <t>AWARD-0314</t>
        </is>
      </c>
      <c r="B315" s="4" t="inlineStr">
        <is>
          <t>10</t>
        </is>
      </c>
      <c r="C315" s="4" t="inlineStr">
        <is>
          <t>565</t>
        </is>
      </c>
      <c r="D315" s="4" t="inlineStr"/>
      <c r="E315" s="6" t="inlineStr">
        <is>
          <t>COMMODITY SUPPLEMENTAL FOOD PROGRAM</t>
        </is>
      </c>
      <c r="F315" s="7" t="n">
        <v>2597980</v>
      </c>
      <c r="G315" s="6" t="inlineStr">
        <is>
          <t>FOOD DISTRIBUTION CLUSTER</t>
        </is>
      </c>
      <c r="H315" s="6" t="inlineStr"/>
      <c r="I315" s="6" t="inlineStr"/>
      <c r="J315" s="5" t="n">
        <v>2656309</v>
      </c>
      <c r="K315" s="5" t="n">
        <v>8383785</v>
      </c>
      <c r="L315" s="6" t="inlineStr">
        <is>
          <t>N</t>
        </is>
      </c>
      <c r="M315" s="4" t="inlineStr"/>
      <c r="N315" s="6" t="inlineStr">
        <is>
          <t>Y</t>
        </is>
      </c>
      <c r="O315" s="4" t="inlineStr"/>
      <c r="P315" s="4" t="inlineStr"/>
      <c r="Q315" s="6" t="inlineStr">
        <is>
          <t>Y</t>
        </is>
      </c>
      <c r="R315" s="7" t="n">
        <v>2549561</v>
      </c>
      <c r="S315" s="6" t="inlineStr">
        <is>
          <t>N</t>
        </is>
      </c>
      <c r="T315" s="6" t="inlineStr"/>
      <c r="U315" s="6" t="n">
        <v>0</v>
      </c>
      <c r="V315" s="3">
        <f>IF(OR(B315="",C315),"",CONCATENATE(B315,".",C315))</f>
        <v/>
      </c>
      <c r="W315">
        <f>UPPER(TRIM(H315))</f>
        <v/>
      </c>
      <c r="X315">
        <f>UPPER(TRIM(I315))</f>
        <v/>
      </c>
      <c r="Y315">
        <f>IF(V315&lt;&gt;"",IFERROR(INDEX(federal_program_name_lookup,MATCH(V315,aln_lookup,0)),""),"")</f>
        <v/>
      </c>
    </row>
    <row r="316">
      <c r="A316" t="inlineStr">
        <is>
          <t>AWARD-0315</t>
        </is>
      </c>
      <c r="B316" s="4" t="inlineStr">
        <is>
          <t>10</t>
        </is>
      </c>
      <c r="C316" s="4" t="inlineStr">
        <is>
          <t>565</t>
        </is>
      </c>
      <c r="D316" s="4" t="inlineStr"/>
      <c r="E316" s="6" t="inlineStr">
        <is>
          <t>COMMODITY SUPPLEMENTAL FOOD PROGRAM</t>
        </is>
      </c>
      <c r="F316" s="7" t="n">
        <v>58329</v>
      </c>
      <c r="G316" s="6" t="inlineStr">
        <is>
          <t>FOOD DISTRIBUTION CLUSTER</t>
        </is>
      </c>
      <c r="H316" s="6" t="inlineStr"/>
      <c r="I316" s="6" t="inlineStr"/>
      <c r="J316" s="5" t="n">
        <v>2656309</v>
      </c>
      <c r="K316" s="5" t="n">
        <v>8383785</v>
      </c>
      <c r="L316" s="6" t="inlineStr">
        <is>
          <t>N</t>
        </is>
      </c>
      <c r="M316" s="4" t="inlineStr"/>
      <c r="N316" s="6" t="inlineStr">
        <is>
          <t>Y</t>
        </is>
      </c>
      <c r="O316" s="4" t="inlineStr"/>
      <c r="P316" s="4" t="inlineStr"/>
      <c r="Q316" s="6" t="inlineStr">
        <is>
          <t>Y</t>
        </is>
      </c>
      <c r="R316" s="7" t="n">
        <v>58329</v>
      </c>
      <c r="S316" s="6" t="inlineStr">
        <is>
          <t>N</t>
        </is>
      </c>
      <c r="T316" s="6" t="inlineStr"/>
      <c r="U316" s="6" t="n">
        <v>0</v>
      </c>
      <c r="V316" s="3">
        <f>IF(OR(B316="",C316),"",CONCATENATE(B316,".",C316))</f>
        <v/>
      </c>
      <c r="W316">
        <f>UPPER(TRIM(H316))</f>
        <v/>
      </c>
      <c r="X316">
        <f>UPPER(TRIM(I316))</f>
        <v/>
      </c>
      <c r="Y316">
        <f>IF(V316&lt;&gt;"",IFERROR(INDEX(federal_program_name_lookup,MATCH(V316,aln_lookup,0)),""),"")</f>
        <v/>
      </c>
    </row>
    <row r="317">
      <c r="A317" t="inlineStr">
        <is>
          <t>AWARD-0316</t>
        </is>
      </c>
      <c r="B317" s="4" t="inlineStr">
        <is>
          <t>10</t>
        </is>
      </c>
      <c r="C317" s="4" t="inlineStr">
        <is>
          <t>568</t>
        </is>
      </c>
      <c r="D317" s="4" t="inlineStr"/>
      <c r="E317" s="6" t="inlineStr">
        <is>
          <t>EMERGENCY FOOD ASSISTANCE PROGRAM (ADMINISTRATIVE COSTS)</t>
        </is>
      </c>
      <c r="F317" s="7" t="n">
        <v>414575</v>
      </c>
      <c r="G317" s="6" t="inlineStr">
        <is>
          <t>FOOD DISTRIBUTION CLUSTER</t>
        </is>
      </c>
      <c r="H317" s="6" t="inlineStr"/>
      <c r="I317" s="6" t="inlineStr"/>
      <c r="J317" s="5" t="n">
        <v>727966</v>
      </c>
      <c r="K317" s="5" t="n">
        <v>8383785</v>
      </c>
      <c r="L317" s="6" t="inlineStr">
        <is>
          <t>N</t>
        </is>
      </c>
      <c r="M317" s="4" t="inlineStr"/>
      <c r="N317" s="6" t="inlineStr">
        <is>
          <t>Y</t>
        </is>
      </c>
      <c r="O317" s="4" t="inlineStr"/>
      <c r="P317" s="4" t="inlineStr"/>
      <c r="Q317" s="6" t="inlineStr">
        <is>
          <t>Y</t>
        </is>
      </c>
      <c r="R317" s="7" t="n">
        <v>213463</v>
      </c>
      <c r="S317" s="6" t="inlineStr">
        <is>
          <t>N</t>
        </is>
      </c>
      <c r="T317" s="6" t="inlineStr"/>
      <c r="U317" s="6" t="n">
        <v>0</v>
      </c>
      <c r="V317" s="3">
        <f>IF(OR(B317="",C317),"",CONCATENATE(B317,".",C317))</f>
        <v/>
      </c>
      <c r="W317">
        <f>UPPER(TRIM(H317))</f>
        <v/>
      </c>
      <c r="X317">
        <f>UPPER(TRIM(I317))</f>
        <v/>
      </c>
      <c r="Y317">
        <f>IF(V317&lt;&gt;"",IFERROR(INDEX(federal_program_name_lookup,MATCH(V317,aln_lookup,0)),""),"")</f>
        <v/>
      </c>
    </row>
    <row r="318">
      <c r="A318" t="inlineStr">
        <is>
          <t>AWARD-0317</t>
        </is>
      </c>
      <c r="B318" s="4" t="inlineStr">
        <is>
          <t>10</t>
        </is>
      </c>
      <c r="C318" s="4" t="inlineStr">
        <is>
          <t>568</t>
        </is>
      </c>
      <c r="D318" s="4" t="inlineStr"/>
      <c r="E318" s="6" t="inlineStr">
        <is>
          <t>EMERGENCY FOOD ASSISTANCE PROGRAM (ADMINISTRATIVE COSTS)</t>
        </is>
      </c>
      <c r="F318" s="7" t="n">
        <v>313391</v>
      </c>
      <c r="G318" s="6" t="inlineStr">
        <is>
          <t>FOOD DISTRIBUTION CLUSTER</t>
        </is>
      </c>
      <c r="H318" s="6" t="inlineStr"/>
      <c r="I318" s="6" t="inlineStr"/>
      <c r="J318" s="5" t="n">
        <v>727966</v>
      </c>
      <c r="K318" s="5" t="n">
        <v>8383785</v>
      </c>
      <c r="L318" s="6" t="inlineStr">
        <is>
          <t>N</t>
        </is>
      </c>
      <c r="M318" s="4" t="inlineStr"/>
      <c r="N318" s="6" t="inlineStr">
        <is>
          <t>Y</t>
        </is>
      </c>
      <c r="O318" s="4" t="inlineStr"/>
      <c r="P318" s="4" t="inlineStr"/>
      <c r="Q318" s="6" t="inlineStr">
        <is>
          <t>Y</t>
        </is>
      </c>
      <c r="R318" s="7" t="n">
        <v>311651</v>
      </c>
      <c r="S318" s="6" t="inlineStr">
        <is>
          <t>N</t>
        </is>
      </c>
      <c r="T318" s="6" t="inlineStr"/>
      <c r="U318" s="6" t="n">
        <v>0</v>
      </c>
      <c r="V318" s="3">
        <f>IF(OR(B318="",C318),"",CONCATENATE(B318,".",C318))</f>
        <v/>
      </c>
      <c r="W318">
        <f>UPPER(TRIM(H318))</f>
        <v/>
      </c>
      <c r="X318">
        <f>UPPER(TRIM(I318))</f>
        <v/>
      </c>
      <c r="Y318">
        <f>IF(V318&lt;&gt;"",IFERROR(INDEX(federal_program_name_lookup,MATCH(V318,aln_lookup,0)),""),"")</f>
        <v/>
      </c>
    </row>
    <row r="319">
      <c r="A319" t="inlineStr">
        <is>
          <t>AWARD-0318</t>
        </is>
      </c>
      <c r="B319" s="4" t="inlineStr">
        <is>
          <t>10</t>
        </is>
      </c>
      <c r="C319" s="4" t="inlineStr">
        <is>
          <t>569</t>
        </is>
      </c>
      <c r="D319" s="4" t="inlineStr"/>
      <c r="E319" s="6" t="inlineStr">
        <is>
          <t>EMERGENCY FOOD ASSISTANCE PROGRAM (FOOD COMMODITIES)</t>
        </is>
      </c>
      <c r="F319" s="7" t="n">
        <v>4999510</v>
      </c>
      <c r="G319" s="6" t="inlineStr">
        <is>
          <t>FOOD DISTRIBUTION CLUSTER</t>
        </is>
      </c>
      <c r="H319" s="6" t="inlineStr"/>
      <c r="I319" s="6" t="inlineStr"/>
      <c r="J319" s="5" t="n">
        <v>4999510</v>
      </c>
      <c r="K319" s="5" t="n">
        <v>8383785</v>
      </c>
      <c r="L319" s="6" t="inlineStr">
        <is>
          <t>N</t>
        </is>
      </c>
      <c r="M319" s="4" t="inlineStr"/>
      <c r="N319" s="6" t="inlineStr">
        <is>
          <t>Y</t>
        </is>
      </c>
      <c r="O319" s="4" t="inlineStr"/>
      <c r="P319" s="4" t="inlineStr"/>
      <c r="Q319" s="6" t="inlineStr">
        <is>
          <t>Y</t>
        </is>
      </c>
      <c r="R319" s="7" t="n">
        <v>4999510</v>
      </c>
      <c r="S319" s="6" t="inlineStr">
        <is>
          <t>N</t>
        </is>
      </c>
      <c r="T319" s="6" t="inlineStr"/>
      <c r="U319" s="6" t="n">
        <v>0</v>
      </c>
      <c r="V319" s="3">
        <f>IF(OR(B319="",C319),"",CONCATENATE(B319,".",C319))</f>
        <v/>
      </c>
      <c r="W319">
        <f>UPPER(TRIM(H319))</f>
        <v/>
      </c>
      <c r="X319">
        <f>UPPER(TRIM(I319))</f>
        <v/>
      </c>
      <c r="Y319">
        <f>IF(V319&lt;&gt;"",IFERROR(INDEX(federal_program_name_lookup,MATCH(V319,aln_lookup,0)),""),"")</f>
        <v/>
      </c>
    </row>
    <row r="320">
      <c r="A320" t="inlineStr">
        <is>
          <t>AWARD-0319</t>
        </is>
      </c>
      <c r="B320" s="4" t="inlineStr">
        <is>
          <t>10</t>
        </is>
      </c>
      <c r="C320" s="4" t="inlineStr">
        <is>
          <t>572</t>
        </is>
      </c>
      <c r="D320" s="4" t="inlineStr"/>
      <c r="E320" s="6" t="inlineStr">
        <is>
          <t>WIC FARMERS' MARKET NUTRITION PROGRAM (FMNP)</t>
        </is>
      </c>
      <c r="F320" s="7" t="n">
        <v>67986</v>
      </c>
      <c r="G320" s="6" t="inlineStr">
        <is>
          <t>N/A</t>
        </is>
      </c>
      <c r="H320" s="6" t="inlineStr"/>
      <c r="I320" s="6" t="inlineStr"/>
      <c r="J320" s="5" t="n">
        <v>67986</v>
      </c>
      <c r="K320" s="5" t="n">
        <v>0</v>
      </c>
      <c r="L320" s="6" t="inlineStr">
        <is>
          <t>N</t>
        </is>
      </c>
      <c r="M320" s="4" t="inlineStr"/>
      <c r="N320" s="6" t="inlineStr">
        <is>
          <t>Y</t>
        </is>
      </c>
      <c r="O320" s="4" t="inlineStr"/>
      <c r="P320" s="4" t="inlineStr"/>
      <c r="Q320" s="6" t="inlineStr">
        <is>
          <t>Y</t>
        </is>
      </c>
      <c r="R320" s="7" t="n">
        <v>11710</v>
      </c>
      <c r="S320" s="6" t="inlineStr">
        <is>
          <t>N</t>
        </is>
      </c>
      <c r="T320" s="6" t="inlineStr"/>
      <c r="U320" s="6" t="n">
        <v>0</v>
      </c>
      <c r="V320" s="3">
        <f>IF(OR(B320="",C320),"",CONCATENATE(B320,".",C320))</f>
        <v/>
      </c>
      <c r="W320">
        <f>UPPER(TRIM(H320))</f>
        <v/>
      </c>
      <c r="X320">
        <f>UPPER(TRIM(I320))</f>
        <v/>
      </c>
      <c r="Y320">
        <f>IF(V320&lt;&gt;"",IFERROR(INDEX(federal_program_name_lookup,MATCH(V320,aln_lookup,0)),""),"")</f>
        <v/>
      </c>
    </row>
    <row r="321">
      <c r="A321" t="inlineStr">
        <is>
          <t>AWARD-0320</t>
        </is>
      </c>
      <c r="B321" s="4" t="inlineStr">
        <is>
          <t>10</t>
        </is>
      </c>
      <c r="C321" s="4" t="inlineStr">
        <is>
          <t>556</t>
        </is>
      </c>
      <c r="D321" s="4" t="inlineStr"/>
      <c r="E321" s="6" t="inlineStr">
        <is>
          <t>SPECIAL MILK PROGRAM FOR CHILDREN</t>
        </is>
      </c>
      <c r="F321" s="7" t="n">
        <v>8354</v>
      </c>
      <c r="G321" s="6" t="inlineStr">
        <is>
          <t>CHILD NUTRITION CLUSTER</t>
        </is>
      </c>
      <c r="H321" s="6" t="inlineStr"/>
      <c r="I321" s="6" t="inlineStr"/>
      <c r="J321" s="5" t="n">
        <v>8354</v>
      </c>
      <c r="K321" s="5" t="n">
        <v>118297393</v>
      </c>
      <c r="L321" s="6" t="inlineStr">
        <is>
          <t>N</t>
        </is>
      </c>
      <c r="M321" s="4" t="inlineStr"/>
      <c r="N321" s="6" t="inlineStr">
        <is>
          <t>Y</t>
        </is>
      </c>
      <c r="O321" s="4" t="inlineStr"/>
      <c r="P321" s="4" t="inlineStr"/>
      <c r="Q321" s="6" t="inlineStr">
        <is>
          <t>Y</t>
        </is>
      </c>
      <c r="R321" s="7" t="n">
        <v>8354</v>
      </c>
      <c r="S321" s="6" t="inlineStr">
        <is>
          <t>Y</t>
        </is>
      </c>
      <c r="T321" s="6" t="inlineStr">
        <is>
          <t>Q</t>
        </is>
      </c>
      <c r="U321" s="6" t="n">
        <v>9</v>
      </c>
      <c r="V321" s="3">
        <f>IF(OR(B321="",C321),"",CONCATENATE(B321,".",C321))</f>
        <v/>
      </c>
      <c r="W321">
        <f>UPPER(TRIM(H321))</f>
        <v/>
      </c>
      <c r="X321">
        <f>UPPER(TRIM(I321))</f>
        <v/>
      </c>
      <c r="Y321">
        <f>IF(V321&lt;&gt;"",IFERROR(INDEX(federal_program_name_lookup,MATCH(V321,aln_lookup,0)),""),"")</f>
        <v/>
      </c>
    </row>
    <row r="322">
      <c r="A322" t="inlineStr">
        <is>
          <t>AWARD-0321</t>
        </is>
      </c>
      <c r="B322" s="4" t="inlineStr">
        <is>
          <t>10</t>
        </is>
      </c>
      <c r="C322" s="4" t="inlineStr">
        <is>
          <t>576</t>
        </is>
      </c>
      <c r="D322" s="4" t="inlineStr"/>
      <c r="E322" s="6" t="inlineStr">
        <is>
          <t>SENIOR FARMERS MARKET NUTRITION PROGRAM</t>
        </is>
      </c>
      <c r="F322" s="7" t="n">
        <v>813089</v>
      </c>
      <c r="G322" s="6" t="inlineStr">
        <is>
          <t>N/A</t>
        </is>
      </c>
      <c r="H322" s="6" t="inlineStr"/>
      <c r="I322" s="6" t="inlineStr"/>
      <c r="J322" s="5" t="n">
        <v>813089</v>
      </c>
      <c r="K322" s="5" t="n">
        <v>0</v>
      </c>
      <c r="L322" s="6" t="inlineStr">
        <is>
          <t>N</t>
        </is>
      </c>
      <c r="M322" s="4" t="inlineStr"/>
      <c r="N322" s="6" t="inlineStr">
        <is>
          <t>Y</t>
        </is>
      </c>
      <c r="O322" s="4" t="inlineStr"/>
      <c r="P322" s="4" t="inlineStr"/>
      <c r="Q322" s="6" t="inlineStr">
        <is>
          <t>Y</t>
        </is>
      </c>
      <c r="R322" s="7" t="n">
        <v>737592</v>
      </c>
      <c r="S322" s="6" t="inlineStr">
        <is>
          <t>N</t>
        </is>
      </c>
      <c r="T322" s="6" t="inlineStr"/>
      <c r="U322" s="6" t="n">
        <v>0</v>
      </c>
      <c r="V322" s="3">
        <f>IF(OR(B322="",C322),"",CONCATENATE(B322,".",C322))</f>
        <v/>
      </c>
      <c r="W322">
        <f>UPPER(TRIM(H322))</f>
        <v/>
      </c>
      <c r="X322">
        <f>UPPER(TRIM(I322))</f>
        <v/>
      </c>
      <c r="Y322">
        <f>IF(V322&lt;&gt;"",IFERROR(INDEX(federal_program_name_lookup,MATCH(V322,aln_lookup,0)),""),"")</f>
        <v/>
      </c>
    </row>
    <row r="323">
      <c r="A323" t="inlineStr">
        <is>
          <t>AWARD-0322</t>
        </is>
      </c>
      <c r="B323" s="4" t="inlineStr">
        <is>
          <t>10</t>
        </is>
      </c>
      <c r="C323" s="4" t="inlineStr">
        <is>
          <t>578</t>
        </is>
      </c>
      <c r="D323" s="4" t="inlineStr"/>
      <c r="E323" s="6" t="inlineStr">
        <is>
          <t>WIC GRANTS TO STATES (WGS)</t>
        </is>
      </c>
      <c r="F323" s="7" t="n">
        <v>446177</v>
      </c>
      <c r="G323" s="6" t="inlineStr">
        <is>
          <t>N/A</t>
        </is>
      </c>
      <c r="H323" s="6" t="inlineStr"/>
      <c r="I323" s="6" t="inlineStr"/>
      <c r="J323" s="5" t="n">
        <v>446177</v>
      </c>
      <c r="K323" s="5" t="n">
        <v>0</v>
      </c>
      <c r="L323" s="6" t="inlineStr">
        <is>
          <t>N</t>
        </is>
      </c>
      <c r="M323" s="4" t="inlineStr"/>
      <c r="N323" s="6" t="inlineStr">
        <is>
          <t>Y</t>
        </is>
      </c>
      <c r="O323" s="4" t="inlineStr"/>
      <c r="P323" s="4" t="inlineStr"/>
      <c r="Q323" s="6" t="inlineStr">
        <is>
          <t>N</t>
        </is>
      </c>
      <c r="R323" s="7" t="inlineStr"/>
      <c r="S323" s="6" t="inlineStr">
        <is>
          <t>N</t>
        </is>
      </c>
      <c r="T323" s="6" t="inlineStr"/>
      <c r="U323" s="6" t="n">
        <v>0</v>
      </c>
      <c r="V323" s="3">
        <f>IF(OR(B323="",C323),"",CONCATENATE(B323,".",C323))</f>
        <v/>
      </c>
      <c r="W323">
        <f>UPPER(TRIM(H323))</f>
        <v/>
      </c>
      <c r="X323">
        <f>UPPER(TRIM(I323))</f>
        <v/>
      </c>
      <c r="Y323">
        <f>IF(V323&lt;&gt;"",IFERROR(INDEX(federal_program_name_lookup,MATCH(V323,aln_lookup,0)),""),"")</f>
        <v/>
      </c>
    </row>
    <row r="324">
      <c r="A324" t="inlineStr">
        <is>
          <t>AWARD-0323</t>
        </is>
      </c>
      <c r="B324" s="4" t="inlineStr">
        <is>
          <t>10</t>
        </is>
      </c>
      <c r="C324" s="4" t="inlineStr">
        <is>
          <t>579</t>
        </is>
      </c>
      <c r="D324" s="4" t="inlineStr"/>
      <c r="E324" s="6" t="inlineStr">
        <is>
          <t>CHILD NUTRITION DISCRETIONARY GRANTS LIMITED AVAILABILITY</t>
        </is>
      </c>
      <c r="F324" s="7" t="n">
        <v>73214</v>
      </c>
      <c r="G324" s="6" t="inlineStr">
        <is>
          <t>N/A</t>
        </is>
      </c>
      <c r="H324" s="6" t="inlineStr"/>
      <c r="I324" s="6" t="inlineStr"/>
      <c r="J324" s="5" t="n">
        <v>73214</v>
      </c>
      <c r="K324" s="5" t="n">
        <v>0</v>
      </c>
      <c r="L324" s="6" t="inlineStr">
        <is>
          <t>N</t>
        </is>
      </c>
      <c r="M324" s="4" t="inlineStr"/>
      <c r="N324" s="6" t="inlineStr">
        <is>
          <t>Y</t>
        </is>
      </c>
      <c r="O324" s="4" t="inlineStr"/>
      <c r="P324" s="4" t="inlineStr"/>
      <c r="Q324" s="6" t="inlineStr">
        <is>
          <t>Y</t>
        </is>
      </c>
      <c r="R324" s="7" t="n">
        <v>73214</v>
      </c>
      <c r="S324" s="6" t="inlineStr">
        <is>
          <t>N</t>
        </is>
      </c>
      <c r="T324" s="6" t="inlineStr"/>
      <c r="U324" s="6" t="n">
        <v>0</v>
      </c>
      <c r="V324" s="3">
        <f>IF(OR(B324="",C324),"",CONCATENATE(B324,".",C324))</f>
        <v/>
      </c>
      <c r="W324">
        <f>UPPER(TRIM(H324))</f>
        <v/>
      </c>
      <c r="X324">
        <f>UPPER(TRIM(I324))</f>
        <v/>
      </c>
      <c r="Y324">
        <f>IF(V324&lt;&gt;"",IFERROR(INDEX(federal_program_name_lookup,MATCH(V324,aln_lookup,0)),""),"")</f>
        <v/>
      </c>
    </row>
    <row r="325">
      <c r="A325" t="inlineStr">
        <is>
          <t>AWARD-0324</t>
        </is>
      </c>
      <c r="B325" s="4" t="inlineStr">
        <is>
          <t>10</t>
        </is>
      </c>
      <c r="C325" s="4" t="inlineStr">
        <is>
          <t>580</t>
        </is>
      </c>
      <c r="D325" s="4" t="inlineStr"/>
      <c r="E325" s="6" t="inlineStr">
        <is>
          <t>SUPPLEMENTAL NUTRITION ASSISTANCE PROGRAM, PROCESS AND TECHNOLOGY IMPROVEMENT GRANTS</t>
        </is>
      </c>
      <c r="F325" s="7" t="n">
        <v>131318</v>
      </c>
      <c r="G325" s="6" t="inlineStr">
        <is>
          <t>N/A</t>
        </is>
      </c>
      <c r="H325" s="6" t="inlineStr"/>
      <c r="I325" s="6" t="inlineStr"/>
      <c r="J325" s="5" t="n">
        <v>131318</v>
      </c>
      <c r="K325" s="5" t="n">
        <v>0</v>
      </c>
      <c r="L325" s="6" t="inlineStr">
        <is>
          <t>N</t>
        </is>
      </c>
      <c r="M325" s="4" t="inlineStr"/>
      <c r="N325" s="6" t="inlineStr">
        <is>
          <t>Y</t>
        </is>
      </c>
      <c r="O325" s="4" t="inlineStr"/>
      <c r="P325" s="4" t="inlineStr"/>
      <c r="Q325" s="6" t="inlineStr">
        <is>
          <t>N</t>
        </is>
      </c>
      <c r="R325" s="7" t="inlineStr"/>
      <c r="S325" s="6" t="inlineStr">
        <is>
          <t>N</t>
        </is>
      </c>
      <c r="T325" s="6" t="inlineStr"/>
      <c r="U325" s="6" t="n">
        <v>0</v>
      </c>
      <c r="V325" s="3">
        <f>IF(OR(B325="",C325),"",CONCATENATE(B325,".",C325))</f>
        <v/>
      </c>
      <c r="W325">
        <f>UPPER(TRIM(H325))</f>
        <v/>
      </c>
      <c r="X325">
        <f>UPPER(TRIM(I325))</f>
        <v/>
      </c>
      <c r="Y325">
        <f>IF(V325&lt;&gt;"",IFERROR(INDEX(federal_program_name_lookup,MATCH(V325,aln_lookup,0)),""),"")</f>
        <v/>
      </c>
    </row>
    <row r="326">
      <c r="A326" t="inlineStr">
        <is>
          <t>AWARD-0325</t>
        </is>
      </c>
      <c r="B326" s="4" t="inlineStr">
        <is>
          <t>10</t>
        </is>
      </c>
      <c r="C326" s="4" t="inlineStr">
        <is>
          <t>649</t>
        </is>
      </c>
      <c r="D326" s="4" t="inlineStr"/>
      <c r="E326" s="6" t="inlineStr">
        <is>
          <t>PANDEMIC EBT ADMINISTRATIVE COSTS</t>
        </is>
      </c>
      <c r="F326" s="7" t="n">
        <v>349359</v>
      </c>
      <c r="G326" s="6" t="inlineStr">
        <is>
          <t>N/A</t>
        </is>
      </c>
      <c r="H326" s="6" t="inlineStr"/>
      <c r="I326" s="6" t="inlineStr"/>
      <c r="J326" s="5" t="n">
        <v>731919</v>
      </c>
      <c r="K326" s="5" t="n">
        <v>0</v>
      </c>
      <c r="L326" s="6" t="inlineStr">
        <is>
          <t>N</t>
        </is>
      </c>
      <c r="M326" s="4" t="inlineStr"/>
      <c r="N326" s="6" t="inlineStr">
        <is>
          <t>Y</t>
        </is>
      </c>
      <c r="O326" s="4" t="inlineStr"/>
      <c r="P326" s="4" t="inlineStr"/>
      <c r="Q326" s="6" t="inlineStr">
        <is>
          <t>Y</t>
        </is>
      </c>
      <c r="R326" s="7" t="n">
        <v>349359</v>
      </c>
      <c r="S326" s="6" t="inlineStr">
        <is>
          <t>N</t>
        </is>
      </c>
      <c r="T326" s="6" t="inlineStr"/>
      <c r="U326" s="6" t="n">
        <v>0</v>
      </c>
      <c r="V326" s="3">
        <f>IF(OR(B326="",C326),"",CONCATENATE(B326,".",C326))</f>
        <v/>
      </c>
      <c r="W326">
        <f>UPPER(TRIM(H326))</f>
        <v/>
      </c>
      <c r="X326">
        <f>UPPER(TRIM(I326))</f>
        <v/>
      </c>
      <c r="Y326">
        <f>IF(V326&lt;&gt;"",IFERROR(INDEX(federal_program_name_lookup,MATCH(V326,aln_lookup,0)),""),"")</f>
        <v/>
      </c>
    </row>
    <row r="327">
      <c r="A327" t="inlineStr">
        <is>
          <t>AWARD-0326</t>
        </is>
      </c>
      <c r="B327" s="4" t="inlineStr">
        <is>
          <t>10</t>
        </is>
      </c>
      <c r="C327" s="4" t="inlineStr">
        <is>
          <t>649</t>
        </is>
      </c>
      <c r="D327" s="4" t="inlineStr"/>
      <c r="E327" s="6" t="inlineStr">
        <is>
          <t>PANDEMIC EBT ADMINISTRATIVE COSTS</t>
        </is>
      </c>
      <c r="F327" s="7" t="n">
        <v>382560</v>
      </c>
      <c r="G327" s="6" t="inlineStr">
        <is>
          <t>N/A</t>
        </is>
      </c>
      <c r="H327" s="6" t="inlineStr"/>
      <c r="I327" s="6" t="inlineStr"/>
      <c r="J327" s="5" t="n">
        <v>731919</v>
      </c>
      <c r="K327" s="5" t="n">
        <v>0</v>
      </c>
      <c r="L327" s="6" t="inlineStr">
        <is>
          <t>N</t>
        </is>
      </c>
      <c r="M327" s="4" t="inlineStr"/>
      <c r="N327" s="6" t="inlineStr">
        <is>
          <t>Y</t>
        </is>
      </c>
      <c r="O327" s="4" t="inlineStr"/>
      <c r="P327" s="4" t="inlineStr"/>
      <c r="Q327" s="6" t="inlineStr">
        <is>
          <t>N</t>
        </is>
      </c>
      <c r="R327" s="7" t="inlineStr"/>
      <c r="S327" s="6" t="inlineStr">
        <is>
          <t>N</t>
        </is>
      </c>
      <c r="T327" s="6" t="inlineStr"/>
      <c r="U327" s="6" t="n">
        <v>0</v>
      </c>
      <c r="V327" s="3">
        <f>IF(OR(B327="",C327),"",CONCATENATE(B327,".",C327))</f>
        <v/>
      </c>
      <c r="W327">
        <f>UPPER(TRIM(H327))</f>
        <v/>
      </c>
      <c r="X327">
        <f>UPPER(TRIM(I327))</f>
        <v/>
      </c>
      <c r="Y327">
        <f>IF(V327&lt;&gt;"",IFERROR(INDEX(federal_program_name_lookup,MATCH(V327,aln_lookup,0)),""),"")</f>
        <v/>
      </c>
    </row>
    <row r="328">
      <c r="A328" t="inlineStr">
        <is>
          <t>AWARD-0327</t>
        </is>
      </c>
      <c r="B328" s="4" t="inlineStr">
        <is>
          <t>10</t>
        </is>
      </c>
      <c r="C328" s="4" t="inlineStr">
        <is>
          <t>652</t>
        </is>
      </c>
      <c r="D328" s="4" t="inlineStr"/>
      <c r="E328" s="6" t="inlineStr">
        <is>
          <t>FORESTRY RESEARCH</t>
        </is>
      </c>
      <c r="F328" s="7" t="n">
        <v>594096</v>
      </c>
      <c r="G328" s="6" t="inlineStr">
        <is>
          <t>N/A</t>
        </is>
      </c>
      <c r="H328" s="6" t="inlineStr"/>
      <c r="I328" s="6" t="inlineStr"/>
      <c r="J328" s="5" t="n">
        <v>594096</v>
      </c>
      <c r="K328" s="5" t="n">
        <v>0</v>
      </c>
      <c r="L328" s="6" t="inlineStr">
        <is>
          <t>N</t>
        </is>
      </c>
      <c r="M328" s="4" t="inlineStr"/>
      <c r="N328" s="6" t="inlineStr">
        <is>
          <t>Y</t>
        </is>
      </c>
      <c r="O328" s="4" t="inlineStr"/>
      <c r="P328" s="4" t="inlineStr"/>
      <c r="Q328" s="6" t="inlineStr">
        <is>
          <t>N</t>
        </is>
      </c>
      <c r="R328" s="7" t="inlineStr"/>
      <c r="S328" s="6" t="inlineStr">
        <is>
          <t>N</t>
        </is>
      </c>
      <c r="T328" s="6" t="inlineStr"/>
      <c r="U328" s="6" t="n">
        <v>0</v>
      </c>
      <c r="V328" s="3">
        <f>IF(OR(B328="",C328),"",CONCATENATE(B328,".",C328))</f>
        <v/>
      </c>
      <c r="W328">
        <f>UPPER(TRIM(H328))</f>
        <v/>
      </c>
      <c r="X328">
        <f>UPPER(TRIM(I328))</f>
        <v/>
      </c>
      <c r="Y328">
        <f>IF(V328&lt;&gt;"",IFERROR(INDEX(federal_program_name_lookup,MATCH(V328,aln_lookup,0)),""),"")</f>
        <v/>
      </c>
    </row>
    <row r="329">
      <c r="A329" t="inlineStr">
        <is>
          <t>AWARD-0328</t>
        </is>
      </c>
      <c r="B329" s="4" t="inlineStr">
        <is>
          <t>10</t>
        </is>
      </c>
      <c r="C329" s="4" t="inlineStr">
        <is>
          <t>664</t>
        </is>
      </c>
      <c r="D329" s="4" t="inlineStr"/>
      <c r="E329" s="6" t="inlineStr">
        <is>
          <t>COOPERATIVE FORESTRY ASSISTANCE</t>
        </is>
      </c>
      <c r="F329" s="7" t="n">
        <v>874499</v>
      </c>
      <c r="G329" s="6" t="inlineStr">
        <is>
          <t>N/A</t>
        </is>
      </c>
      <c r="H329" s="6" t="inlineStr"/>
      <c r="I329" s="6" t="inlineStr"/>
      <c r="J329" s="5" t="n">
        <v>874499</v>
      </c>
      <c r="K329" s="5" t="n">
        <v>0</v>
      </c>
      <c r="L329" s="6" t="inlineStr">
        <is>
          <t>N</t>
        </is>
      </c>
      <c r="M329" s="4" t="inlineStr"/>
      <c r="N329" s="6" t="inlineStr">
        <is>
          <t>Y</t>
        </is>
      </c>
      <c r="O329" s="4" t="inlineStr"/>
      <c r="P329" s="4" t="inlineStr"/>
      <c r="Q329" s="6" t="inlineStr">
        <is>
          <t>Y</t>
        </is>
      </c>
      <c r="R329" s="7" t="n">
        <v>102929</v>
      </c>
      <c r="S329" s="6" t="inlineStr">
        <is>
          <t>N</t>
        </is>
      </c>
      <c r="T329" s="6" t="inlineStr"/>
      <c r="U329" s="6" t="n">
        <v>0</v>
      </c>
      <c r="V329" s="3">
        <f>IF(OR(B329="",C329),"",CONCATENATE(B329,".",C329))</f>
        <v/>
      </c>
      <c r="W329">
        <f>UPPER(TRIM(H329))</f>
        <v/>
      </c>
      <c r="X329">
        <f>UPPER(TRIM(I329))</f>
        <v/>
      </c>
      <c r="Y329">
        <f>IF(V329&lt;&gt;"",IFERROR(INDEX(federal_program_name_lookup,MATCH(V329,aln_lookup,0)),""),"")</f>
        <v/>
      </c>
    </row>
    <row r="330">
      <c r="A330" t="inlineStr">
        <is>
          <t>AWARD-0329</t>
        </is>
      </c>
      <c r="B330" s="4" t="inlineStr">
        <is>
          <t>10</t>
        </is>
      </c>
      <c r="C330" s="4" t="inlineStr">
        <is>
          <t>676</t>
        </is>
      </c>
      <c r="D330" s="4" t="inlineStr"/>
      <c r="E330" s="6" t="inlineStr">
        <is>
          <t>FOREST LEGACY PROGRAM</t>
        </is>
      </c>
      <c r="F330" s="7" t="n">
        <v>57795</v>
      </c>
      <c r="G330" s="6" t="inlineStr">
        <is>
          <t>N/A</t>
        </is>
      </c>
      <c r="H330" s="6" t="inlineStr"/>
      <c r="I330" s="6" t="inlineStr"/>
      <c r="J330" s="5" t="n">
        <v>57795</v>
      </c>
      <c r="K330" s="5" t="n">
        <v>0</v>
      </c>
      <c r="L330" s="6" t="inlineStr">
        <is>
          <t>N</t>
        </is>
      </c>
      <c r="M330" s="4" t="inlineStr"/>
      <c r="N330" s="6" t="inlineStr">
        <is>
          <t>Y</t>
        </is>
      </c>
      <c r="O330" s="4" t="inlineStr"/>
      <c r="P330" s="4" t="inlineStr"/>
      <c r="Q330" s="6" t="inlineStr">
        <is>
          <t>N</t>
        </is>
      </c>
      <c r="R330" s="7" t="inlineStr"/>
      <c r="S330" s="6" t="inlineStr">
        <is>
          <t>N</t>
        </is>
      </c>
      <c r="T330" s="6" t="inlineStr"/>
      <c r="U330" s="6" t="n">
        <v>0</v>
      </c>
      <c r="V330" s="3">
        <f>IF(OR(B330="",C330),"",CONCATENATE(B330,".",C330))</f>
        <v/>
      </c>
      <c r="W330">
        <f>UPPER(TRIM(H330))</f>
        <v/>
      </c>
      <c r="X330">
        <f>UPPER(TRIM(I330))</f>
        <v/>
      </c>
      <c r="Y330">
        <f>IF(V330&lt;&gt;"",IFERROR(INDEX(federal_program_name_lookup,MATCH(V330,aln_lookup,0)),""),"")</f>
        <v/>
      </c>
    </row>
    <row r="331">
      <c r="A331" t="inlineStr">
        <is>
          <t>AWARD-0330</t>
        </is>
      </c>
      <c r="B331" s="4" t="inlineStr">
        <is>
          <t>10</t>
        </is>
      </c>
      <c r="C331" s="4" t="inlineStr">
        <is>
          <t>680</t>
        </is>
      </c>
      <c r="D331" s="4" t="inlineStr"/>
      <c r="E331" s="6" t="inlineStr">
        <is>
          <t>FOREST HEALTH PROTECTION</t>
        </is>
      </c>
      <c r="F331" s="7" t="n">
        <v>57143</v>
      </c>
      <c r="G331" s="6" t="inlineStr">
        <is>
          <t>N/A</t>
        </is>
      </c>
      <c r="H331" s="6" t="inlineStr"/>
      <c r="I331" s="6" t="inlineStr"/>
      <c r="J331" s="5" t="n">
        <v>57143</v>
      </c>
      <c r="K331" s="5" t="n">
        <v>0</v>
      </c>
      <c r="L331" s="6" t="inlineStr">
        <is>
          <t>N</t>
        </is>
      </c>
      <c r="M331" s="4" t="inlineStr"/>
      <c r="N331" s="6" t="inlineStr">
        <is>
          <t>Y</t>
        </is>
      </c>
      <c r="O331" s="4" t="inlineStr"/>
      <c r="P331" s="4" t="inlineStr"/>
      <c r="Q331" s="6" t="inlineStr">
        <is>
          <t>N</t>
        </is>
      </c>
      <c r="R331" s="7" t="inlineStr"/>
      <c r="S331" s="6" t="inlineStr">
        <is>
          <t>N</t>
        </is>
      </c>
      <c r="T331" s="6" t="inlineStr"/>
      <c r="U331" s="6" t="n">
        <v>0</v>
      </c>
      <c r="V331" s="3">
        <f>IF(OR(B331="",C331),"",CONCATENATE(B331,".",C331))</f>
        <v/>
      </c>
      <c r="W331">
        <f>UPPER(TRIM(H331))</f>
        <v/>
      </c>
      <c r="X331">
        <f>UPPER(TRIM(I331))</f>
        <v/>
      </c>
      <c r="Y331">
        <f>IF(V331&lt;&gt;"",IFERROR(INDEX(federal_program_name_lookup,MATCH(V331,aln_lookup,0)),""),"")</f>
        <v/>
      </c>
    </row>
    <row r="332">
      <c r="A332" t="inlineStr">
        <is>
          <t>AWARD-0331</t>
        </is>
      </c>
      <c r="B332" s="4" t="inlineStr">
        <is>
          <t>10</t>
        </is>
      </c>
      <c r="C332" s="4" t="inlineStr">
        <is>
          <t>557</t>
        </is>
      </c>
      <c r="D332" s="4" t="inlineStr"/>
      <c r="E332" s="6" t="inlineStr">
        <is>
          <t>SPECIAL SUPPLEMENTAL NUTRITION PROGRAM FOR WOMEN, INFANTS, AND CHILDREN</t>
        </is>
      </c>
      <c r="F332" s="7" t="n">
        <v>14204096</v>
      </c>
      <c r="G332" s="6" t="inlineStr">
        <is>
          <t>N/A</t>
        </is>
      </c>
      <c r="H332" s="6" t="inlineStr"/>
      <c r="I332" s="6" t="inlineStr"/>
      <c r="J332" s="5" t="n">
        <v>15026619</v>
      </c>
      <c r="K332" s="5" t="n">
        <v>0</v>
      </c>
      <c r="L332" s="6" t="inlineStr">
        <is>
          <t>N</t>
        </is>
      </c>
      <c r="M332" s="4" t="inlineStr"/>
      <c r="N332" s="6" t="inlineStr">
        <is>
          <t>Y</t>
        </is>
      </c>
      <c r="O332" s="4" t="inlineStr"/>
      <c r="P332" s="4" t="inlineStr"/>
      <c r="Q332" s="6" t="inlineStr">
        <is>
          <t>Y</t>
        </is>
      </c>
      <c r="R332" s="7" t="n">
        <v>3651499</v>
      </c>
      <c r="S332" s="6" t="inlineStr">
        <is>
          <t>Y</t>
        </is>
      </c>
      <c r="T332" s="6" t="inlineStr">
        <is>
          <t>Q</t>
        </is>
      </c>
      <c r="U332" s="6" t="n">
        <v>4</v>
      </c>
      <c r="V332" s="3">
        <f>IF(OR(B332="",C332),"",CONCATENATE(B332,".",C332))</f>
        <v/>
      </c>
      <c r="W332">
        <f>UPPER(TRIM(H332))</f>
        <v/>
      </c>
      <c r="X332">
        <f>UPPER(TRIM(I332))</f>
        <v/>
      </c>
      <c r="Y332">
        <f>IF(V332&lt;&gt;"",IFERROR(INDEX(federal_program_name_lookup,MATCH(V332,aln_lookup,0)),""),"")</f>
        <v/>
      </c>
    </row>
    <row r="333">
      <c r="A333" t="inlineStr">
        <is>
          <t>AWARD-0332</t>
        </is>
      </c>
      <c r="B333" s="4" t="inlineStr">
        <is>
          <t>10</t>
        </is>
      </c>
      <c r="C333" s="4" t="inlineStr">
        <is>
          <t>904</t>
        </is>
      </c>
      <c r="D333" s="4" t="inlineStr"/>
      <c r="E333" s="6" t="inlineStr">
        <is>
          <t>WATERSHED PROTECTION AND FLOOD PREVENTION</t>
        </is>
      </c>
      <c r="F333" s="7" t="n">
        <v>60515</v>
      </c>
      <c r="G333" s="6" t="inlineStr">
        <is>
          <t>N/A</t>
        </is>
      </c>
      <c r="H333" s="6" t="inlineStr"/>
      <c r="I333" s="6" t="inlineStr"/>
      <c r="J333" s="5" t="n">
        <v>60515</v>
      </c>
      <c r="K333" s="5" t="n">
        <v>0</v>
      </c>
      <c r="L333" s="6" t="inlineStr">
        <is>
          <t>N</t>
        </is>
      </c>
      <c r="M333" s="4" t="inlineStr"/>
      <c r="N333" s="6" t="inlineStr">
        <is>
          <t>Y</t>
        </is>
      </c>
      <c r="O333" s="4" t="inlineStr"/>
      <c r="P333" s="4" t="inlineStr"/>
      <c r="Q333" s="6" t="inlineStr">
        <is>
          <t>Y</t>
        </is>
      </c>
      <c r="R333" s="7" t="n">
        <v>30409</v>
      </c>
      <c r="S333" s="6" t="inlineStr">
        <is>
          <t>N</t>
        </is>
      </c>
      <c r="T333" s="6" t="inlineStr"/>
      <c r="U333" s="6" t="n">
        <v>0</v>
      </c>
      <c r="V333" s="3">
        <f>IF(OR(B333="",C333),"",CONCATENATE(B333,".",C333))</f>
        <v/>
      </c>
      <c r="W333">
        <f>UPPER(TRIM(H333))</f>
        <v/>
      </c>
      <c r="X333">
        <f>UPPER(TRIM(I333))</f>
        <v/>
      </c>
      <c r="Y333">
        <f>IF(V333&lt;&gt;"",IFERROR(INDEX(federal_program_name_lookup,MATCH(V333,aln_lookup,0)),""),"")</f>
        <v/>
      </c>
    </row>
    <row r="334">
      <c r="A334" t="inlineStr">
        <is>
          <t>AWARD-0333</t>
        </is>
      </c>
      <c r="B334" s="4" t="inlineStr">
        <is>
          <t>10</t>
        </is>
      </c>
      <c r="C334" s="4" t="inlineStr">
        <is>
          <t>691</t>
        </is>
      </c>
      <c r="D334" s="4" t="inlineStr"/>
      <c r="E334" s="6" t="inlineStr">
        <is>
          <t>GOOD NEIGHBOR AUTHORITY</t>
        </is>
      </c>
      <c r="F334" s="7" t="n">
        <v>5526</v>
      </c>
      <c r="G334" s="6" t="inlineStr">
        <is>
          <t>N/A</t>
        </is>
      </c>
      <c r="H334" s="6" t="inlineStr"/>
      <c r="I334" s="6" t="inlineStr"/>
      <c r="J334" s="5" t="n">
        <v>5526</v>
      </c>
      <c r="K334" s="5" t="n">
        <v>0</v>
      </c>
      <c r="L334" s="6" t="inlineStr">
        <is>
          <t>N</t>
        </is>
      </c>
      <c r="M334" s="4" t="inlineStr"/>
      <c r="N334" s="6" t="inlineStr">
        <is>
          <t>Y</t>
        </is>
      </c>
      <c r="O334" s="4" t="inlineStr"/>
      <c r="P334" s="4" t="inlineStr"/>
      <c r="Q334" s="6" t="inlineStr">
        <is>
          <t>N</t>
        </is>
      </c>
      <c r="R334" s="7" t="inlineStr"/>
      <c r="S334" s="6" t="inlineStr">
        <is>
          <t>N</t>
        </is>
      </c>
      <c r="T334" s="6" t="inlineStr"/>
      <c r="U334" s="6" t="n">
        <v>0</v>
      </c>
      <c r="V334" s="3">
        <f>IF(OR(B334="",C334),"",CONCATENATE(B334,".",C334))</f>
        <v/>
      </c>
      <c r="W334">
        <f>UPPER(TRIM(H334))</f>
        <v/>
      </c>
      <c r="X334">
        <f>UPPER(TRIM(I334))</f>
        <v/>
      </c>
      <c r="Y334">
        <f>IF(V334&lt;&gt;"",IFERROR(INDEX(federal_program_name_lookup,MATCH(V334,aln_lookup,0)),""),"")</f>
        <v/>
      </c>
    </row>
    <row r="335">
      <c r="A335" t="inlineStr">
        <is>
          <t>AWARD-0334</t>
        </is>
      </c>
      <c r="B335" s="4" t="inlineStr">
        <is>
          <t>10</t>
        </is>
      </c>
      <c r="C335" s="4" t="inlineStr">
        <is>
          <t>698</t>
        </is>
      </c>
      <c r="D335" s="4" t="inlineStr"/>
      <c r="E335" s="6" t="inlineStr">
        <is>
          <t>STATE &amp; PRIVATE FORESTRY COOPERATIVE FIRE ASSISTANCE</t>
        </is>
      </c>
      <c r="F335" s="7" t="n">
        <v>102745</v>
      </c>
      <c r="G335" s="6" t="inlineStr">
        <is>
          <t>N/A</t>
        </is>
      </c>
      <c r="H335" s="6" t="inlineStr"/>
      <c r="I335" s="6" t="inlineStr"/>
      <c r="J335" s="5" t="n">
        <v>102745</v>
      </c>
      <c r="K335" s="5" t="n">
        <v>0</v>
      </c>
      <c r="L335" s="6" t="inlineStr">
        <is>
          <t>N</t>
        </is>
      </c>
      <c r="M335" s="4" t="inlineStr"/>
      <c r="N335" s="6" t="inlineStr">
        <is>
          <t>Y</t>
        </is>
      </c>
      <c r="O335" s="4" t="inlineStr"/>
      <c r="P335" s="4" t="inlineStr"/>
      <c r="Q335" s="6" t="inlineStr">
        <is>
          <t>Y</t>
        </is>
      </c>
      <c r="R335" s="7" t="n">
        <v>102552</v>
      </c>
      <c r="S335" s="6" t="inlineStr">
        <is>
          <t>N</t>
        </is>
      </c>
      <c r="T335" s="6" t="inlineStr"/>
      <c r="U335" s="6" t="n">
        <v>0</v>
      </c>
      <c r="V335" s="3">
        <f>IF(OR(B335="",C335),"",CONCATENATE(B335,".",C335))</f>
        <v/>
      </c>
      <c r="W335">
        <f>UPPER(TRIM(H335))</f>
        <v/>
      </c>
      <c r="X335">
        <f>UPPER(TRIM(I335))</f>
        <v/>
      </c>
      <c r="Y335">
        <f>IF(V335&lt;&gt;"",IFERROR(INDEX(federal_program_name_lookup,MATCH(V335,aln_lookup,0)),""),"")</f>
        <v/>
      </c>
    </row>
    <row r="336">
      <c r="A336" t="inlineStr">
        <is>
          <t>AWARD-0335</t>
        </is>
      </c>
      <c r="B336" s="4" t="inlineStr">
        <is>
          <t>10</t>
        </is>
      </c>
      <c r="C336" s="4" t="inlineStr">
        <is>
          <t>912</t>
        </is>
      </c>
      <c r="D336" s="4" t="inlineStr"/>
      <c r="E336" s="6" t="inlineStr">
        <is>
          <t>ENVIRONMENTAL QUALITY INCENTIVES PROGRAM</t>
        </is>
      </c>
      <c r="F336" s="7" t="n">
        <v>43970</v>
      </c>
      <c r="G336" s="6" t="inlineStr">
        <is>
          <t>N/A</t>
        </is>
      </c>
      <c r="H336" s="6" t="inlineStr"/>
      <c r="I336" s="6" t="inlineStr"/>
      <c r="J336" s="5" t="n">
        <v>43970</v>
      </c>
      <c r="K336" s="5" t="n">
        <v>0</v>
      </c>
      <c r="L336" s="6" t="inlineStr">
        <is>
          <t>N</t>
        </is>
      </c>
      <c r="M336" s="4" t="inlineStr"/>
      <c r="N336" s="6" t="inlineStr">
        <is>
          <t>Y</t>
        </is>
      </c>
      <c r="O336" s="4" t="inlineStr"/>
      <c r="P336" s="4" t="inlineStr"/>
      <c r="Q336" s="6" t="inlineStr">
        <is>
          <t>Y</t>
        </is>
      </c>
      <c r="R336" s="7" t="n">
        <v>8954</v>
      </c>
      <c r="S336" s="6" t="inlineStr">
        <is>
          <t>N</t>
        </is>
      </c>
      <c r="T336" s="6" t="inlineStr"/>
      <c r="U336" s="6" t="n">
        <v>0</v>
      </c>
      <c r="V336" s="3">
        <f>IF(OR(B336="",C336),"",CONCATENATE(B336,".",C336))</f>
        <v/>
      </c>
      <c r="W336">
        <f>UPPER(TRIM(H336))</f>
        <v/>
      </c>
      <c r="X336">
        <f>UPPER(TRIM(I336))</f>
        <v/>
      </c>
      <c r="Y336">
        <f>IF(V336&lt;&gt;"",IFERROR(INDEX(federal_program_name_lookup,MATCH(V336,aln_lookup,0)),""),"")</f>
        <v/>
      </c>
    </row>
    <row r="337">
      <c r="A337" t="inlineStr">
        <is>
          <t>AWARD-0336</t>
        </is>
      </c>
      <c r="B337" s="4" t="inlineStr">
        <is>
          <t>11</t>
        </is>
      </c>
      <c r="C337" s="4" t="inlineStr">
        <is>
          <t>307</t>
        </is>
      </c>
      <c r="D337" s="4" t="inlineStr"/>
      <c r="E337" s="6" t="inlineStr">
        <is>
          <t>ECONOMIC ADJUSTMENT ASSISTANCE</t>
        </is>
      </c>
      <c r="F337" s="7" t="n">
        <v>1071515</v>
      </c>
      <c r="G337" s="6" t="inlineStr">
        <is>
          <t>ECONOMIC DEVELOPMENT CLUSTER</t>
        </is>
      </c>
      <c r="H337" s="6" t="inlineStr"/>
      <c r="I337" s="6" t="inlineStr"/>
      <c r="J337" s="5" t="n">
        <v>1071515</v>
      </c>
      <c r="K337" s="5" t="n">
        <v>1071515</v>
      </c>
      <c r="L337" s="6" t="inlineStr">
        <is>
          <t>N</t>
        </is>
      </c>
      <c r="M337" s="4" t="inlineStr"/>
      <c r="N337" s="6" t="inlineStr">
        <is>
          <t>Y</t>
        </is>
      </c>
      <c r="O337" s="4" t="inlineStr"/>
      <c r="P337" s="4" t="inlineStr"/>
      <c r="Q337" s="6" t="inlineStr">
        <is>
          <t>N</t>
        </is>
      </c>
      <c r="R337" s="7" t="inlineStr"/>
      <c r="S337" s="6" t="inlineStr">
        <is>
          <t>N</t>
        </is>
      </c>
      <c r="T337" s="6" t="inlineStr"/>
      <c r="U337" s="6" t="n">
        <v>0</v>
      </c>
      <c r="V337" s="3">
        <f>IF(OR(B337="",C337),"",CONCATENATE(B337,".",C337))</f>
        <v/>
      </c>
      <c r="W337">
        <f>UPPER(TRIM(H337))</f>
        <v/>
      </c>
      <c r="X337">
        <f>UPPER(TRIM(I337))</f>
        <v/>
      </c>
      <c r="Y337">
        <f>IF(V337&lt;&gt;"",IFERROR(INDEX(federal_program_name_lookup,MATCH(V337,aln_lookup,0)),""),"")</f>
        <v/>
      </c>
    </row>
    <row r="338">
      <c r="A338" t="inlineStr">
        <is>
          <t>AWARD-0337</t>
        </is>
      </c>
      <c r="B338" s="4" t="inlineStr">
        <is>
          <t>11</t>
        </is>
      </c>
      <c r="C338" s="4" t="inlineStr">
        <is>
          <t>407</t>
        </is>
      </c>
      <c r="D338" s="4" t="inlineStr"/>
      <c r="E338" s="6" t="inlineStr">
        <is>
          <t>INTERJURISDICTIONAL FISHERIES ACT OF 1986</t>
        </is>
      </c>
      <c r="F338" s="7" t="n">
        <v>179507</v>
      </c>
      <c r="G338" s="6" t="inlineStr">
        <is>
          <t>N/A</t>
        </is>
      </c>
      <c r="H338" s="6" t="inlineStr"/>
      <c r="I338" s="6" t="inlineStr"/>
      <c r="J338" s="5" t="n">
        <v>179507</v>
      </c>
      <c r="K338" s="5" t="n">
        <v>0</v>
      </c>
      <c r="L338" s="6" t="inlineStr">
        <is>
          <t>N</t>
        </is>
      </c>
      <c r="M338" s="4" t="inlineStr"/>
      <c r="N338" s="6" t="inlineStr">
        <is>
          <t>Y</t>
        </is>
      </c>
      <c r="O338" s="4" t="inlineStr"/>
      <c r="P338" s="4" t="inlineStr"/>
      <c r="Q338" s="6" t="inlineStr">
        <is>
          <t>N</t>
        </is>
      </c>
      <c r="R338" s="7" t="inlineStr"/>
      <c r="S338" s="6" t="inlineStr">
        <is>
          <t>N</t>
        </is>
      </c>
      <c r="T338" s="6" t="inlineStr"/>
      <c r="U338" s="6" t="n">
        <v>0</v>
      </c>
      <c r="V338" s="3">
        <f>IF(OR(B338="",C338),"",CONCATENATE(B338,".",C338))</f>
        <v/>
      </c>
      <c r="W338">
        <f>UPPER(TRIM(H338))</f>
        <v/>
      </c>
      <c r="X338">
        <f>UPPER(TRIM(I338))</f>
        <v/>
      </c>
      <c r="Y338">
        <f>IF(V338&lt;&gt;"",IFERROR(INDEX(federal_program_name_lookup,MATCH(V338,aln_lookup,0)),""),"")</f>
        <v/>
      </c>
    </row>
    <row r="339">
      <c r="A339" t="inlineStr">
        <is>
          <t>AWARD-0338</t>
        </is>
      </c>
      <c r="B339" s="4" t="inlineStr">
        <is>
          <t>11</t>
        </is>
      </c>
      <c r="C339" s="4" t="inlineStr">
        <is>
          <t>417</t>
        </is>
      </c>
      <c r="D339" s="4" t="inlineStr"/>
      <c r="E339" s="6" t="inlineStr">
        <is>
          <t>SEA GRANT SUPPORT</t>
        </is>
      </c>
      <c r="F339" s="7" t="n">
        <v>95039</v>
      </c>
      <c r="G339" s="6" t="inlineStr">
        <is>
          <t>N/A</t>
        </is>
      </c>
      <c r="H339" s="6" t="inlineStr"/>
      <c r="I339" s="6" t="inlineStr"/>
      <c r="J339" s="5" t="n">
        <v>95039</v>
      </c>
      <c r="K339" s="5" t="n">
        <v>0</v>
      </c>
      <c r="L339" s="6" t="inlineStr">
        <is>
          <t>N</t>
        </is>
      </c>
      <c r="M339" s="4" t="inlineStr"/>
      <c r="N339" s="6" t="inlineStr">
        <is>
          <t>Y</t>
        </is>
      </c>
      <c r="O339" s="4" t="inlineStr"/>
      <c r="P339" s="4" t="inlineStr"/>
      <c r="Q339" s="6" t="inlineStr">
        <is>
          <t>Y</t>
        </is>
      </c>
      <c r="R339" s="7" t="n">
        <v>47404</v>
      </c>
      <c r="S339" s="6" t="inlineStr">
        <is>
          <t>N</t>
        </is>
      </c>
      <c r="T339" s="6" t="inlineStr"/>
      <c r="U339" s="6" t="n">
        <v>0</v>
      </c>
      <c r="V339" s="3">
        <f>IF(OR(B339="",C339),"",CONCATENATE(B339,".",C339))</f>
        <v/>
      </c>
      <c r="W339">
        <f>UPPER(TRIM(H339))</f>
        <v/>
      </c>
      <c r="X339">
        <f>UPPER(TRIM(I339))</f>
        <v/>
      </c>
      <c r="Y339">
        <f>IF(V339&lt;&gt;"",IFERROR(INDEX(federal_program_name_lookup,MATCH(V339,aln_lookup,0)),""),"")</f>
        <v/>
      </c>
    </row>
    <row r="340">
      <c r="A340" t="inlineStr">
        <is>
          <t>AWARD-0339</t>
        </is>
      </c>
      <c r="B340" s="4" t="inlineStr">
        <is>
          <t>11</t>
        </is>
      </c>
      <c r="C340" s="4" t="inlineStr">
        <is>
          <t>419</t>
        </is>
      </c>
      <c r="D340" s="4" t="inlineStr"/>
      <c r="E340" s="6" t="inlineStr">
        <is>
          <t>COASTAL ZONE MANAGEMENT ADMINISTRATION AWARDS</t>
        </is>
      </c>
      <c r="F340" s="7" t="n">
        <v>3007996</v>
      </c>
      <c r="G340" s="6" t="inlineStr">
        <is>
          <t>N/A</t>
        </is>
      </c>
      <c r="H340" s="6" t="inlineStr"/>
      <c r="I340" s="6" t="inlineStr"/>
      <c r="J340" s="5" t="n">
        <v>3007996</v>
      </c>
      <c r="K340" s="5" t="n">
        <v>0</v>
      </c>
      <c r="L340" s="6" t="inlineStr">
        <is>
          <t>N</t>
        </is>
      </c>
      <c r="M340" s="4" t="inlineStr"/>
      <c r="N340" s="6" t="inlineStr">
        <is>
          <t>Y</t>
        </is>
      </c>
      <c r="O340" s="4" t="inlineStr"/>
      <c r="P340" s="4" t="inlineStr"/>
      <c r="Q340" s="6" t="inlineStr">
        <is>
          <t>Y</t>
        </is>
      </c>
      <c r="R340" s="7" t="n">
        <v>519781</v>
      </c>
      <c r="S340" s="6" t="inlineStr">
        <is>
          <t>N</t>
        </is>
      </c>
      <c r="T340" s="6" t="inlineStr"/>
      <c r="U340" s="6" t="n">
        <v>0</v>
      </c>
      <c r="V340" s="3">
        <f>IF(OR(B340="",C340),"",CONCATENATE(B340,".",C340))</f>
        <v/>
      </c>
      <c r="W340">
        <f>UPPER(TRIM(H340))</f>
        <v/>
      </c>
      <c r="X340">
        <f>UPPER(TRIM(I340))</f>
        <v/>
      </c>
      <c r="Y340">
        <f>IF(V340&lt;&gt;"",IFERROR(INDEX(federal_program_name_lookup,MATCH(V340,aln_lookup,0)),""),"")</f>
        <v/>
      </c>
    </row>
    <row r="341">
      <c r="A341" t="inlineStr">
        <is>
          <t>AWARD-0340</t>
        </is>
      </c>
      <c r="B341" s="4" t="inlineStr">
        <is>
          <t>11</t>
        </is>
      </c>
      <c r="C341" s="4" t="inlineStr">
        <is>
          <t>454</t>
        </is>
      </c>
      <c r="D341" s="4" t="inlineStr"/>
      <c r="E341" s="6" t="inlineStr">
        <is>
          <t>UNALLIED MANAGEMENT PROJECTS</t>
        </is>
      </c>
      <c r="F341" s="7" t="n">
        <v>13538</v>
      </c>
      <c r="G341" s="6" t="inlineStr">
        <is>
          <t>N/A</t>
        </is>
      </c>
      <c r="H341" s="6" t="inlineStr"/>
      <c r="I341" s="6" t="inlineStr"/>
      <c r="J341" s="5" t="n">
        <v>4247023</v>
      </c>
      <c r="K341" s="5" t="n">
        <v>0</v>
      </c>
      <c r="L341" s="6" t="inlineStr">
        <is>
          <t>N</t>
        </is>
      </c>
      <c r="M341" s="4" t="inlineStr"/>
      <c r="N341" s="6" t="inlineStr">
        <is>
          <t>Y</t>
        </is>
      </c>
      <c r="O341" s="4" t="inlineStr"/>
      <c r="P341" s="4" t="inlineStr"/>
      <c r="Q341" s="6" t="inlineStr">
        <is>
          <t>N</t>
        </is>
      </c>
      <c r="R341" s="7" t="inlineStr"/>
      <c r="S341" s="6" t="inlineStr">
        <is>
          <t>N</t>
        </is>
      </c>
      <c r="T341" s="6" t="inlineStr"/>
      <c r="U341" s="6" t="n">
        <v>0</v>
      </c>
      <c r="V341" s="3">
        <f>IF(OR(B341="",C341),"",CONCATENATE(B341,".",C341))</f>
        <v/>
      </c>
      <c r="W341">
        <f>UPPER(TRIM(H341))</f>
        <v/>
      </c>
      <c r="X341">
        <f>UPPER(TRIM(I341))</f>
        <v/>
      </c>
      <c r="Y341">
        <f>IF(V341&lt;&gt;"",IFERROR(INDEX(federal_program_name_lookup,MATCH(V341,aln_lookup,0)),""),"")</f>
        <v/>
      </c>
    </row>
    <row r="342">
      <c r="A342" t="inlineStr">
        <is>
          <t>AWARD-0341</t>
        </is>
      </c>
      <c r="B342" s="4" t="inlineStr">
        <is>
          <t>11</t>
        </is>
      </c>
      <c r="C342" s="4" t="inlineStr">
        <is>
          <t>454</t>
        </is>
      </c>
      <c r="D342" s="4" t="inlineStr"/>
      <c r="E342" s="6" t="inlineStr">
        <is>
          <t>UNALLIED MANAGEMENT PROJECTS</t>
        </is>
      </c>
      <c r="F342" s="7" t="n">
        <v>4233485</v>
      </c>
      <c r="G342" s="6" t="inlineStr">
        <is>
          <t>N/A</t>
        </is>
      </c>
      <c r="H342" s="6" t="inlineStr"/>
      <c r="I342" s="6" t="inlineStr"/>
      <c r="J342" s="5" t="n">
        <v>4247023</v>
      </c>
      <c r="K342" s="5" t="n">
        <v>0</v>
      </c>
      <c r="L342" s="6" t="inlineStr">
        <is>
          <t>N</t>
        </is>
      </c>
      <c r="M342" s="4" t="inlineStr"/>
      <c r="N342" s="6" t="inlineStr">
        <is>
          <t>N</t>
        </is>
      </c>
      <c r="O342" s="4" t="inlineStr">
        <is>
          <t>ATLANTIC STATE MARINE FISHERIES COMMISSION</t>
        </is>
      </c>
      <c r="P342" s="4" t="inlineStr">
        <is>
          <t>ATLANTIC STATE MARINE FISHERIES COMMISSION</t>
        </is>
      </c>
      <c r="Q342" s="6" t="inlineStr">
        <is>
          <t>N</t>
        </is>
      </c>
      <c r="R342" s="7" t="inlineStr"/>
      <c r="S342" s="6" t="inlineStr">
        <is>
          <t>N</t>
        </is>
      </c>
      <c r="T342" s="6" t="inlineStr"/>
      <c r="U342" s="6" t="n">
        <v>0</v>
      </c>
      <c r="V342" s="3">
        <f>IF(OR(B342="",C342),"",CONCATENATE(B342,".",C342))</f>
        <v/>
      </c>
      <c r="W342">
        <f>UPPER(TRIM(H342))</f>
        <v/>
      </c>
      <c r="X342">
        <f>UPPER(TRIM(I342))</f>
        <v/>
      </c>
      <c r="Y342">
        <f>IF(V342&lt;&gt;"",IFERROR(INDEX(federal_program_name_lookup,MATCH(V342,aln_lookup,0)),""),"")</f>
        <v/>
      </c>
    </row>
    <row r="343">
      <c r="A343" t="inlineStr">
        <is>
          <t>AWARD-0342</t>
        </is>
      </c>
      <c r="B343" s="4" t="inlineStr">
        <is>
          <t>10</t>
        </is>
      </c>
      <c r="C343" s="4" t="inlineStr">
        <is>
          <t>557</t>
        </is>
      </c>
      <c r="D343" s="4" t="inlineStr"/>
      <c r="E343" s="6" t="inlineStr">
        <is>
          <t>SPECIAL SUPPLEMENTAL NUTRITION PROGRAM FOR WOMEN, INFANTS, AND CHILDREN</t>
        </is>
      </c>
      <c r="F343" s="7" t="n">
        <v>822523</v>
      </c>
      <c r="G343" s="6" t="inlineStr">
        <is>
          <t>N/A</t>
        </is>
      </c>
      <c r="H343" s="6" t="inlineStr"/>
      <c r="I343" s="6" t="inlineStr"/>
      <c r="J343" s="5" t="n">
        <v>15026619</v>
      </c>
      <c r="K343" s="5" t="n">
        <v>0</v>
      </c>
      <c r="L343" s="6" t="inlineStr">
        <is>
          <t>N</t>
        </is>
      </c>
      <c r="M343" s="4" t="inlineStr"/>
      <c r="N343" s="6" t="inlineStr">
        <is>
          <t>Y</t>
        </is>
      </c>
      <c r="O343" s="4" t="inlineStr"/>
      <c r="P343" s="4" t="inlineStr"/>
      <c r="Q343" s="6" t="inlineStr">
        <is>
          <t>N</t>
        </is>
      </c>
      <c r="R343" s="7" t="inlineStr"/>
      <c r="S343" s="6" t="inlineStr">
        <is>
          <t>Y</t>
        </is>
      </c>
      <c r="T343" s="6" t="inlineStr">
        <is>
          <t>Q</t>
        </is>
      </c>
      <c r="U343" s="6" t="n">
        <v>4</v>
      </c>
      <c r="V343" s="3">
        <f>IF(OR(B343="",C343),"",CONCATENATE(B343,".",C343))</f>
        <v/>
      </c>
      <c r="W343">
        <f>UPPER(TRIM(H343))</f>
        <v/>
      </c>
      <c r="X343">
        <f>UPPER(TRIM(I343))</f>
        <v/>
      </c>
      <c r="Y343">
        <f>IF(V343&lt;&gt;"",IFERROR(INDEX(federal_program_name_lookup,MATCH(V343,aln_lookup,0)),""),"")</f>
        <v/>
      </c>
    </row>
    <row r="344">
      <c r="A344" t="inlineStr">
        <is>
          <t>AWARD-0343</t>
        </is>
      </c>
      <c r="B344" s="4" t="inlineStr">
        <is>
          <t>11</t>
        </is>
      </c>
      <c r="C344" s="4" t="inlineStr">
        <is>
          <t>472</t>
        </is>
      </c>
      <c r="D344" s="4" t="inlineStr"/>
      <c r="E344" s="6" t="inlineStr">
        <is>
          <t>UNALLIED SCIENCE PROGRAM</t>
        </is>
      </c>
      <c r="F344" s="7" t="n">
        <v>1532750</v>
      </c>
      <c r="G344" s="6" t="inlineStr">
        <is>
          <t>N/A</t>
        </is>
      </c>
      <c r="H344" s="6" t="inlineStr"/>
      <c r="I344" s="6" t="inlineStr"/>
      <c r="J344" s="5" t="n">
        <v>1532750</v>
      </c>
      <c r="K344" s="5" t="n">
        <v>0</v>
      </c>
      <c r="L344" s="6" t="inlineStr">
        <is>
          <t>N</t>
        </is>
      </c>
      <c r="M344" s="4" t="inlineStr"/>
      <c r="N344" s="6" t="inlineStr">
        <is>
          <t>Y</t>
        </is>
      </c>
      <c r="O344" s="4" t="inlineStr"/>
      <c r="P344" s="4" t="inlineStr"/>
      <c r="Q344" s="6" t="inlineStr">
        <is>
          <t>Y</t>
        </is>
      </c>
      <c r="R344" s="7" t="n">
        <v>42240</v>
      </c>
      <c r="S344" s="6" t="inlineStr">
        <is>
          <t>N</t>
        </is>
      </c>
      <c r="T344" s="6" t="inlineStr"/>
      <c r="U344" s="6" t="n">
        <v>0</v>
      </c>
      <c r="V344" s="3">
        <f>IF(OR(B344="",C344),"",CONCATENATE(B344,".",C344))</f>
        <v/>
      </c>
      <c r="W344">
        <f>UPPER(TRIM(H344))</f>
        <v/>
      </c>
      <c r="X344">
        <f>UPPER(TRIM(I344))</f>
        <v/>
      </c>
      <c r="Y344">
        <f>IF(V344&lt;&gt;"",IFERROR(INDEX(federal_program_name_lookup,MATCH(V344,aln_lookup,0)),""),"")</f>
        <v/>
      </c>
    </row>
    <row r="345">
      <c r="A345" t="inlineStr">
        <is>
          <t>AWARD-0344</t>
        </is>
      </c>
      <c r="B345" s="4" t="inlineStr">
        <is>
          <t>11</t>
        </is>
      </c>
      <c r="C345" s="4" t="inlineStr">
        <is>
          <t>473</t>
        </is>
      </c>
      <c r="D345" s="4" t="inlineStr"/>
      <c r="E345" s="6" t="inlineStr">
        <is>
          <t>OFFICE FOR COASTAL MANAGEMENT</t>
        </is>
      </c>
      <c r="F345" s="7" t="n">
        <v>5106</v>
      </c>
      <c r="G345" s="6" t="inlineStr">
        <is>
          <t>N/A</t>
        </is>
      </c>
      <c r="H345" s="6" t="inlineStr"/>
      <c r="I345" s="6" t="inlineStr"/>
      <c r="J345" s="5" t="n">
        <v>5106</v>
      </c>
      <c r="K345" s="5" t="n">
        <v>0</v>
      </c>
      <c r="L345" s="6" t="inlineStr">
        <is>
          <t>N</t>
        </is>
      </c>
      <c r="M345" s="4" t="inlineStr"/>
      <c r="N345" s="6" t="inlineStr">
        <is>
          <t>N</t>
        </is>
      </c>
      <c r="O345" s="4" t="inlineStr">
        <is>
          <t>THE NATURE CONSERVANCY</t>
        </is>
      </c>
      <c r="P345" s="4" t="inlineStr">
        <is>
          <t>THE NATURE CONSERVANCY</t>
        </is>
      </c>
      <c r="Q345" s="6" t="inlineStr">
        <is>
          <t>Y</t>
        </is>
      </c>
      <c r="R345" s="7" t="n">
        <v>106</v>
      </c>
      <c r="S345" s="6" t="inlineStr">
        <is>
          <t>N</t>
        </is>
      </c>
      <c r="T345" s="6" t="inlineStr"/>
      <c r="U345" s="6" t="n">
        <v>0</v>
      </c>
      <c r="V345" s="3">
        <f>IF(OR(B345="",C345),"",CONCATENATE(B345,".",C345))</f>
        <v/>
      </c>
      <c r="W345">
        <f>UPPER(TRIM(H345))</f>
        <v/>
      </c>
      <c r="X345">
        <f>UPPER(TRIM(I345))</f>
        <v/>
      </c>
      <c r="Y345">
        <f>IF(V345&lt;&gt;"",IFERROR(INDEX(federal_program_name_lookup,MATCH(V345,aln_lookup,0)),""),"")</f>
        <v/>
      </c>
    </row>
    <row r="346">
      <c r="A346" t="inlineStr">
        <is>
          <t>AWARD-0345</t>
        </is>
      </c>
      <c r="B346" s="4" t="inlineStr">
        <is>
          <t>11</t>
        </is>
      </c>
      <c r="C346" s="4" t="inlineStr">
        <is>
          <t>474</t>
        </is>
      </c>
      <c r="D346" s="4" t="inlineStr"/>
      <c r="E346" s="6" t="inlineStr">
        <is>
          <t>ATLANTIC COASTAL FISHERIES COOPERATIVE MANAGEMENT ACT</t>
        </is>
      </c>
      <c r="F346" s="7" t="n">
        <v>1019207</v>
      </c>
      <c r="G346" s="6" t="inlineStr">
        <is>
          <t>N/A</t>
        </is>
      </c>
      <c r="H346" s="6" t="inlineStr"/>
      <c r="I346" s="6" t="inlineStr"/>
      <c r="J346" s="5" t="n">
        <v>1019207</v>
      </c>
      <c r="K346" s="5" t="n">
        <v>0</v>
      </c>
      <c r="L346" s="6" t="inlineStr">
        <is>
          <t>N</t>
        </is>
      </c>
      <c r="M346" s="4" t="inlineStr"/>
      <c r="N346" s="6" t="inlineStr">
        <is>
          <t>Y</t>
        </is>
      </c>
      <c r="O346" s="4" t="inlineStr"/>
      <c r="P346" s="4" t="inlineStr"/>
      <c r="Q346" s="6" t="inlineStr">
        <is>
          <t>N</t>
        </is>
      </c>
      <c r="R346" s="7" t="inlineStr"/>
      <c r="S346" s="6" t="inlineStr">
        <is>
          <t>N</t>
        </is>
      </c>
      <c r="T346" s="6" t="inlineStr"/>
      <c r="U346" s="6" t="n">
        <v>0</v>
      </c>
      <c r="V346" s="3">
        <f>IF(OR(B346="",C346),"",CONCATENATE(B346,".",C346))</f>
        <v/>
      </c>
      <c r="W346">
        <f>UPPER(TRIM(H346))</f>
        <v/>
      </c>
      <c r="X346">
        <f>UPPER(TRIM(I346))</f>
        <v/>
      </c>
      <c r="Y346">
        <f>IF(V346&lt;&gt;"",IFERROR(INDEX(federal_program_name_lookup,MATCH(V346,aln_lookup,0)),""),"")</f>
        <v/>
      </c>
    </row>
    <row r="347">
      <c r="A347" t="inlineStr">
        <is>
          <t>AWARD-0346</t>
        </is>
      </c>
      <c r="B347" s="4" t="inlineStr">
        <is>
          <t>12</t>
        </is>
      </c>
      <c r="C347" s="4" t="inlineStr">
        <is>
          <t>113</t>
        </is>
      </c>
      <c r="D347" s="4" t="inlineStr"/>
      <c r="E347" s="6" t="inlineStr">
        <is>
          <t>STATE MEMORANDUM OF AGREEMENT PROGRAM FOR THE REIMBURSEMENT OF TECHNICAL SERVICES</t>
        </is>
      </c>
      <c r="F347" s="7" t="n">
        <v>329190</v>
      </c>
      <c r="G347" s="6" t="inlineStr">
        <is>
          <t>N/A</t>
        </is>
      </c>
      <c r="H347" s="6" t="inlineStr"/>
      <c r="I347" s="6" t="inlineStr"/>
      <c r="J347" s="5" t="n">
        <v>329190</v>
      </c>
      <c r="K347" s="5" t="n">
        <v>0</v>
      </c>
      <c r="L347" s="6" t="inlineStr">
        <is>
          <t>N</t>
        </is>
      </c>
      <c r="M347" s="4" t="inlineStr"/>
      <c r="N347" s="6" t="inlineStr">
        <is>
          <t>Y</t>
        </is>
      </c>
      <c r="O347" s="4" t="inlineStr"/>
      <c r="P347" s="4" t="inlineStr"/>
      <c r="Q347" s="6" t="inlineStr">
        <is>
          <t>N</t>
        </is>
      </c>
      <c r="R347" s="7" t="inlineStr"/>
      <c r="S347" s="6" t="inlineStr">
        <is>
          <t>N</t>
        </is>
      </c>
      <c r="T347" s="6" t="inlineStr"/>
      <c r="U347" s="6" t="n">
        <v>0</v>
      </c>
      <c r="V347" s="3">
        <f>IF(OR(B347="",C347),"",CONCATENATE(B347,".",C347))</f>
        <v/>
      </c>
      <c r="W347">
        <f>UPPER(TRIM(H347))</f>
        <v/>
      </c>
      <c r="X347">
        <f>UPPER(TRIM(I347))</f>
        <v/>
      </c>
      <c r="Y347">
        <f>IF(V347&lt;&gt;"",IFERROR(INDEX(federal_program_name_lookup,MATCH(V347,aln_lookup,0)),""),"")</f>
        <v/>
      </c>
    </row>
    <row r="348">
      <c r="A348" t="inlineStr">
        <is>
          <t>AWARD-0347</t>
        </is>
      </c>
      <c r="B348" s="4" t="inlineStr">
        <is>
          <t>12</t>
        </is>
      </c>
      <c r="C348" s="4" t="inlineStr">
        <is>
          <t>400</t>
        </is>
      </c>
      <c r="D348" s="4" t="inlineStr"/>
      <c r="E348" s="6" t="inlineStr">
        <is>
          <t>MILITARY CONSTRUCTION, NATIONAL GUARD</t>
        </is>
      </c>
      <c r="F348" s="7" t="n">
        <v>1660247</v>
      </c>
      <c r="G348" s="6" t="inlineStr">
        <is>
          <t>N/A</t>
        </is>
      </c>
      <c r="H348" s="6" t="inlineStr"/>
      <c r="I348" s="6" t="inlineStr"/>
      <c r="J348" s="5" t="n">
        <v>1660247</v>
      </c>
      <c r="K348" s="5" t="n">
        <v>0</v>
      </c>
      <c r="L348" s="6" t="inlineStr">
        <is>
          <t>N</t>
        </is>
      </c>
      <c r="M348" s="4" t="inlineStr"/>
      <c r="N348" s="6" t="inlineStr">
        <is>
          <t>Y</t>
        </is>
      </c>
      <c r="O348" s="4" t="inlineStr"/>
      <c r="P348" s="4" t="inlineStr"/>
      <c r="Q348" s="6" t="inlineStr">
        <is>
          <t>N</t>
        </is>
      </c>
      <c r="R348" s="7" t="inlineStr"/>
      <c r="S348" s="6" t="inlineStr">
        <is>
          <t>N</t>
        </is>
      </c>
      <c r="T348" s="6" t="inlineStr"/>
      <c r="U348" s="6" t="n">
        <v>0</v>
      </c>
      <c r="V348" s="3">
        <f>IF(OR(B348="",C348),"",CONCATENATE(B348,".",C348))</f>
        <v/>
      </c>
      <c r="W348">
        <f>UPPER(TRIM(H348))</f>
        <v/>
      </c>
      <c r="X348">
        <f>UPPER(TRIM(I348))</f>
        <v/>
      </c>
      <c r="Y348">
        <f>IF(V348&lt;&gt;"",IFERROR(INDEX(federal_program_name_lookup,MATCH(V348,aln_lookup,0)),""),"")</f>
        <v/>
      </c>
    </row>
    <row r="349">
      <c r="A349" t="inlineStr">
        <is>
          <t>AWARD-0348</t>
        </is>
      </c>
      <c r="B349" s="4" t="inlineStr">
        <is>
          <t>14</t>
        </is>
      </c>
      <c r="C349" s="4" t="inlineStr">
        <is>
          <t>171</t>
        </is>
      </c>
      <c r="D349" s="4" t="inlineStr"/>
      <c r="E349" s="6" t="inlineStr">
        <is>
          <t>MANUFACTURED HOME DISPUTE RESOLUTION</t>
        </is>
      </c>
      <c r="F349" s="7" t="n">
        <v>21026</v>
      </c>
      <c r="G349" s="6" t="inlineStr">
        <is>
          <t>N/A</t>
        </is>
      </c>
      <c r="H349" s="6" t="inlineStr"/>
      <c r="I349" s="6" t="inlineStr"/>
      <c r="J349" s="5" t="n">
        <v>21026</v>
      </c>
      <c r="K349" s="5" t="n">
        <v>0</v>
      </c>
      <c r="L349" s="6" t="inlineStr">
        <is>
          <t>N</t>
        </is>
      </c>
      <c r="M349" s="4" t="inlineStr"/>
      <c r="N349" s="6" t="inlineStr">
        <is>
          <t>Y</t>
        </is>
      </c>
      <c r="O349" s="4" t="inlineStr"/>
      <c r="P349" s="4" t="inlineStr"/>
      <c r="Q349" s="6" t="inlineStr">
        <is>
          <t>N</t>
        </is>
      </c>
      <c r="R349" s="7" t="inlineStr"/>
      <c r="S349" s="6" t="inlineStr">
        <is>
          <t>N</t>
        </is>
      </c>
      <c r="T349" s="6" t="inlineStr"/>
      <c r="U349" s="6" t="n">
        <v>0</v>
      </c>
      <c r="V349" s="3">
        <f>IF(OR(B349="",C349),"",CONCATENATE(B349,".",C349))</f>
        <v/>
      </c>
      <c r="W349">
        <f>UPPER(TRIM(H349))</f>
        <v/>
      </c>
      <c r="X349">
        <f>UPPER(TRIM(I349))</f>
        <v/>
      </c>
      <c r="Y349">
        <f>IF(V349&lt;&gt;"",IFERROR(INDEX(federal_program_name_lookup,MATCH(V349,aln_lookup,0)),""),"")</f>
        <v/>
      </c>
    </row>
    <row r="350">
      <c r="A350" t="inlineStr">
        <is>
          <t>AWARD-0349</t>
        </is>
      </c>
      <c r="B350" s="4" t="inlineStr">
        <is>
          <t>14</t>
        </is>
      </c>
      <c r="C350" s="4" t="inlineStr">
        <is>
          <t>228</t>
        </is>
      </c>
      <c r="D350" s="4" t="inlineStr"/>
      <c r="E350" s="6" t="inlineStr">
        <is>
          <t>COMMUNITY DEVELOPMENT BLOCK GRANTS/STATE'S PROGRAM AND NON-ENTITLEMENT GRANTS IN HAWAII</t>
        </is>
      </c>
      <c r="F350" s="7" t="n">
        <v>12078764</v>
      </c>
      <c r="G350" s="6" t="inlineStr">
        <is>
          <t>N/A</t>
        </is>
      </c>
      <c r="H350" s="6" t="inlineStr"/>
      <c r="I350" s="6" t="inlineStr"/>
      <c r="J350" s="5" t="n">
        <v>16458999</v>
      </c>
      <c r="K350" s="5" t="n">
        <v>0</v>
      </c>
      <c r="L350" s="6" t="inlineStr">
        <is>
          <t>N</t>
        </is>
      </c>
      <c r="M350" s="4" t="inlineStr"/>
      <c r="N350" s="6" t="inlineStr">
        <is>
          <t>Y</t>
        </is>
      </c>
      <c r="O350" s="4" t="inlineStr"/>
      <c r="P350" s="4" t="inlineStr"/>
      <c r="Q350" s="6" t="inlineStr">
        <is>
          <t>Y</t>
        </is>
      </c>
      <c r="R350" s="7" t="n">
        <v>11774139</v>
      </c>
      <c r="S350" s="6" t="inlineStr">
        <is>
          <t>N</t>
        </is>
      </c>
      <c r="T350" s="6" t="inlineStr"/>
      <c r="U350" s="6" t="n">
        <v>0</v>
      </c>
      <c r="V350" s="3">
        <f>IF(OR(B350="",C350),"",CONCATENATE(B350,".",C350))</f>
        <v/>
      </c>
      <c r="W350">
        <f>UPPER(TRIM(H350))</f>
        <v/>
      </c>
      <c r="X350">
        <f>UPPER(TRIM(I350))</f>
        <v/>
      </c>
      <c r="Y350">
        <f>IF(V350&lt;&gt;"",IFERROR(INDEX(federal_program_name_lookup,MATCH(V350,aln_lookup,0)),""),"")</f>
        <v/>
      </c>
    </row>
    <row r="351">
      <c r="A351" t="inlineStr">
        <is>
          <t>AWARD-0350</t>
        </is>
      </c>
      <c r="B351" s="4" t="inlineStr">
        <is>
          <t>14</t>
        </is>
      </c>
      <c r="C351" s="4" t="inlineStr">
        <is>
          <t>228</t>
        </is>
      </c>
      <c r="D351" s="4" t="inlineStr"/>
      <c r="E351" s="6" t="inlineStr">
        <is>
          <t>COMMUNITY DEVELOPMENT BLOCK GRANTS/STATE'S PROGRAM AND NON-ENTITLEMENT GRA</t>
        </is>
      </c>
      <c r="F351" s="7" t="n">
        <v>4380235</v>
      </c>
      <c r="G351" s="6" t="inlineStr">
        <is>
          <t>N/A</t>
        </is>
      </c>
      <c r="H351" s="6" t="inlineStr"/>
      <c r="I351" s="6" t="inlineStr"/>
      <c r="J351" s="5" t="n">
        <v>16458999</v>
      </c>
      <c r="K351" s="5" t="n">
        <v>0</v>
      </c>
      <c r="L351" s="6" t="inlineStr">
        <is>
          <t>N</t>
        </is>
      </c>
      <c r="M351" s="4" t="inlineStr"/>
      <c r="N351" s="6" t="inlineStr">
        <is>
          <t>Y</t>
        </is>
      </c>
      <c r="O351" s="4" t="inlineStr"/>
      <c r="P351" s="4" t="inlineStr"/>
      <c r="Q351" s="6" t="inlineStr">
        <is>
          <t>Y</t>
        </is>
      </c>
      <c r="R351" s="7" t="n">
        <v>4045283</v>
      </c>
      <c r="S351" s="6" t="inlineStr">
        <is>
          <t>N</t>
        </is>
      </c>
      <c r="T351" s="6" t="inlineStr"/>
      <c r="U351" s="6" t="n">
        <v>0</v>
      </c>
      <c r="V351" s="3">
        <f>IF(OR(B351="",C351),"",CONCATENATE(B351,".",C351))</f>
        <v/>
      </c>
      <c r="W351">
        <f>UPPER(TRIM(H351))</f>
        <v/>
      </c>
      <c r="X351">
        <f>UPPER(TRIM(I351))</f>
        <v/>
      </c>
      <c r="Y351">
        <f>IF(V351&lt;&gt;"",IFERROR(INDEX(federal_program_name_lookup,MATCH(V351,aln_lookup,0)),""),"")</f>
        <v/>
      </c>
    </row>
    <row r="352">
      <c r="A352" t="inlineStr">
        <is>
          <t>AWARD-0351</t>
        </is>
      </c>
      <c r="B352" s="4" t="inlineStr">
        <is>
          <t>14</t>
        </is>
      </c>
      <c r="C352" s="4" t="inlineStr">
        <is>
          <t>267</t>
        </is>
      </c>
      <c r="D352" s="4" t="inlineStr"/>
      <c r="E352" s="6" t="inlineStr">
        <is>
          <t>CONTINUUM OF CARE PROGRAM</t>
        </is>
      </c>
      <c r="F352" s="7" t="n">
        <v>9643529</v>
      </c>
      <c r="G352" s="6" t="inlineStr">
        <is>
          <t>N/A</t>
        </is>
      </c>
      <c r="H352" s="6" t="inlineStr"/>
      <c r="I352" s="6" t="inlineStr"/>
      <c r="J352" s="5" t="n">
        <v>9643529</v>
      </c>
      <c r="K352" s="5" t="n">
        <v>0</v>
      </c>
      <c r="L352" s="6" t="inlineStr">
        <is>
          <t>N</t>
        </is>
      </c>
      <c r="M352" s="4" t="inlineStr"/>
      <c r="N352" s="6" t="inlineStr">
        <is>
          <t>Y</t>
        </is>
      </c>
      <c r="O352" s="4" t="inlineStr"/>
      <c r="P352" s="4" t="inlineStr"/>
      <c r="Q352" s="6" t="inlineStr">
        <is>
          <t>Y</t>
        </is>
      </c>
      <c r="R352" s="7" t="n">
        <v>9643529</v>
      </c>
      <c r="S352" s="6" t="inlineStr">
        <is>
          <t>N</t>
        </is>
      </c>
      <c r="T352" s="6" t="inlineStr"/>
      <c r="U352" s="6" t="n">
        <v>0</v>
      </c>
      <c r="V352" s="3">
        <f>IF(OR(B352="",C352),"",CONCATENATE(B352,".",C352))</f>
        <v/>
      </c>
      <c r="W352">
        <f>UPPER(TRIM(H352))</f>
        <v/>
      </c>
      <c r="X352">
        <f>UPPER(TRIM(I352))</f>
        <v/>
      </c>
      <c r="Y352">
        <f>IF(V352&lt;&gt;"",IFERROR(INDEX(federal_program_name_lookup,MATCH(V352,aln_lookup,0)),""),"")</f>
        <v/>
      </c>
    </row>
    <row r="353">
      <c r="A353" t="inlineStr">
        <is>
          <t>AWARD-0352</t>
        </is>
      </c>
      <c r="B353" s="4" t="inlineStr">
        <is>
          <t>14</t>
        </is>
      </c>
      <c r="C353" s="4" t="inlineStr">
        <is>
          <t>401</t>
        </is>
      </c>
      <c r="D353" s="4" t="inlineStr"/>
      <c r="E353" s="6" t="inlineStr">
        <is>
          <t>FAIR HOUSING ASSISTANCE PROGRAM STATE AND LOCAL</t>
        </is>
      </c>
      <c r="F353" s="7" t="n">
        <v>174094</v>
      </c>
      <c r="G353" s="6" t="inlineStr">
        <is>
          <t>N/A</t>
        </is>
      </c>
      <c r="H353" s="6" t="inlineStr"/>
      <c r="I353" s="6" t="inlineStr"/>
      <c r="J353" s="5" t="n">
        <v>174094</v>
      </c>
      <c r="K353" s="5" t="n">
        <v>0</v>
      </c>
      <c r="L353" s="6" t="inlineStr">
        <is>
          <t>N</t>
        </is>
      </c>
      <c r="M353" s="4" t="inlineStr"/>
      <c r="N353" s="6" t="inlineStr">
        <is>
          <t>Y</t>
        </is>
      </c>
      <c r="O353" s="4" t="inlineStr"/>
      <c r="P353" s="4" t="inlineStr"/>
      <c r="Q353" s="6" t="inlineStr">
        <is>
          <t>N</t>
        </is>
      </c>
      <c r="R353" s="7" t="inlineStr"/>
      <c r="S353" s="6" t="inlineStr">
        <is>
          <t>N</t>
        </is>
      </c>
      <c r="T353" s="6" t="inlineStr"/>
      <c r="U353" s="6" t="n">
        <v>0</v>
      </c>
      <c r="V353" s="3">
        <f>IF(OR(B353="",C353),"",CONCATENATE(B353,".",C353))</f>
        <v/>
      </c>
      <c r="W353">
        <f>UPPER(TRIM(H353))</f>
        <v/>
      </c>
      <c r="X353">
        <f>UPPER(TRIM(I353))</f>
        <v/>
      </c>
      <c r="Y353">
        <f>IF(V353&lt;&gt;"",IFERROR(INDEX(federal_program_name_lookup,MATCH(V353,aln_lookup,0)),""),"")</f>
        <v/>
      </c>
    </row>
    <row r="354">
      <c r="A354" t="inlineStr">
        <is>
          <t>AWARD-0353</t>
        </is>
      </c>
      <c r="B354" s="4" t="inlineStr">
        <is>
          <t>10</t>
        </is>
      </c>
      <c r="C354" s="4" t="inlineStr">
        <is>
          <t>558</t>
        </is>
      </c>
      <c r="D354" s="4" t="inlineStr"/>
      <c r="E354" s="6" t="inlineStr">
        <is>
          <t>CHILD AND ADULT CARE FOOD PROGRAM</t>
        </is>
      </c>
      <c r="F354" s="7" t="n">
        <v>9497086</v>
      </c>
      <c r="G354" s="6" t="inlineStr">
        <is>
          <t>N/A</t>
        </is>
      </c>
      <c r="H354" s="6" t="inlineStr"/>
      <c r="I354" s="6" t="inlineStr"/>
      <c r="J354" s="5" t="n">
        <v>9497086</v>
      </c>
      <c r="K354" s="5" t="n">
        <v>0</v>
      </c>
      <c r="L354" s="6" t="inlineStr">
        <is>
          <t>N</t>
        </is>
      </c>
      <c r="M354" s="4" t="inlineStr"/>
      <c r="N354" s="6" t="inlineStr">
        <is>
          <t>Y</t>
        </is>
      </c>
      <c r="O354" s="4" t="inlineStr"/>
      <c r="P354" s="4" t="inlineStr"/>
      <c r="Q354" s="6" t="inlineStr">
        <is>
          <t>Y</t>
        </is>
      </c>
      <c r="R354" s="7" t="n">
        <v>9336453</v>
      </c>
      <c r="S354" s="6" t="inlineStr">
        <is>
          <t>Y</t>
        </is>
      </c>
      <c r="T354" s="6" t="inlineStr">
        <is>
          <t>Q</t>
        </is>
      </c>
      <c r="U354" s="6" t="n">
        <v>7</v>
      </c>
      <c r="V354" s="3">
        <f>IF(OR(B354="",C354),"",CONCATENATE(B354,".",C354))</f>
        <v/>
      </c>
      <c r="W354">
        <f>UPPER(TRIM(H354))</f>
        <v/>
      </c>
      <c r="X354">
        <f>UPPER(TRIM(I354))</f>
        <v/>
      </c>
      <c r="Y354">
        <f>IF(V354&lt;&gt;"",IFERROR(INDEX(federal_program_name_lookup,MATCH(V354,aln_lookup,0)),""),"")</f>
        <v/>
      </c>
    </row>
    <row r="355">
      <c r="A355" t="inlineStr">
        <is>
          <t>AWARD-0354</t>
        </is>
      </c>
      <c r="B355" s="4" t="inlineStr">
        <is>
          <t>15</t>
        </is>
      </c>
      <c r="C355" s="4" t="inlineStr">
        <is>
          <t>605</t>
        </is>
      </c>
      <c r="D355" s="4" t="inlineStr"/>
      <c r="E355" s="6" t="inlineStr">
        <is>
          <t>SPORT FISH RESTORATION</t>
        </is>
      </c>
      <c r="F355" s="7" t="n">
        <v>4174328</v>
      </c>
      <c r="G355" s="6" t="inlineStr">
        <is>
          <t>FISH AND WILDLIFE CLUSTER</t>
        </is>
      </c>
      <c r="H355" s="6" t="inlineStr"/>
      <c r="I355" s="6" t="inlineStr"/>
      <c r="J355" s="5" t="n">
        <v>4174328</v>
      </c>
      <c r="K355" s="5" t="n">
        <v>11858667</v>
      </c>
      <c r="L355" s="6" t="inlineStr">
        <is>
          <t>N</t>
        </is>
      </c>
      <c r="M355" s="4" t="inlineStr"/>
      <c r="N355" s="6" t="inlineStr">
        <is>
          <t>Y</t>
        </is>
      </c>
      <c r="O355" s="4" t="inlineStr"/>
      <c r="P355" s="4" t="inlineStr"/>
      <c r="Q355" s="6" t="inlineStr">
        <is>
          <t>Y</t>
        </is>
      </c>
      <c r="R355" s="7" t="n">
        <v>9570</v>
      </c>
      <c r="S355" s="6" t="inlineStr">
        <is>
          <t>N</t>
        </is>
      </c>
      <c r="T355" s="6" t="inlineStr"/>
      <c r="U355" s="6" t="n">
        <v>0</v>
      </c>
      <c r="V355" s="3">
        <f>IF(OR(B355="",C355),"",CONCATENATE(B355,".",C355))</f>
        <v/>
      </c>
      <c r="W355">
        <f>UPPER(TRIM(H355))</f>
        <v/>
      </c>
      <c r="X355">
        <f>UPPER(TRIM(I355))</f>
        <v/>
      </c>
      <c r="Y355">
        <f>IF(V355&lt;&gt;"",IFERROR(INDEX(federal_program_name_lookup,MATCH(V355,aln_lookup,0)),""),"")</f>
        <v/>
      </c>
    </row>
    <row r="356">
      <c r="A356" t="inlineStr">
        <is>
          <t>AWARD-0355</t>
        </is>
      </c>
      <c r="B356" s="4" t="inlineStr">
        <is>
          <t>15</t>
        </is>
      </c>
      <c r="C356" s="4" t="inlineStr">
        <is>
          <t>608</t>
        </is>
      </c>
      <c r="D356" s="4" t="inlineStr"/>
      <c r="E356" s="6" t="inlineStr">
        <is>
          <t>FISH AND WILDLIFE MANAGEMENT ASSISTANCE</t>
        </is>
      </c>
      <c r="F356" s="7" t="n">
        <v>97245</v>
      </c>
      <c r="G356" s="6" t="inlineStr">
        <is>
          <t>N/A</t>
        </is>
      </c>
      <c r="H356" s="6" t="inlineStr"/>
      <c r="I356" s="6" t="inlineStr"/>
      <c r="J356" s="5" t="n">
        <v>97245</v>
      </c>
      <c r="K356" s="5" t="n">
        <v>0</v>
      </c>
      <c r="L356" s="6" t="inlineStr">
        <is>
          <t>N</t>
        </is>
      </c>
      <c r="M356" s="4" t="inlineStr"/>
      <c r="N356" s="6" t="inlineStr">
        <is>
          <t>Y</t>
        </is>
      </c>
      <c r="O356" s="4" t="inlineStr"/>
      <c r="P356" s="4" t="inlineStr"/>
      <c r="Q356" s="6" t="inlineStr">
        <is>
          <t>Y</t>
        </is>
      </c>
      <c r="R356" s="7" t="n">
        <v>75745</v>
      </c>
      <c r="S356" s="6" t="inlineStr">
        <is>
          <t>N</t>
        </is>
      </c>
      <c r="T356" s="6" t="inlineStr"/>
      <c r="U356" s="6" t="n">
        <v>0</v>
      </c>
      <c r="V356" s="3">
        <f>IF(OR(B356="",C356),"",CONCATENATE(B356,".",C356))</f>
        <v/>
      </c>
      <c r="W356">
        <f>UPPER(TRIM(H356))</f>
        <v/>
      </c>
      <c r="X356">
        <f>UPPER(TRIM(I356))</f>
        <v/>
      </c>
      <c r="Y356">
        <f>IF(V356&lt;&gt;"",IFERROR(INDEX(federal_program_name_lookup,MATCH(V356,aln_lookup,0)),""),"")</f>
        <v/>
      </c>
    </row>
    <row r="357">
      <c r="A357" t="inlineStr">
        <is>
          <t>AWARD-0356</t>
        </is>
      </c>
      <c r="B357" s="4" t="inlineStr">
        <is>
          <t>15</t>
        </is>
      </c>
      <c r="C357" s="4" t="inlineStr">
        <is>
          <t>611</t>
        </is>
      </c>
      <c r="D357" s="4" t="inlineStr"/>
      <c r="E357" s="6" t="inlineStr">
        <is>
          <t>WILDLIFE RESTORATION AND BASIC HUNTER EDUCATION</t>
        </is>
      </c>
      <c r="F357" s="7" t="n">
        <v>7684339</v>
      </c>
      <c r="G357" s="6" t="inlineStr">
        <is>
          <t>FISH AND WILDLIFE CLUSTER</t>
        </is>
      </c>
      <c r="H357" s="6" t="inlineStr"/>
      <c r="I357" s="6" t="inlineStr"/>
      <c r="J357" s="5" t="n">
        <v>7684339</v>
      </c>
      <c r="K357" s="5" t="n">
        <v>11858667</v>
      </c>
      <c r="L357" s="6" t="inlineStr">
        <is>
          <t>N</t>
        </is>
      </c>
      <c r="M357" s="4" t="inlineStr"/>
      <c r="N357" s="6" t="inlineStr">
        <is>
          <t>Y</t>
        </is>
      </c>
      <c r="O357" s="4" t="inlineStr"/>
      <c r="P357" s="4" t="inlineStr"/>
      <c r="Q357" s="6" t="inlineStr">
        <is>
          <t>Y</t>
        </is>
      </c>
      <c r="R357" s="7" t="n">
        <v>50011</v>
      </c>
      <c r="S357" s="6" t="inlineStr">
        <is>
          <t>N</t>
        </is>
      </c>
      <c r="T357" s="6" t="inlineStr"/>
      <c r="U357" s="6" t="n">
        <v>0</v>
      </c>
      <c r="V357" s="3">
        <f>IF(OR(B357="",C357),"",CONCATENATE(B357,".",C357))</f>
        <v/>
      </c>
      <c r="W357">
        <f>UPPER(TRIM(H357))</f>
        <v/>
      </c>
      <c r="X357">
        <f>UPPER(TRIM(I357))</f>
        <v/>
      </c>
      <c r="Y357">
        <f>IF(V357&lt;&gt;"",IFERROR(INDEX(federal_program_name_lookup,MATCH(V357,aln_lookup,0)),""),"")</f>
        <v/>
      </c>
    </row>
    <row r="358">
      <c r="A358" t="inlineStr">
        <is>
          <t>AWARD-0357</t>
        </is>
      </c>
      <c r="B358" s="4" t="inlineStr">
        <is>
          <t>15</t>
        </is>
      </c>
      <c r="C358" s="4" t="inlineStr">
        <is>
          <t>615</t>
        </is>
      </c>
      <c r="D358" s="4" t="inlineStr"/>
      <c r="E358" s="6" t="inlineStr">
        <is>
          <t>COOPERATIVE ENDANGERED SPECIES CONSERVATION FUND</t>
        </is>
      </c>
      <c r="F358" s="7" t="n">
        <v>1118878</v>
      </c>
      <c r="G358" s="6" t="inlineStr">
        <is>
          <t>N/A</t>
        </is>
      </c>
      <c r="H358" s="6" t="inlineStr"/>
      <c r="I358" s="6" t="inlineStr"/>
      <c r="J358" s="5" t="n">
        <v>1118878</v>
      </c>
      <c r="K358" s="5" t="n">
        <v>0</v>
      </c>
      <c r="L358" s="6" t="inlineStr">
        <is>
          <t>N</t>
        </is>
      </c>
      <c r="M358" s="4" t="inlineStr"/>
      <c r="N358" s="6" t="inlineStr">
        <is>
          <t>Y</t>
        </is>
      </c>
      <c r="O358" s="4" t="inlineStr"/>
      <c r="P358" s="4" t="inlineStr"/>
      <c r="Q358" s="6" t="inlineStr">
        <is>
          <t>N</t>
        </is>
      </c>
      <c r="R358" s="7" t="inlineStr"/>
      <c r="S358" s="6" t="inlineStr">
        <is>
          <t>N</t>
        </is>
      </c>
      <c r="T358" s="6" t="inlineStr"/>
      <c r="U358" s="6" t="n">
        <v>0</v>
      </c>
      <c r="V358" s="3">
        <f>IF(OR(B358="",C358),"",CONCATENATE(B358,".",C358))</f>
        <v/>
      </c>
      <c r="W358">
        <f>UPPER(TRIM(H358))</f>
        <v/>
      </c>
      <c r="X358">
        <f>UPPER(TRIM(I358))</f>
        <v/>
      </c>
      <c r="Y358">
        <f>IF(V358&lt;&gt;"",IFERROR(INDEX(federal_program_name_lookup,MATCH(V358,aln_lookup,0)),""),"")</f>
        <v/>
      </c>
    </row>
    <row r="359">
      <c r="A359" t="inlineStr">
        <is>
          <t>AWARD-0358</t>
        </is>
      </c>
      <c r="B359" s="4" t="inlineStr">
        <is>
          <t>15</t>
        </is>
      </c>
      <c r="C359" s="4" t="inlineStr">
        <is>
          <t>616</t>
        </is>
      </c>
      <c r="D359" s="4" t="inlineStr"/>
      <c r="E359" s="6" t="inlineStr">
        <is>
          <t>CLEAN VESSEL ACT</t>
        </is>
      </c>
      <c r="F359" s="7" t="n">
        <v>188118</v>
      </c>
      <c r="G359" s="6" t="inlineStr">
        <is>
          <t>N/A</t>
        </is>
      </c>
      <c r="H359" s="6" t="inlineStr"/>
      <c r="I359" s="6" t="inlineStr"/>
      <c r="J359" s="5" t="n">
        <v>188118</v>
      </c>
      <c r="K359" s="5" t="n">
        <v>0</v>
      </c>
      <c r="L359" s="6" t="inlineStr">
        <is>
          <t>N</t>
        </is>
      </c>
      <c r="M359" s="4" t="inlineStr"/>
      <c r="N359" s="6" t="inlineStr">
        <is>
          <t>Y</t>
        </is>
      </c>
      <c r="O359" s="4" t="inlineStr"/>
      <c r="P359" s="4" t="inlineStr"/>
      <c r="Q359" s="6" t="inlineStr">
        <is>
          <t>Y</t>
        </is>
      </c>
      <c r="R359" s="7" t="n">
        <v>93027</v>
      </c>
      <c r="S359" s="6" t="inlineStr">
        <is>
          <t>N</t>
        </is>
      </c>
      <c r="T359" s="6" t="inlineStr"/>
      <c r="U359" s="6" t="n">
        <v>0</v>
      </c>
      <c r="V359" s="3">
        <f>IF(OR(B359="",C359),"",CONCATENATE(B359,".",C359))</f>
        <v/>
      </c>
      <c r="W359">
        <f>UPPER(TRIM(H359))</f>
        <v/>
      </c>
      <c r="X359">
        <f>UPPER(TRIM(I359))</f>
        <v/>
      </c>
      <c r="Y359">
        <f>IF(V359&lt;&gt;"",IFERROR(INDEX(federal_program_name_lookup,MATCH(V359,aln_lookup,0)),""),"")</f>
        <v/>
      </c>
    </row>
    <row r="360">
      <c r="A360" t="inlineStr">
        <is>
          <t>AWARD-0359</t>
        </is>
      </c>
      <c r="B360" s="4" t="inlineStr">
        <is>
          <t>15</t>
        </is>
      </c>
      <c r="C360" s="4" t="inlineStr">
        <is>
          <t>634</t>
        </is>
      </c>
      <c r="D360" s="4" t="inlineStr"/>
      <c r="E360" s="6" t="inlineStr">
        <is>
          <t>STATE WILDLIFE GRANTS</t>
        </is>
      </c>
      <c r="F360" s="7" t="n">
        <v>694632</v>
      </c>
      <c r="G360" s="6" t="inlineStr">
        <is>
          <t>N/A</t>
        </is>
      </c>
      <c r="H360" s="6" t="inlineStr"/>
      <c r="I360" s="6" t="inlineStr"/>
      <c r="J360" s="5" t="n">
        <v>694632</v>
      </c>
      <c r="K360" s="5" t="n">
        <v>0</v>
      </c>
      <c r="L360" s="6" t="inlineStr">
        <is>
          <t>N</t>
        </is>
      </c>
      <c r="M360" s="4" t="inlineStr"/>
      <c r="N360" s="6" t="inlineStr">
        <is>
          <t>Y</t>
        </is>
      </c>
      <c r="O360" s="4" t="inlineStr"/>
      <c r="P360" s="4" t="inlineStr"/>
      <c r="Q360" s="6" t="inlineStr">
        <is>
          <t>Y</t>
        </is>
      </c>
      <c r="R360" s="7" t="n">
        <v>23559</v>
      </c>
      <c r="S360" s="6" t="inlineStr">
        <is>
          <t>N</t>
        </is>
      </c>
      <c r="T360" s="6" t="inlineStr"/>
      <c r="U360" s="6" t="n">
        <v>0</v>
      </c>
      <c r="V360" s="3">
        <f>IF(OR(B360="",C360),"",CONCATENATE(B360,".",C360))</f>
        <v/>
      </c>
      <c r="W360">
        <f>UPPER(TRIM(H360))</f>
        <v/>
      </c>
      <c r="X360">
        <f>UPPER(TRIM(I360))</f>
        <v/>
      </c>
      <c r="Y360">
        <f>IF(V360&lt;&gt;"",IFERROR(INDEX(federal_program_name_lookup,MATCH(V360,aln_lookup,0)),""),"")</f>
        <v/>
      </c>
    </row>
    <row r="361">
      <c r="A361" t="inlineStr">
        <is>
          <t>AWARD-0360</t>
        </is>
      </c>
      <c r="B361" s="4" t="inlineStr">
        <is>
          <t>15</t>
        </is>
      </c>
      <c r="C361" s="4" t="inlineStr">
        <is>
          <t>657</t>
        </is>
      </c>
      <c r="D361" s="4" t="inlineStr"/>
      <c r="E361" s="6" t="inlineStr">
        <is>
          <t>ENDANGERED SPECIES CONSERVATIONRECOVERY IMPLEMENTATION FUNDS</t>
        </is>
      </c>
      <c r="F361" s="7" t="n">
        <v>103190</v>
      </c>
      <c r="G361" s="6" t="inlineStr">
        <is>
          <t>N/A</t>
        </is>
      </c>
      <c r="H361" s="6" t="inlineStr"/>
      <c r="I361" s="6" t="inlineStr"/>
      <c r="J361" s="5" t="n">
        <v>103190</v>
      </c>
      <c r="K361" s="5" t="n">
        <v>0</v>
      </c>
      <c r="L361" s="6" t="inlineStr">
        <is>
          <t>N</t>
        </is>
      </c>
      <c r="M361" s="4" t="inlineStr"/>
      <c r="N361" s="6" t="inlineStr">
        <is>
          <t>Y</t>
        </is>
      </c>
      <c r="O361" s="4" t="inlineStr"/>
      <c r="P361" s="4" t="inlineStr"/>
      <c r="Q361" s="6" t="inlineStr">
        <is>
          <t>N</t>
        </is>
      </c>
      <c r="R361" s="7" t="inlineStr"/>
      <c r="S361" s="6" t="inlineStr">
        <is>
          <t>N</t>
        </is>
      </c>
      <c r="T361" s="6" t="inlineStr"/>
      <c r="U361" s="6" t="n">
        <v>0</v>
      </c>
      <c r="V361" s="3">
        <f>IF(OR(B361="",C361),"",CONCATENATE(B361,".",C361))</f>
        <v/>
      </c>
      <c r="W361">
        <f>UPPER(TRIM(H361))</f>
        <v/>
      </c>
      <c r="X361">
        <f>UPPER(TRIM(I361))</f>
        <v/>
      </c>
      <c r="Y361">
        <f>IF(V361&lt;&gt;"",IFERROR(INDEX(federal_program_name_lookup,MATCH(V361,aln_lookup,0)),""),"")</f>
        <v/>
      </c>
    </row>
    <row r="362">
      <c r="A362" t="inlineStr">
        <is>
          <t>AWARD-0361</t>
        </is>
      </c>
      <c r="B362" s="4" t="inlineStr">
        <is>
          <t>15</t>
        </is>
      </c>
      <c r="C362" s="4" t="inlineStr">
        <is>
          <t>663</t>
        </is>
      </c>
      <c r="D362" s="4" t="inlineStr"/>
      <c r="E362" s="6" t="inlineStr">
        <is>
          <t>NATIONAL FISH AND WILDLIFE FOUNDATION</t>
        </is>
      </c>
      <c r="F362" s="7" t="n">
        <v>57373</v>
      </c>
      <c r="G362" s="6" t="inlineStr">
        <is>
          <t>N/A</t>
        </is>
      </c>
      <c r="H362" s="6" t="inlineStr"/>
      <c r="I362" s="6" t="inlineStr"/>
      <c r="J362" s="5" t="n">
        <v>57373</v>
      </c>
      <c r="K362" s="5" t="n">
        <v>0</v>
      </c>
      <c r="L362" s="6" t="inlineStr">
        <is>
          <t>N</t>
        </is>
      </c>
      <c r="M362" s="4" t="inlineStr"/>
      <c r="N362" s="6" t="inlineStr">
        <is>
          <t>N</t>
        </is>
      </c>
      <c r="O362" s="4" t="inlineStr">
        <is>
          <t>NATIONAL FISH &amp; WILDLIFE FOUNDATION</t>
        </is>
      </c>
      <c r="P362" s="4" t="inlineStr">
        <is>
          <t>0</t>
        </is>
      </c>
      <c r="Q362" s="6" t="inlineStr">
        <is>
          <t>Y</t>
        </is>
      </c>
      <c r="R362" s="7" t="n">
        <v>52846</v>
      </c>
      <c r="S362" s="6" t="inlineStr">
        <is>
          <t>N</t>
        </is>
      </c>
      <c r="T362" s="6" t="inlineStr"/>
      <c r="U362" s="6" t="n">
        <v>0</v>
      </c>
      <c r="V362" s="3">
        <f>IF(OR(B362="",C362),"",CONCATENATE(B362,".",C362))</f>
        <v/>
      </c>
      <c r="W362">
        <f>UPPER(TRIM(H362))</f>
        <v/>
      </c>
      <c r="X362">
        <f>UPPER(TRIM(I362))</f>
        <v/>
      </c>
      <c r="Y362">
        <f>IF(V362&lt;&gt;"",IFERROR(INDEX(federal_program_name_lookup,MATCH(V362,aln_lookup,0)),""),"")</f>
        <v/>
      </c>
    </row>
    <row r="363">
      <c r="A363" t="inlineStr">
        <is>
          <t>AWARD-0362</t>
        </is>
      </c>
      <c r="B363" s="4" t="inlineStr">
        <is>
          <t>15</t>
        </is>
      </c>
      <c r="C363" s="4" t="inlineStr">
        <is>
          <t>676</t>
        </is>
      </c>
      <c r="D363" s="4" t="inlineStr"/>
      <c r="E363" s="6" t="inlineStr">
        <is>
          <t>YOUTH ENGAGEMENT, EDUCATION, AND EMPLOYMENT</t>
        </is>
      </c>
      <c r="F363" s="7" t="n">
        <v>43005</v>
      </c>
      <c r="G363" s="6" t="inlineStr">
        <is>
          <t>N/A</t>
        </is>
      </c>
      <c r="H363" s="6" t="inlineStr"/>
      <c r="I363" s="6" t="inlineStr"/>
      <c r="J363" s="5" t="n">
        <v>43005</v>
      </c>
      <c r="K363" s="5" t="n">
        <v>0</v>
      </c>
      <c r="L363" s="6" t="inlineStr">
        <is>
          <t>N</t>
        </is>
      </c>
      <c r="M363" s="4" t="inlineStr"/>
      <c r="N363" s="6" t="inlineStr">
        <is>
          <t>Y</t>
        </is>
      </c>
      <c r="O363" s="4" t="inlineStr"/>
      <c r="P363" s="4" t="inlineStr"/>
      <c r="Q363" s="6" t="inlineStr">
        <is>
          <t>N</t>
        </is>
      </c>
      <c r="R363" s="7" t="inlineStr"/>
      <c r="S363" s="6" t="inlineStr">
        <is>
          <t>N</t>
        </is>
      </c>
      <c r="T363" s="6" t="inlineStr"/>
      <c r="U363" s="6" t="n">
        <v>0</v>
      </c>
      <c r="V363" s="3">
        <f>IF(OR(B363="",C363),"",CONCATENATE(B363,".",C363))</f>
        <v/>
      </c>
      <c r="W363">
        <f>UPPER(TRIM(H363))</f>
        <v/>
      </c>
      <c r="X363">
        <f>UPPER(TRIM(I363))</f>
        <v/>
      </c>
      <c r="Y363">
        <f>IF(V363&lt;&gt;"",IFERROR(INDEX(federal_program_name_lookup,MATCH(V363,aln_lookup,0)),""),"")</f>
        <v/>
      </c>
    </row>
    <row r="364">
      <c r="A364" t="inlineStr">
        <is>
          <t>AWARD-0363</t>
        </is>
      </c>
      <c r="B364" s="4" t="inlineStr">
        <is>
          <t>15</t>
        </is>
      </c>
      <c r="C364" s="4" t="inlineStr">
        <is>
          <t>808</t>
        </is>
      </c>
      <c r="D364" s="4" t="inlineStr"/>
      <c r="E364" s="6" t="inlineStr">
        <is>
          <t>U.S. GEOLOGICAL SURVEYRESEARCH AND DATA COLLECTION</t>
        </is>
      </c>
      <c r="F364" s="7" t="n">
        <v>53986</v>
      </c>
      <c r="G364" s="6" t="inlineStr">
        <is>
          <t>N/A</t>
        </is>
      </c>
      <c r="H364" s="6" t="inlineStr"/>
      <c r="I364" s="6" t="inlineStr"/>
      <c r="J364" s="5" t="n">
        <v>53986</v>
      </c>
      <c r="K364" s="5" t="n">
        <v>0</v>
      </c>
      <c r="L364" s="6" t="inlineStr">
        <is>
          <t>N</t>
        </is>
      </c>
      <c r="M364" s="4" t="inlineStr"/>
      <c r="N364" s="6" t="inlineStr">
        <is>
          <t>Y</t>
        </is>
      </c>
      <c r="O364" s="4" t="inlineStr"/>
      <c r="P364" s="4" t="inlineStr"/>
      <c r="Q364" s="6" t="inlineStr">
        <is>
          <t>N</t>
        </is>
      </c>
      <c r="R364" s="7" t="inlineStr"/>
      <c r="S364" s="6" t="inlineStr">
        <is>
          <t>N</t>
        </is>
      </c>
      <c r="T364" s="6" t="inlineStr"/>
      <c r="U364" s="6" t="n">
        <v>0</v>
      </c>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2023-10-09T13:44:31Z</dcterms:modified>
  <cp:lastModifiedBy>Hassan D. M. Sambo</cp:lastModifiedBy>
</cp:coreProperties>
</file>