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148665</t>
        </is>
      </c>
    </row>
    <row r="5" ht="60" customHeight="1">
      <c r="A5" s="2" t="inlineStr">
        <is>
          <t>Total amount expended</t>
        </is>
      </c>
      <c r="B5" s="5" t="inlineStr">
        <is>
          <t>140691899</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93</t>
        </is>
      </c>
      <c r="C2" s="7" t="inlineStr">
        <is>
          <t>846</t>
        </is>
      </c>
      <c r="D2" s="7" t="inlineStr"/>
      <c r="E2" s="8" t="inlineStr">
        <is>
          <t>ARTHRITIS, MUSCULOSKELETAL AND SKIN DISEASES RESEARCH</t>
        </is>
      </c>
      <c r="F2" s="9" t="n">
        <v>339260</v>
      </c>
      <c r="G2" s="8" t="inlineStr">
        <is>
          <t>RESEARCH AND DEVELOPMENT</t>
        </is>
      </c>
      <c r="H2" s="8" t="inlineStr"/>
      <c r="I2" s="8" t="inlineStr"/>
      <c r="J2" s="10" t="n">
        <v>339260</v>
      </c>
      <c r="K2" s="10" t="n">
        <v>7171794</v>
      </c>
      <c r="L2" s="8" t="inlineStr">
        <is>
          <t>N</t>
        </is>
      </c>
      <c r="M2" s="7" t="inlineStr"/>
      <c r="N2" s="8" t="inlineStr">
        <is>
          <t>Y</t>
        </is>
      </c>
      <c r="O2" s="7" t="inlineStr"/>
      <c r="P2" s="7" t="inlineStr"/>
      <c r="Q2" s="8" t="inlineStr">
        <is>
          <t>Y</t>
        </is>
      </c>
      <c r="R2" s="9" t="n">
        <v>99866</v>
      </c>
      <c r="S2" s="8" t="inlineStr">
        <is>
          <t>Y</t>
        </is>
      </c>
      <c r="T2" s="8" t="inlineStr">
        <is>
          <t>U</t>
        </is>
      </c>
      <c r="U2" s="8" t="n">
        <v>0</v>
      </c>
      <c r="V2" s="11" t="inlineStr">
        <is>
          <t>93.846</t>
        </is>
      </c>
      <c r="W2" s="6" t="inlineStr"/>
      <c r="X2" s="6" t="inlineStr"/>
      <c r="Y2" s="6">
        <f>IF(V2&lt;&gt;"",IFERROR(INDEX(federal_program_name_lookup,MATCH(V2,aln_lookup,0)),""),"")</f>
        <v/>
      </c>
    </row>
    <row r="3">
      <c r="A3" s="6" t="inlineStr">
        <is>
          <t>AWARD-0002</t>
        </is>
      </c>
      <c r="B3" s="7" t="inlineStr">
        <is>
          <t>93</t>
        </is>
      </c>
      <c r="C3" s="7" t="inlineStr">
        <is>
          <t>113</t>
        </is>
      </c>
      <c r="D3" s="7" t="inlineStr"/>
      <c r="E3" s="8" t="inlineStr">
        <is>
          <t>ENVIRONMENTAL HEALTH</t>
        </is>
      </c>
      <c r="F3" s="9" t="n">
        <v>21465</v>
      </c>
      <c r="G3" s="8" t="inlineStr">
        <is>
          <t>RESEARCH AND DEVELOPMENT</t>
        </is>
      </c>
      <c r="H3" s="8" t="inlineStr"/>
      <c r="I3" s="8" t="inlineStr"/>
      <c r="J3" s="10" t="n">
        <v>21465</v>
      </c>
      <c r="K3" s="10" t="n">
        <v>7171794</v>
      </c>
      <c r="L3" s="8" t="inlineStr">
        <is>
          <t>N</t>
        </is>
      </c>
      <c r="M3" s="7" t="inlineStr"/>
      <c r="N3" s="8" t="inlineStr">
        <is>
          <t>N</t>
        </is>
      </c>
      <c r="O3" s="7" t="inlineStr">
        <is>
          <t>MICHIGAN STATE UNIVERSITY</t>
        </is>
      </c>
      <c r="P3" s="7" t="inlineStr"/>
      <c r="Q3" s="8" t="inlineStr">
        <is>
          <t>N</t>
        </is>
      </c>
      <c r="R3" s="9" t="inlineStr"/>
      <c r="S3" s="8" t="inlineStr">
        <is>
          <t>Y</t>
        </is>
      </c>
      <c r="T3" s="8" t="inlineStr">
        <is>
          <t>U</t>
        </is>
      </c>
      <c r="U3" s="8" t="n">
        <v>0</v>
      </c>
      <c r="V3" s="11" t="inlineStr">
        <is>
          <t>93.113</t>
        </is>
      </c>
      <c r="W3" s="6" t="inlineStr"/>
      <c r="X3" s="6" t="inlineStr"/>
      <c r="Y3" s="6">
        <f>IF(V3&lt;&gt;"",IFERROR(INDEX(federal_program_name_lookup,MATCH(V3,aln_lookup,0)),""),"")</f>
        <v/>
      </c>
    </row>
    <row r="4">
      <c r="A4" s="6" t="inlineStr">
        <is>
          <t>AWARD-0003</t>
        </is>
      </c>
      <c r="B4" s="7" t="inlineStr">
        <is>
          <t>93</t>
        </is>
      </c>
      <c r="C4" s="7" t="inlineStr">
        <is>
          <t>273</t>
        </is>
      </c>
      <c r="D4" s="7" t="inlineStr"/>
      <c r="E4" s="8" t="inlineStr">
        <is>
          <t>ALCOHOL RESEARCH PROGRAMS</t>
        </is>
      </c>
      <c r="F4" s="9" t="n">
        <v>3065</v>
      </c>
      <c r="G4" s="8" t="inlineStr">
        <is>
          <t>RESEARCH AND DEVELOPMENT</t>
        </is>
      </c>
      <c r="H4" s="8" t="inlineStr"/>
      <c r="I4" s="8" t="inlineStr"/>
      <c r="J4" s="10" t="n">
        <v>3065</v>
      </c>
      <c r="K4" s="10" t="n">
        <v>7171794</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93.273</t>
        </is>
      </c>
      <c r="W4" s="6" t="inlineStr"/>
      <c r="X4" s="6" t="inlineStr"/>
      <c r="Y4" s="6">
        <f>IF(V4&lt;&gt;"",IFERROR(INDEX(federal_program_name_lookup,MATCH(V4,aln_lookup,0)),""),"")</f>
        <v/>
      </c>
    </row>
    <row r="5">
      <c r="A5" s="6" t="inlineStr">
        <is>
          <t>AWARD-0004</t>
        </is>
      </c>
      <c r="B5" s="7" t="inlineStr">
        <is>
          <t>93</t>
        </is>
      </c>
      <c r="C5" s="7" t="inlineStr">
        <is>
          <t>286</t>
        </is>
      </c>
      <c r="D5" s="7" t="inlineStr"/>
      <c r="E5" s="8" t="inlineStr">
        <is>
          <t>DISCOVERY AND APPLIED RESEARCH FOR TECHNOLOGICAL INNOVATIONS TO IMPROVE HUMAN HEALTH</t>
        </is>
      </c>
      <c r="F5" s="9" t="n">
        <v>122111</v>
      </c>
      <c r="G5" s="8" t="inlineStr">
        <is>
          <t>RESEARCH AND DEVELOPMENT</t>
        </is>
      </c>
      <c r="H5" s="8" t="inlineStr"/>
      <c r="I5" s="8" t="inlineStr"/>
      <c r="J5" s="10" t="n">
        <v>122111</v>
      </c>
      <c r="K5" s="10" t="n">
        <v>7171794</v>
      </c>
      <c r="L5" s="8" t="inlineStr">
        <is>
          <t>N</t>
        </is>
      </c>
      <c r="M5" s="7" t="inlineStr"/>
      <c r="N5" s="8" t="inlineStr">
        <is>
          <t>Y</t>
        </is>
      </c>
      <c r="O5" s="7" t="inlineStr"/>
      <c r="P5" s="7" t="inlineStr"/>
      <c r="Q5" s="8" t="inlineStr">
        <is>
          <t>Y</t>
        </is>
      </c>
      <c r="R5" s="9" t="n">
        <v>2720</v>
      </c>
      <c r="S5" s="8" t="inlineStr">
        <is>
          <t>Y</t>
        </is>
      </c>
      <c r="T5" s="8" t="inlineStr">
        <is>
          <t>U</t>
        </is>
      </c>
      <c r="U5" s="8" t="n">
        <v>0</v>
      </c>
      <c r="V5" s="11" t="inlineStr">
        <is>
          <t>93.286</t>
        </is>
      </c>
      <c r="W5" s="6" t="inlineStr"/>
      <c r="X5" s="6" t="inlineStr"/>
      <c r="Y5" s="6">
        <f>IF(V5&lt;&gt;"",IFERROR(INDEX(federal_program_name_lookup,MATCH(V5,aln_lookup,0)),""),"")</f>
        <v/>
      </c>
    </row>
    <row r="6">
      <c r="A6" s="6" t="inlineStr">
        <is>
          <t>AWARD-0005</t>
        </is>
      </c>
      <c r="B6" s="7" t="inlineStr">
        <is>
          <t>93</t>
        </is>
      </c>
      <c r="C6" s="7" t="inlineStr">
        <is>
          <t>433</t>
        </is>
      </c>
      <c r="D6" s="7" t="inlineStr"/>
      <c r="E6" s="8" t="inlineStr">
        <is>
          <t>ACL NATIONAL INSTITUTE ON DISABILITY, INDEPENDENT LIVING, AND REHABILITATION RESEARCH</t>
        </is>
      </c>
      <c r="F6" s="9" t="n">
        <v>14122</v>
      </c>
      <c r="G6" s="8" t="inlineStr">
        <is>
          <t>RESEARCH AND DEVELOPMENT</t>
        </is>
      </c>
      <c r="H6" s="8" t="inlineStr"/>
      <c r="I6" s="8" t="inlineStr"/>
      <c r="J6" s="10" t="n">
        <v>14122</v>
      </c>
      <c r="K6" s="10" t="n">
        <v>7171794</v>
      </c>
      <c r="L6" s="8" t="inlineStr">
        <is>
          <t>N</t>
        </is>
      </c>
      <c r="M6" s="7" t="inlineStr"/>
      <c r="N6" s="8" t="inlineStr">
        <is>
          <t>N</t>
        </is>
      </c>
      <c r="O6" s="7" t="inlineStr">
        <is>
          <t>UNIVERSITY OF ILLINOIS</t>
        </is>
      </c>
      <c r="P6" s="7" t="inlineStr">
        <is>
          <t>16227</t>
        </is>
      </c>
      <c r="Q6" s="8" t="inlineStr">
        <is>
          <t>N</t>
        </is>
      </c>
      <c r="R6" s="9" t="inlineStr"/>
      <c r="S6" s="8" t="inlineStr">
        <is>
          <t>Y</t>
        </is>
      </c>
      <c r="T6" s="8" t="inlineStr">
        <is>
          <t>U</t>
        </is>
      </c>
      <c r="U6" s="8" t="n">
        <v>0</v>
      </c>
      <c r="V6" s="11" t="inlineStr">
        <is>
          <t>93.433</t>
        </is>
      </c>
      <c r="W6" s="6" t="inlineStr"/>
      <c r="X6" s="6" t="inlineStr"/>
      <c r="Y6" s="6">
        <f>IF(V6&lt;&gt;"",IFERROR(INDEX(federal_program_name_lookup,MATCH(V6,aln_lookup,0)),""),"")</f>
        <v/>
      </c>
    </row>
    <row r="7">
      <c r="A7" s="6" t="inlineStr">
        <is>
          <t>AWARD-0006</t>
        </is>
      </c>
      <c r="B7" s="7" t="inlineStr">
        <is>
          <t>93</t>
        </is>
      </c>
      <c r="C7" s="7" t="inlineStr">
        <is>
          <t>145</t>
        </is>
      </c>
      <c r="D7" s="7" t="inlineStr"/>
      <c r="E7" s="8" t="inlineStr">
        <is>
          <t>AIDS EDUCATION AND TRAINING CENTERS</t>
        </is>
      </c>
      <c r="F7" s="9" t="n">
        <v>9912</v>
      </c>
      <c r="G7" s="8" t="inlineStr">
        <is>
          <t>RESEARCH AND DEVELOPMENT</t>
        </is>
      </c>
      <c r="H7" s="8" t="inlineStr"/>
      <c r="I7" s="8" t="inlineStr"/>
      <c r="J7" s="10" t="n">
        <v>9912</v>
      </c>
      <c r="K7" s="10" t="n">
        <v>7171794</v>
      </c>
      <c r="L7" s="8" t="inlineStr">
        <is>
          <t>N</t>
        </is>
      </c>
      <c r="M7" s="7" t="inlineStr"/>
      <c r="N7" s="8" t="inlineStr">
        <is>
          <t>N</t>
        </is>
      </c>
      <c r="O7" s="7" t="inlineStr">
        <is>
          <t>UNIVERSITY OF ILLINOIS</t>
        </is>
      </c>
      <c r="P7" s="7" t="inlineStr"/>
      <c r="Q7" s="8" t="inlineStr">
        <is>
          <t>N</t>
        </is>
      </c>
      <c r="R7" s="9" t="inlineStr"/>
      <c r="S7" s="8" t="inlineStr">
        <is>
          <t>Y</t>
        </is>
      </c>
      <c r="T7" s="8" t="inlineStr">
        <is>
          <t>U</t>
        </is>
      </c>
      <c r="U7" s="8" t="n">
        <v>0</v>
      </c>
      <c r="V7" s="11" t="inlineStr">
        <is>
          <t>93.145</t>
        </is>
      </c>
      <c r="W7" s="6" t="inlineStr"/>
      <c r="X7" s="6" t="inlineStr"/>
      <c r="Y7" s="6">
        <f>IF(V7&lt;&gt;"",IFERROR(INDEX(federal_program_name_lookup,MATCH(V7,aln_lookup,0)),""),"")</f>
        <v/>
      </c>
    </row>
    <row r="8">
      <c r="A8" s="6" t="inlineStr">
        <is>
          <t>AWARD-0007</t>
        </is>
      </c>
      <c r="B8" s="7" t="inlineStr">
        <is>
          <t>93</t>
        </is>
      </c>
      <c r="C8" s="7" t="inlineStr">
        <is>
          <t>173</t>
        </is>
      </c>
      <c r="D8" s="7" t="inlineStr"/>
      <c r="E8" s="8" t="inlineStr">
        <is>
          <t>RESEARCH RELATED TO DEAFNESS AND COMMUNICATION DISORDERS</t>
        </is>
      </c>
      <c r="F8" s="9" t="n">
        <v>18828</v>
      </c>
      <c r="G8" s="8" t="inlineStr">
        <is>
          <t>RESEARCH AND DEVELOPMENT</t>
        </is>
      </c>
      <c r="H8" s="8" t="inlineStr"/>
      <c r="I8" s="8" t="inlineStr"/>
      <c r="J8" s="10" t="n">
        <v>18828</v>
      </c>
      <c r="K8" s="10" t="n">
        <v>7171794</v>
      </c>
      <c r="L8" s="8" t="inlineStr">
        <is>
          <t>N</t>
        </is>
      </c>
      <c r="M8" s="7" t="inlineStr"/>
      <c r="N8" s="8" t="inlineStr">
        <is>
          <t>Y</t>
        </is>
      </c>
      <c r="O8" s="7" t="inlineStr"/>
      <c r="P8" s="7" t="inlineStr"/>
      <c r="Q8" s="8" t="inlineStr">
        <is>
          <t>N</t>
        </is>
      </c>
      <c r="R8" s="9" t="inlineStr"/>
      <c r="S8" s="8" t="inlineStr">
        <is>
          <t>Y</t>
        </is>
      </c>
      <c r="T8" s="8" t="inlineStr">
        <is>
          <t>U</t>
        </is>
      </c>
      <c r="U8" s="8" t="n">
        <v>0</v>
      </c>
      <c r="V8" s="11" t="inlineStr">
        <is>
          <t>93.173</t>
        </is>
      </c>
      <c r="W8" s="6" t="inlineStr"/>
      <c r="X8" s="6" t="inlineStr"/>
      <c r="Y8" s="6">
        <f>IF(V8&lt;&gt;"",IFERROR(INDEX(federal_program_name_lookup,MATCH(V8,aln_lookup,0)),""),"")</f>
        <v/>
      </c>
    </row>
    <row r="9">
      <c r="A9" s="6" t="inlineStr">
        <is>
          <t>AWARD-0008</t>
        </is>
      </c>
      <c r="B9" s="7" t="inlineStr">
        <is>
          <t>93</t>
        </is>
      </c>
      <c r="C9" s="7" t="inlineStr">
        <is>
          <t>307</t>
        </is>
      </c>
      <c r="D9" s="7" t="inlineStr"/>
      <c r="E9" s="8" t="inlineStr">
        <is>
          <t>MINORITY HEALTH AND HEALTH DISPARITIES RESEARCH</t>
        </is>
      </c>
      <c r="F9" s="9" t="n">
        <v>36391</v>
      </c>
      <c r="G9" s="8" t="inlineStr">
        <is>
          <t>RESEARCH AND DEVELOPMENT</t>
        </is>
      </c>
      <c r="H9" s="8" t="inlineStr"/>
      <c r="I9" s="8" t="inlineStr"/>
      <c r="J9" s="10" t="n">
        <v>36391</v>
      </c>
      <c r="K9" s="10" t="n">
        <v>7171794</v>
      </c>
      <c r="L9" s="8" t="inlineStr">
        <is>
          <t>N</t>
        </is>
      </c>
      <c r="M9" s="7" t="inlineStr"/>
      <c r="N9" s="8" t="inlineStr">
        <is>
          <t>Y</t>
        </is>
      </c>
      <c r="O9" s="7" t="inlineStr"/>
      <c r="P9" s="7" t="inlineStr"/>
      <c r="Q9" s="8" t="inlineStr">
        <is>
          <t>N</t>
        </is>
      </c>
      <c r="R9" s="9" t="inlineStr"/>
      <c r="S9" s="8" t="inlineStr">
        <is>
          <t>Y</t>
        </is>
      </c>
      <c r="T9" s="8" t="inlineStr">
        <is>
          <t>U</t>
        </is>
      </c>
      <c r="U9" s="8" t="n">
        <v>0</v>
      </c>
      <c r="V9" s="11" t="inlineStr">
        <is>
          <t>93.307</t>
        </is>
      </c>
      <c r="W9" s="6" t="inlineStr"/>
      <c r="X9" s="6" t="inlineStr"/>
      <c r="Y9" s="6">
        <f>IF(V9&lt;&gt;"",IFERROR(INDEX(federal_program_name_lookup,MATCH(V9,aln_lookup,0)),""),"")</f>
        <v/>
      </c>
    </row>
    <row r="10">
      <c r="A10" s="6" t="inlineStr">
        <is>
          <t>AWARD-0009</t>
        </is>
      </c>
      <c r="B10" s="7" t="inlineStr">
        <is>
          <t>93</t>
        </is>
      </c>
      <c r="C10" s="7" t="inlineStr">
        <is>
          <t>077</t>
        </is>
      </c>
      <c r="D10" s="7" t="inlineStr"/>
      <c r="E10" s="8" t="inlineStr">
        <is>
          <t>FAMILY SMOKING PREVENTION AND TOBACCO CONTROL ACT REGULATORY RESEARCH</t>
        </is>
      </c>
      <c r="F10" s="9" t="n">
        <v>153261</v>
      </c>
      <c r="G10" s="8" t="inlineStr">
        <is>
          <t>RESEARCH AND DEVELOPMENT</t>
        </is>
      </c>
      <c r="H10" s="8" t="inlineStr"/>
      <c r="I10" s="8" t="inlineStr"/>
      <c r="J10" s="10" t="n">
        <v>153261</v>
      </c>
      <c r="K10" s="10" t="n">
        <v>7171794</v>
      </c>
      <c r="L10" s="8" t="inlineStr">
        <is>
          <t>N</t>
        </is>
      </c>
      <c r="M10" s="7" t="inlineStr"/>
      <c r="N10" s="8" t="inlineStr">
        <is>
          <t>N</t>
        </is>
      </c>
      <c r="O10" s="7" t="inlineStr">
        <is>
          <t>TEXAS TECH UNIVERSITY</t>
        </is>
      </c>
      <c r="P10" s="7" t="inlineStr">
        <is>
          <t>R01DA049737</t>
        </is>
      </c>
      <c r="Q10" s="8" t="inlineStr">
        <is>
          <t>N</t>
        </is>
      </c>
      <c r="R10" s="9" t="inlineStr"/>
      <c r="S10" s="8" t="inlineStr">
        <is>
          <t>Y</t>
        </is>
      </c>
      <c r="T10" s="8" t="inlineStr">
        <is>
          <t>U</t>
        </is>
      </c>
      <c r="U10" s="8" t="n">
        <v>0</v>
      </c>
      <c r="V10" s="11" t="inlineStr">
        <is>
          <t>93.077</t>
        </is>
      </c>
      <c r="W10" s="6" t="inlineStr"/>
      <c r="X10" s="6" t="inlineStr"/>
      <c r="Y10" s="6">
        <f>IF(V10&lt;&gt;"",IFERROR(INDEX(federal_program_name_lookup,MATCH(V10,aln_lookup,0)),""),"")</f>
        <v/>
      </c>
    </row>
    <row r="11">
      <c r="A11" s="6" t="inlineStr">
        <is>
          <t>AWARD-0010</t>
        </is>
      </c>
      <c r="B11" s="7" t="inlineStr">
        <is>
          <t>93</t>
        </is>
      </c>
      <c r="C11" s="7" t="inlineStr">
        <is>
          <t>279</t>
        </is>
      </c>
      <c r="D11" s="7" t="inlineStr"/>
      <c r="E11" s="8" t="inlineStr">
        <is>
          <t>DRUG ABUSE AND ADDICTION RESEARCH PROGRAMS</t>
        </is>
      </c>
      <c r="F11" s="9" t="n">
        <v>229286</v>
      </c>
      <c r="G11" s="8" t="inlineStr">
        <is>
          <t>RESEARCH AND DEVELOPMENT</t>
        </is>
      </c>
      <c r="H11" s="8" t="inlineStr"/>
      <c r="I11" s="8" t="inlineStr"/>
      <c r="J11" s="10" t="n">
        <v>229286</v>
      </c>
      <c r="K11" s="10" t="n">
        <v>7171794</v>
      </c>
      <c r="L11" s="8" t="inlineStr">
        <is>
          <t>N</t>
        </is>
      </c>
      <c r="M11" s="7" t="inlineStr"/>
      <c r="N11" s="8" t="inlineStr">
        <is>
          <t>N</t>
        </is>
      </c>
      <c r="O11" s="7" t="inlineStr">
        <is>
          <t>TEXAS TECH UNIVERSITY</t>
        </is>
      </c>
      <c r="P11" s="7" t="inlineStr">
        <is>
          <t>R01DA029121</t>
        </is>
      </c>
      <c r="Q11" s="8" t="inlineStr">
        <is>
          <t>N</t>
        </is>
      </c>
      <c r="R11" s="9" t="inlineStr"/>
      <c r="S11" s="8" t="inlineStr">
        <is>
          <t>Y</t>
        </is>
      </c>
      <c r="T11" s="8" t="inlineStr">
        <is>
          <t>U</t>
        </is>
      </c>
      <c r="U11" s="8" t="n">
        <v>0</v>
      </c>
      <c r="V11" s="11" t="inlineStr">
        <is>
          <t>93.279</t>
        </is>
      </c>
      <c r="W11" s="6" t="inlineStr"/>
      <c r="X11" s="6" t="inlineStr"/>
      <c r="Y11" s="6">
        <f>IF(V11&lt;&gt;"",IFERROR(INDEX(federal_program_name_lookup,MATCH(V11,aln_lookup,0)),""),"")</f>
        <v/>
      </c>
    </row>
    <row r="12">
      <c r="A12" s="6" t="inlineStr">
        <is>
          <t>AWARD-0011</t>
        </is>
      </c>
      <c r="B12" s="7" t="inlineStr">
        <is>
          <t>93</t>
        </is>
      </c>
      <c r="C12" s="7" t="inlineStr">
        <is>
          <t>853</t>
        </is>
      </c>
      <c r="D12" s="7" t="inlineStr"/>
      <c r="E12" s="8" t="inlineStr">
        <is>
          <t>EXTRAMURAL RESEARCH PROGRAMS IN THE NEUROSCIENCES AND NEUROLOGICAL DISORDERS</t>
        </is>
      </c>
      <c r="F12" s="9" t="n">
        <v>89941</v>
      </c>
      <c r="G12" s="8" t="inlineStr">
        <is>
          <t>RESEARCH AND DEVELOPMENT</t>
        </is>
      </c>
      <c r="H12" s="8" t="inlineStr"/>
      <c r="I12" s="8" t="inlineStr"/>
      <c r="J12" s="10" t="n">
        <v>527875</v>
      </c>
      <c r="K12" s="10" t="n">
        <v>7171794</v>
      </c>
      <c r="L12" s="8" t="inlineStr">
        <is>
          <t>N</t>
        </is>
      </c>
      <c r="M12" s="7" t="inlineStr"/>
      <c r="N12" s="8" t="inlineStr">
        <is>
          <t>N</t>
        </is>
      </c>
      <c r="O12" s="7" t="inlineStr">
        <is>
          <t>UNIVERSITY OF MINNESOTA</t>
        </is>
      </c>
      <c r="P12" s="7" t="inlineStr"/>
      <c r="Q12" s="8" t="inlineStr">
        <is>
          <t>N</t>
        </is>
      </c>
      <c r="R12" s="9" t="inlineStr"/>
      <c r="S12" s="8" t="inlineStr">
        <is>
          <t>Y</t>
        </is>
      </c>
      <c r="T12" s="8" t="inlineStr">
        <is>
          <t>U</t>
        </is>
      </c>
      <c r="U12" s="8" t="n">
        <v>0</v>
      </c>
      <c r="V12" s="11" t="inlineStr">
        <is>
          <t>93.853</t>
        </is>
      </c>
      <c r="W12" s="6" t="inlineStr"/>
      <c r="X12" s="6" t="inlineStr"/>
      <c r="Y12" s="6">
        <f>IF(V12&lt;&gt;"",IFERROR(INDEX(federal_program_name_lookup,MATCH(V12,aln_lookup,0)),""),"")</f>
        <v/>
      </c>
    </row>
    <row r="13">
      <c r="A13" s="6" t="inlineStr">
        <is>
          <t>AWARD-0012</t>
        </is>
      </c>
      <c r="B13" s="7" t="inlineStr">
        <is>
          <t>93</t>
        </is>
      </c>
      <c r="C13" s="7" t="inlineStr">
        <is>
          <t>859</t>
        </is>
      </c>
      <c r="D13" s="7" t="inlineStr"/>
      <c r="E13" s="8" t="inlineStr">
        <is>
          <t>BIOMEDICAL RESEARCH AND RESEARCH TRAINING</t>
        </is>
      </c>
      <c r="F13" s="9" t="n">
        <v>335720</v>
      </c>
      <c r="G13" s="8" t="inlineStr">
        <is>
          <t>RESEARCH AND DEVELOPMENT</t>
        </is>
      </c>
      <c r="H13" s="8" t="inlineStr"/>
      <c r="I13" s="8" t="inlineStr"/>
      <c r="J13" s="10" t="n">
        <v>335720</v>
      </c>
      <c r="K13" s="10" t="n">
        <v>7171794</v>
      </c>
      <c r="L13" s="8" t="inlineStr">
        <is>
          <t>N</t>
        </is>
      </c>
      <c r="M13" s="7" t="inlineStr"/>
      <c r="N13" s="8" t="inlineStr">
        <is>
          <t>Y</t>
        </is>
      </c>
      <c r="O13" s="7" t="inlineStr"/>
      <c r="P13" s="7" t="inlineStr"/>
      <c r="Q13" s="8" t="inlineStr">
        <is>
          <t>N</t>
        </is>
      </c>
      <c r="R13" s="9" t="inlineStr"/>
      <c r="S13" s="8" t="inlineStr">
        <is>
          <t>Y</t>
        </is>
      </c>
      <c r="T13" s="8" t="inlineStr">
        <is>
          <t>U</t>
        </is>
      </c>
      <c r="U13" s="8" t="n">
        <v>0</v>
      </c>
      <c r="V13" s="11" t="inlineStr">
        <is>
          <t>93.859</t>
        </is>
      </c>
      <c r="W13" s="6" t="inlineStr"/>
      <c r="X13" s="6" t="inlineStr"/>
      <c r="Y13" s="6">
        <f>IF(V13&lt;&gt;"",IFERROR(INDEX(federal_program_name_lookup,MATCH(V13,aln_lookup,0)),""),"")</f>
        <v/>
      </c>
    </row>
    <row r="14">
      <c r="A14" s="6" t="inlineStr">
        <is>
          <t>AWARD-0013</t>
        </is>
      </c>
      <c r="B14" s="7" t="inlineStr">
        <is>
          <t>93</t>
        </is>
      </c>
      <c r="C14" s="7" t="inlineStr">
        <is>
          <t>853</t>
        </is>
      </c>
      <c r="D14" s="7" t="inlineStr"/>
      <c r="E14" s="8" t="inlineStr">
        <is>
          <t>EXTRAMURAL RESEARCH PROGRAMS IN THE NEUROSCIENCES AND NEUROLOGICAL DISORDERS</t>
        </is>
      </c>
      <c r="F14" s="9" t="n">
        <v>150314</v>
      </c>
      <c r="G14" s="8" t="inlineStr">
        <is>
          <t>RESEARCH AND DEVELOPMENT</t>
        </is>
      </c>
      <c r="H14" s="8" t="inlineStr"/>
      <c r="I14" s="8" t="inlineStr"/>
      <c r="J14" s="10" t="n">
        <v>527875</v>
      </c>
      <c r="K14" s="10" t="n">
        <v>7171794</v>
      </c>
      <c r="L14" s="8" t="inlineStr">
        <is>
          <t>N</t>
        </is>
      </c>
      <c r="M14" s="7" t="inlineStr"/>
      <c r="N14" s="8" t="inlineStr">
        <is>
          <t>N</t>
        </is>
      </c>
      <c r="O14" s="7" t="inlineStr">
        <is>
          <t>NATIONAL INSTITUTES OF HEALTH</t>
        </is>
      </c>
      <c r="P14" s="7" t="inlineStr">
        <is>
          <t>R15NS116511</t>
        </is>
      </c>
      <c r="Q14" s="8" t="inlineStr">
        <is>
          <t>N</t>
        </is>
      </c>
      <c r="R14" s="9" t="inlineStr"/>
      <c r="S14" s="8" t="inlineStr">
        <is>
          <t>Y</t>
        </is>
      </c>
      <c r="T14" s="8" t="inlineStr">
        <is>
          <t>U</t>
        </is>
      </c>
      <c r="U14" s="8" t="n">
        <v>0</v>
      </c>
      <c r="V14" s="11" t="inlineStr">
        <is>
          <t>93.853</t>
        </is>
      </c>
      <c r="W14" s="6" t="inlineStr"/>
      <c r="X14" s="6" t="inlineStr"/>
      <c r="Y14" s="6">
        <f>IF(V14&lt;&gt;"",IFERROR(INDEX(federal_program_name_lookup,MATCH(V14,aln_lookup,0)),""),"")</f>
        <v/>
      </c>
    </row>
    <row r="15">
      <c r="A15" s="6" t="inlineStr">
        <is>
          <t>AWARD-0014</t>
        </is>
      </c>
      <c r="B15" s="7" t="inlineStr">
        <is>
          <t>93</t>
        </is>
      </c>
      <c r="C15" s="7" t="inlineStr">
        <is>
          <t>853</t>
        </is>
      </c>
      <c r="D15" s="7" t="inlineStr"/>
      <c r="E15" s="8" t="inlineStr">
        <is>
          <t>EXTRAMURAL RESEARCH PROGRAMS IN THE NEUROSCIENCES AND NEUROLOGICAL DISORDERS</t>
        </is>
      </c>
      <c r="F15" s="9" t="n">
        <v>287620</v>
      </c>
      <c r="G15" s="8" t="inlineStr">
        <is>
          <t>RESEARCH AND DEVELOPMENT</t>
        </is>
      </c>
      <c r="H15" s="8" t="inlineStr"/>
      <c r="I15" s="8" t="inlineStr"/>
      <c r="J15" s="10" t="n">
        <v>527875</v>
      </c>
      <c r="K15" s="10" t="n">
        <v>7171794</v>
      </c>
      <c r="L15" s="8" t="inlineStr">
        <is>
          <t>N</t>
        </is>
      </c>
      <c r="M15" s="7" t="inlineStr"/>
      <c r="N15" s="8" t="inlineStr">
        <is>
          <t>N</t>
        </is>
      </c>
      <c r="O15" s="7" t="inlineStr">
        <is>
          <t>TEXAS TECH UNIVERSITY</t>
        </is>
      </c>
      <c r="P15" s="7" t="inlineStr">
        <is>
          <t>R01NS117906</t>
        </is>
      </c>
      <c r="Q15" s="8" t="inlineStr">
        <is>
          <t>N</t>
        </is>
      </c>
      <c r="R15" s="9" t="inlineStr"/>
      <c r="S15" s="8" t="inlineStr">
        <is>
          <t>Y</t>
        </is>
      </c>
      <c r="T15" s="8" t="inlineStr">
        <is>
          <t>U</t>
        </is>
      </c>
      <c r="U15" s="8" t="n">
        <v>0</v>
      </c>
      <c r="V15" s="11" t="inlineStr">
        <is>
          <t>93.853</t>
        </is>
      </c>
      <c r="W15" s="6" t="inlineStr"/>
      <c r="X15" s="6" t="inlineStr"/>
      <c r="Y15" s="6">
        <f>IF(V15&lt;&gt;"",IFERROR(INDEX(federal_program_name_lookup,MATCH(V15,aln_lookup,0)),""),"")</f>
        <v/>
      </c>
    </row>
    <row r="16">
      <c r="A16" s="6" t="inlineStr">
        <is>
          <t>AWARD-0015</t>
        </is>
      </c>
      <c r="B16" s="7" t="inlineStr">
        <is>
          <t>47</t>
        </is>
      </c>
      <c r="C16" s="7" t="inlineStr">
        <is>
          <t>049</t>
        </is>
      </c>
      <c r="D16" s="7" t="inlineStr"/>
      <c r="E16" s="8" t="inlineStr">
        <is>
          <t>MATHEMATICAL AND PHYSICAL SCIENCES</t>
        </is>
      </c>
      <c r="F16" s="9" t="n">
        <v>254433</v>
      </c>
      <c r="G16" s="8" t="inlineStr">
        <is>
          <t>RESEARCH AND DEVELOPMENT</t>
        </is>
      </c>
      <c r="H16" s="8" t="inlineStr"/>
      <c r="I16" s="8" t="inlineStr"/>
      <c r="J16" s="10" t="n">
        <v>364267</v>
      </c>
      <c r="K16" s="10" t="n">
        <v>7171794</v>
      </c>
      <c r="L16" s="8" t="inlineStr">
        <is>
          <t>N</t>
        </is>
      </c>
      <c r="M16" s="7" t="inlineStr"/>
      <c r="N16" s="8" t="inlineStr">
        <is>
          <t>Y</t>
        </is>
      </c>
      <c r="O16" s="7" t="inlineStr"/>
      <c r="P16" s="7" t="inlineStr"/>
      <c r="Q16" s="8" t="inlineStr">
        <is>
          <t>N</t>
        </is>
      </c>
      <c r="R16" s="9" t="inlineStr"/>
      <c r="S16" s="8" t="inlineStr">
        <is>
          <t>Y</t>
        </is>
      </c>
      <c r="T16" s="8" t="inlineStr">
        <is>
          <t>U</t>
        </is>
      </c>
      <c r="U16" s="8" t="n">
        <v>0</v>
      </c>
      <c r="V16" s="11" t="inlineStr">
        <is>
          <t>47.049</t>
        </is>
      </c>
      <c r="W16" s="6" t="inlineStr"/>
      <c r="X16" s="6" t="inlineStr"/>
      <c r="Y16" s="6">
        <f>IF(V16&lt;&gt;"",IFERROR(INDEX(federal_program_name_lookup,MATCH(V16,aln_lookup,0)),""),"")</f>
        <v/>
      </c>
    </row>
    <row r="17">
      <c r="A17" s="6" t="inlineStr">
        <is>
          <t>AWARD-0016</t>
        </is>
      </c>
      <c r="B17" s="7" t="inlineStr">
        <is>
          <t>47</t>
        </is>
      </c>
      <c r="C17" s="7" t="inlineStr">
        <is>
          <t>049</t>
        </is>
      </c>
      <c r="D17" s="7" t="inlineStr"/>
      <c r="E17" s="8" t="inlineStr">
        <is>
          <t>MATHEMATICAL AND PHYSICAL SCIENCES</t>
        </is>
      </c>
      <c r="F17" s="9" t="n">
        <v>109834</v>
      </c>
      <c r="G17" s="8" t="inlineStr">
        <is>
          <t>RESEARCH AND DEVELOPMENT</t>
        </is>
      </c>
      <c r="H17" s="8" t="inlineStr"/>
      <c r="I17" s="8" t="inlineStr"/>
      <c r="J17" s="10" t="n">
        <v>364267</v>
      </c>
      <c r="K17" s="10" t="n">
        <v>7171794</v>
      </c>
      <c r="L17" s="8" t="inlineStr">
        <is>
          <t>N</t>
        </is>
      </c>
      <c r="M17" s="7" t="inlineStr"/>
      <c r="N17" s="8" t="inlineStr">
        <is>
          <t>N</t>
        </is>
      </c>
      <c r="O17" s="7" t="inlineStr">
        <is>
          <t>UNIVERSITY OF ILLINOIS</t>
        </is>
      </c>
      <c r="P17" s="7" t="inlineStr"/>
      <c r="Q17" s="8" t="inlineStr">
        <is>
          <t>N</t>
        </is>
      </c>
      <c r="R17" s="9" t="inlineStr"/>
      <c r="S17" s="8" t="inlineStr">
        <is>
          <t>Y</t>
        </is>
      </c>
      <c r="T17" s="8" t="inlineStr">
        <is>
          <t>U</t>
        </is>
      </c>
      <c r="U17" s="8" t="n">
        <v>0</v>
      </c>
      <c r="V17" s="11" t="inlineStr">
        <is>
          <t>47.049</t>
        </is>
      </c>
      <c r="W17" s="6" t="inlineStr"/>
      <c r="X17" s="6" t="inlineStr"/>
      <c r="Y17" s="6">
        <f>IF(V17&lt;&gt;"",IFERROR(INDEX(federal_program_name_lookup,MATCH(V17,aln_lookup,0)),""),"")</f>
        <v/>
      </c>
    </row>
    <row r="18">
      <c r="A18" s="6" t="inlineStr">
        <is>
          <t>AWARD-0017</t>
        </is>
      </c>
      <c r="B18" s="7" t="inlineStr">
        <is>
          <t>47</t>
        </is>
      </c>
      <c r="C18" s="7" t="inlineStr">
        <is>
          <t>076</t>
        </is>
      </c>
      <c r="D18" s="7" t="inlineStr"/>
      <c r="E18" s="8" t="inlineStr">
        <is>
          <t>EDUCATION AND HUMAN RESOURCES</t>
        </is>
      </c>
      <c r="F18" s="9" t="n">
        <v>261681</v>
      </c>
      <c r="G18" s="8" t="inlineStr">
        <is>
          <t>RESEARCH AND DEVELOPMENT</t>
        </is>
      </c>
      <c r="H18" s="8" t="inlineStr"/>
      <c r="I18" s="8" t="inlineStr"/>
      <c r="J18" s="10" t="n">
        <v>276586</v>
      </c>
      <c r="K18" s="10" t="n">
        <v>7171794</v>
      </c>
      <c r="L18" s="8" t="inlineStr">
        <is>
          <t>N</t>
        </is>
      </c>
      <c r="M18" s="7" t="inlineStr"/>
      <c r="N18" s="8" t="inlineStr">
        <is>
          <t>N</t>
        </is>
      </c>
      <c r="O18" s="7" t="inlineStr">
        <is>
          <t>NATIONAL SCIENCE FOUNDATION</t>
        </is>
      </c>
      <c r="P18" s="7" t="inlineStr"/>
      <c r="Q18" s="8" t="inlineStr">
        <is>
          <t>N</t>
        </is>
      </c>
      <c r="R18" s="9" t="inlineStr"/>
      <c r="S18" s="8" t="inlineStr">
        <is>
          <t>Y</t>
        </is>
      </c>
      <c r="T18" s="8" t="inlineStr">
        <is>
          <t>U</t>
        </is>
      </c>
      <c r="U18" s="8" t="n">
        <v>0</v>
      </c>
      <c r="V18" s="11" t="inlineStr">
        <is>
          <t>47.076</t>
        </is>
      </c>
      <c r="W18" s="6" t="inlineStr"/>
      <c r="X18" s="6" t="inlineStr"/>
      <c r="Y18" s="6">
        <f>IF(V18&lt;&gt;"",IFERROR(INDEX(federal_program_name_lookup,MATCH(V18,aln_lookup,0)),""),"")</f>
        <v/>
      </c>
    </row>
    <row r="19">
      <c r="A19" s="6" t="inlineStr">
        <is>
          <t>AWARD-0018</t>
        </is>
      </c>
      <c r="B19" s="7" t="inlineStr">
        <is>
          <t>47</t>
        </is>
      </c>
      <c r="C19" s="7" t="inlineStr">
        <is>
          <t>076</t>
        </is>
      </c>
      <c r="D19" s="7" t="inlineStr"/>
      <c r="E19" s="8" t="inlineStr">
        <is>
          <t>EDUCATION AND HUMAN RESOURCES</t>
        </is>
      </c>
      <c r="F19" s="9" t="n">
        <v>11327</v>
      </c>
      <c r="G19" s="8" t="inlineStr">
        <is>
          <t>RESEARCH AND DEVELOPMENT</t>
        </is>
      </c>
      <c r="H19" s="8" t="inlineStr"/>
      <c r="I19" s="8" t="inlineStr"/>
      <c r="J19" s="10" t="n">
        <v>276586</v>
      </c>
      <c r="K19" s="10" t="n">
        <v>7171794</v>
      </c>
      <c r="L19" s="8" t="inlineStr">
        <is>
          <t>N</t>
        </is>
      </c>
      <c r="M19" s="7" t="inlineStr"/>
      <c r="N19" s="8" t="inlineStr">
        <is>
          <t>N</t>
        </is>
      </c>
      <c r="O19" s="7" t="inlineStr">
        <is>
          <t>EASTERN MICHIGAN UNIVERSITY</t>
        </is>
      </c>
      <c r="P19" s="7" t="inlineStr"/>
      <c r="Q19" s="8" t="inlineStr">
        <is>
          <t>N</t>
        </is>
      </c>
      <c r="R19" s="9" t="inlineStr"/>
      <c r="S19" s="8" t="inlineStr">
        <is>
          <t>Y</t>
        </is>
      </c>
      <c r="T19" s="8" t="inlineStr">
        <is>
          <t>U</t>
        </is>
      </c>
      <c r="U19" s="8" t="n">
        <v>0</v>
      </c>
      <c r="V19" s="11" t="inlineStr">
        <is>
          <t>47.076</t>
        </is>
      </c>
      <c r="W19" s="6" t="inlineStr"/>
      <c r="X19" s="6" t="inlineStr"/>
      <c r="Y19" s="6">
        <f>IF(V19&lt;&gt;"",IFERROR(INDEX(federal_program_name_lookup,MATCH(V19,aln_lookup,0)),""),"")</f>
        <v/>
      </c>
    </row>
    <row r="20">
      <c r="A20" s="6" t="inlineStr">
        <is>
          <t>AWARD-0019</t>
        </is>
      </c>
      <c r="B20" s="7" t="inlineStr">
        <is>
          <t>47</t>
        </is>
      </c>
      <c r="C20" s="7" t="inlineStr">
        <is>
          <t>076</t>
        </is>
      </c>
      <c r="D20" s="7" t="inlineStr"/>
      <c r="E20" s="8" t="inlineStr">
        <is>
          <t>EDUCATION AND HUMAN RESOURCES</t>
        </is>
      </c>
      <c r="F20" s="9" t="n">
        <v>3578</v>
      </c>
      <c r="G20" s="8" t="inlineStr">
        <is>
          <t>RESEARCH AND DEVELOPMENT</t>
        </is>
      </c>
      <c r="H20" s="8" t="inlineStr"/>
      <c r="I20" s="8" t="inlineStr"/>
      <c r="J20" s="10" t="n">
        <v>276586</v>
      </c>
      <c r="K20" s="10" t="n">
        <v>7171794</v>
      </c>
      <c r="L20" s="8" t="inlineStr">
        <is>
          <t>N</t>
        </is>
      </c>
      <c r="M20" s="7" t="inlineStr"/>
      <c r="N20" s="8" t="inlineStr">
        <is>
          <t>N</t>
        </is>
      </c>
      <c r="O20" s="7" t="inlineStr">
        <is>
          <t>COUNCIL OF GRADUATE SCHOOLS</t>
        </is>
      </c>
      <c r="P20" s="7" t="inlineStr"/>
      <c r="Q20" s="8" t="inlineStr">
        <is>
          <t>N</t>
        </is>
      </c>
      <c r="R20" s="9" t="inlineStr"/>
      <c r="S20" s="8" t="inlineStr">
        <is>
          <t>Y</t>
        </is>
      </c>
      <c r="T20" s="8" t="inlineStr">
        <is>
          <t>U</t>
        </is>
      </c>
      <c r="U20" s="8" t="n">
        <v>0</v>
      </c>
      <c r="V20" s="11" t="inlineStr">
        <is>
          <t>47.076</t>
        </is>
      </c>
      <c r="W20" s="6" t="inlineStr"/>
      <c r="X20" s="6" t="inlineStr"/>
      <c r="Y20" s="6">
        <f>IF(V20&lt;&gt;"",IFERROR(INDEX(federal_program_name_lookup,MATCH(V20,aln_lookup,0)),""),"")</f>
        <v/>
      </c>
    </row>
    <row r="21">
      <c r="A21" s="6" t="inlineStr">
        <is>
          <t>AWARD-0020</t>
        </is>
      </c>
      <c r="B21" s="7" t="inlineStr">
        <is>
          <t>47</t>
        </is>
      </c>
      <c r="C21" s="7" t="inlineStr">
        <is>
          <t>041</t>
        </is>
      </c>
      <c r="D21" s="7" t="inlineStr"/>
      <c r="E21" s="8" t="inlineStr">
        <is>
          <t>ENGINEERING</t>
        </is>
      </c>
      <c r="F21" s="9" t="n">
        <v>467660</v>
      </c>
      <c r="G21" s="8" t="inlineStr">
        <is>
          <t>RESEARCH AND DEVELOPMENT</t>
        </is>
      </c>
      <c r="H21" s="8" t="inlineStr"/>
      <c r="I21" s="8" t="inlineStr"/>
      <c r="J21" s="10" t="n">
        <v>498708</v>
      </c>
      <c r="K21" s="10" t="n">
        <v>7171794</v>
      </c>
      <c r="L21" s="8" t="inlineStr">
        <is>
          <t>N</t>
        </is>
      </c>
      <c r="M21" s="7" t="inlineStr"/>
      <c r="N21" s="8" t="inlineStr">
        <is>
          <t>Y</t>
        </is>
      </c>
      <c r="O21" s="7" t="inlineStr"/>
      <c r="P21" s="7" t="inlineStr"/>
      <c r="Q21" s="8" t="inlineStr">
        <is>
          <t>N</t>
        </is>
      </c>
      <c r="R21" s="9" t="inlineStr"/>
      <c r="S21" s="8" t="inlineStr">
        <is>
          <t>Y</t>
        </is>
      </c>
      <c r="T21" s="8" t="inlineStr">
        <is>
          <t>U</t>
        </is>
      </c>
      <c r="U21" s="8" t="n">
        <v>0</v>
      </c>
      <c r="V21" s="11" t="inlineStr">
        <is>
          <t>47.041</t>
        </is>
      </c>
      <c r="W21" s="6" t="inlineStr"/>
      <c r="X21" s="6" t="inlineStr"/>
      <c r="Y21" s="6">
        <f>IF(V21&lt;&gt;"",IFERROR(INDEX(federal_program_name_lookup,MATCH(V21,aln_lookup,0)),""),"")</f>
        <v/>
      </c>
    </row>
    <row r="22">
      <c r="A22" s="6" t="inlineStr">
        <is>
          <t>AWARD-0021</t>
        </is>
      </c>
      <c r="B22" s="7" t="inlineStr">
        <is>
          <t>47</t>
        </is>
      </c>
      <c r="C22" s="7" t="inlineStr">
        <is>
          <t>041</t>
        </is>
      </c>
      <c r="D22" s="7" t="inlineStr"/>
      <c r="E22" s="8" t="inlineStr">
        <is>
          <t>ENGINEERING</t>
        </is>
      </c>
      <c r="F22" s="9" t="n">
        <v>31048</v>
      </c>
      <c r="G22" s="8" t="inlineStr">
        <is>
          <t>RESEARCH AND DEVELOPMENT</t>
        </is>
      </c>
      <c r="H22" s="8" t="inlineStr"/>
      <c r="I22" s="8" t="inlineStr"/>
      <c r="J22" s="10" t="n">
        <v>498708</v>
      </c>
      <c r="K22" s="10" t="n">
        <v>7171794</v>
      </c>
      <c r="L22" s="8" t="inlineStr">
        <is>
          <t>N</t>
        </is>
      </c>
      <c r="M22" s="7" t="inlineStr"/>
      <c r="N22" s="8" t="inlineStr">
        <is>
          <t>N</t>
        </is>
      </c>
      <c r="O22" s="7" t="inlineStr">
        <is>
          <t>UNIVERSITY OF CALIFORNIA IRVINE</t>
        </is>
      </c>
      <c r="P22" s="7" t="inlineStr">
        <is>
          <t>NSF-2016-3359</t>
        </is>
      </c>
      <c r="Q22" s="8" t="inlineStr">
        <is>
          <t>N</t>
        </is>
      </c>
      <c r="R22" s="9" t="inlineStr"/>
      <c r="S22" s="8" t="inlineStr">
        <is>
          <t>Y</t>
        </is>
      </c>
      <c r="T22" s="8" t="inlineStr">
        <is>
          <t>U</t>
        </is>
      </c>
      <c r="U22" s="8" t="n">
        <v>0</v>
      </c>
      <c r="V22" s="11" t="inlineStr">
        <is>
          <t>47.041</t>
        </is>
      </c>
      <c r="W22" s="6" t="inlineStr"/>
      <c r="X22" s="6" t="inlineStr"/>
      <c r="Y22" s="6">
        <f>IF(V22&lt;&gt;"",IFERROR(INDEX(federal_program_name_lookup,MATCH(V22,aln_lookup,0)),""),"")</f>
        <v/>
      </c>
    </row>
    <row r="23">
      <c r="A23" s="6" t="inlineStr">
        <is>
          <t>AWARD-0022</t>
        </is>
      </c>
      <c r="B23" s="7" t="inlineStr">
        <is>
          <t>47</t>
        </is>
      </c>
      <c r="C23" s="7" t="inlineStr">
        <is>
          <t>070</t>
        </is>
      </c>
      <c r="D23" s="7" t="inlineStr"/>
      <c r="E23" s="8" t="inlineStr">
        <is>
          <t>COMPUTER AND INFORMATION SCIENCE AND ENGINEERING</t>
        </is>
      </c>
      <c r="F23" s="9" t="n">
        <v>144570</v>
      </c>
      <c r="G23" s="8" t="inlineStr">
        <is>
          <t>RESEARCH AND DEVELOPMENT</t>
        </is>
      </c>
      <c r="H23" s="8" t="inlineStr"/>
      <c r="I23" s="8" t="inlineStr"/>
      <c r="J23" s="10" t="n">
        <v>144570</v>
      </c>
      <c r="K23" s="10" t="n">
        <v>7171794</v>
      </c>
      <c r="L23" s="8" t="inlineStr">
        <is>
          <t>N</t>
        </is>
      </c>
      <c r="M23" s="7" t="inlineStr"/>
      <c r="N23" s="8" t="inlineStr">
        <is>
          <t>Y</t>
        </is>
      </c>
      <c r="O23" s="7" t="inlineStr"/>
      <c r="P23" s="7" t="inlineStr"/>
      <c r="Q23" s="8" t="inlineStr">
        <is>
          <t>N</t>
        </is>
      </c>
      <c r="R23" s="9" t="inlineStr"/>
      <c r="S23" s="8" t="inlineStr">
        <is>
          <t>Y</t>
        </is>
      </c>
      <c r="T23" s="8" t="inlineStr">
        <is>
          <t>U</t>
        </is>
      </c>
      <c r="U23" s="8" t="n">
        <v>0</v>
      </c>
      <c r="V23" s="11" t="inlineStr">
        <is>
          <t>47.070</t>
        </is>
      </c>
      <c r="W23" s="6" t="inlineStr"/>
      <c r="X23" s="6" t="inlineStr"/>
      <c r="Y23" s="6">
        <f>IF(V23&lt;&gt;"",IFERROR(INDEX(federal_program_name_lookup,MATCH(V23,aln_lookup,0)),""),"")</f>
        <v/>
      </c>
    </row>
    <row r="24">
      <c r="A24" s="6" t="inlineStr">
        <is>
          <t>AWARD-0023</t>
        </is>
      </c>
      <c r="B24" s="7" t="inlineStr">
        <is>
          <t>93</t>
        </is>
      </c>
      <c r="C24" s="7" t="inlineStr">
        <is>
          <t>838</t>
        </is>
      </c>
      <c r="D24" s="7" t="inlineStr"/>
      <c r="E24" s="8" t="inlineStr">
        <is>
          <t>LUNG DISEASES RESEARCH</t>
        </is>
      </c>
      <c r="F24" s="9" t="n">
        <v>274</v>
      </c>
      <c r="G24" s="8" t="inlineStr">
        <is>
          <t>RESEARCH AND DEVELOPMENT</t>
        </is>
      </c>
      <c r="H24" s="8" t="inlineStr"/>
      <c r="I24" s="8" t="inlineStr"/>
      <c r="J24" s="10" t="n">
        <v>274</v>
      </c>
      <c r="K24" s="10" t="n">
        <v>7171794</v>
      </c>
      <c r="L24" s="8" t="inlineStr">
        <is>
          <t>N</t>
        </is>
      </c>
      <c r="M24" s="7" t="inlineStr"/>
      <c r="N24" s="8" t="inlineStr">
        <is>
          <t>Y</t>
        </is>
      </c>
      <c r="O24" s="7" t="inlineStr"/>
      <c r="P24" s="7" t="inlineStr"/>
      <c r="Q24" s="8" t="inlineStr">
        <is>
          <t>N</t>
        </is>
      </c>
      <c r="R24" s="9" t="inlineStr"/>
      <c r="S24" s="8" t="inlineStr">
        <is>
          <t>Y</t>
        </is>
      </c>
      <c r="T24" s="8" t="inlineStr">
        <is>
          <t>U</t>
        </is>
      </c>
      <c r="U24" s="8" t="n">
        <v>0</v>
      </c>
      <c r="V24" s="11" t="inlineStr">
        <is>
          <t>93.838</t>
        </is>
      </c>
      <c r="W24" s="6" t="inlineStr"/>
      <c r="X24" s="6" t="inlineStr"/>
      <c r="Y24" s="6">
        <f>IF(V24&lt;&gt;"",IFERROR(INDEX(federal_program_name_lookup,MATCH(V24,aln_lookup,0)),""),"")</f>
        <v/>
      </c>
    </row>
    <row r="25">
      <c r="A25" s="6" t="inlineStr">
        <is>
          <t>AWARD-0024</t>
        </is>
      </c>
      <c r="B25" s="7" t="inlineStr">
        <is>
          <t>47</t>
        </is>
      </c>
      <c r="C25" s="7" t="inlineStr">
        <is>
          <t>074</t>
        </is>
      </c>
      <c r="D25" s="7" t="inlineStr"/>
      <c r="E25" s="8" t="inlineStr">
        <is>
          <t>BIOLOGICAL SCIENCES</t>
        </is>
      </c>
      <c r="F25" s="9" t="n">
        <v>467858</v>
      </c>
      <c r="G25" s="8" t="inlineStr">
        <is>
          <t>RESEARCH AND DEVELOPMENT</t>
        </is>
      </c>
      <c r="H25" s="8" t="inlineStr"/>
      <c r="I25" s="8" t="inlineStr"/>
      <c r="J25" s="10" t="n">
        <v>467858</v>
      </c>
      <c r="K25" s="10" t="n">
        <v>7171794</v>
      </c>
      <c r="L25" s="8" t="inlineStr">
        <is>
          <t>N</t>
        </is>
      </c>
      <c r="M25" s="7" t="inlineStr"/>
      <c r="N25" s="8" t="inlineStr">
        <is>
          <t>Y</t>
        </is>
      </c>
      <c r="O25" s="7" t="inlineStr"/>
      <c r="P25" s="7" t="inlineStr"/>
      <c r="Q25" s="8" t="inlineStr">
        <is>
          <t>N</t>
        </is>
      </c>
      <c r="R25" s="9" t="inlineStr"/>
      <c r="S25" s="8" t="inlineStr">
        <is>
          <t>Y</t>
        </is>
      </c>
      <c r="T25" s="8" t="inlineStr">
        <is>
          <t>U</t>
        </is>
      </c>
      <c r="U25" s="8" t="n">
        <v>0</v>
      </c>
      <c r="V25" s="11" t="inlineStr">
        <is>
          <t>47.074</t>
        </is>
      </c>
      <c r="W25" s="6" t="inlineStr"/>
      <c r="X25" s="6" t="inlineStr"/>
      <c r="Y25" s="6">
        <f>IF(V25&lt;&gt;"",IFERROR(INDEX(federal_program_name_lookup,MATCH(V25,aln_lookup,0)),""),"")</f>
        <v/>
      </c>
    </row>
    <row r="26">
      <c r="A26" s="6" t="inlineStr">
        <is>
          <t>AWARD-0025</t>
        </is>
      </c>
      <c r="B26" s="7" t="inlineStr">
        <is>
          <t>47</t>
        </is>
      </c>
      <c r="C26" s="7" t="inlineStr">
        <is>
          <t>050</t>
        </is>
      </c>
      <c r="D26" s="7" t="inlineStr"/>
      <c r="E26" s="8" t="inlineStr">
        <is>
          <t>GEOSCIENCES</t>
        </is>
      </c>
      <c r="F26" s="9" t="n">
        <v>79541</v>
      </c>
      <c r="G26" s="8" t="inlineStr">
        <is>
          <t>RESEARCH AND DEVELOPMENT</t>
        </is>
      </c>
      <c r="H26" s="8" t="inlineStr"/>
      <c r="I26" s="8" t="inlineStr"/>
      <c r="J26" s="10" t="n">
        <v>79541</v>
      </c>
      <c r="K26" s="10" t="n">
        <v>7171794</v>
      </c>
      <c r="L26" s="8" t="inlineStr">
        <is>
          <t>N</t>
        </is>
      </c>
      <c r="M26" s="7" t="inlineStr"/>
      <c r="N26" s="8" t="inlineStr">
        <is>
          <t>Y</t>
        </is>
      </c>
      <c r="O26" s="7" t="inlineStr"/>
      <c r="P26" s="7" t="inlineStr"/>
      <c r="Q26" s="8" t="inlineStr">
        <is>
          <t>N</t>
        </is>
      </c>
      <c r="R26" s="9" t="inlineStr"/>
      <c r="S26" s="8" t="inlineStr">
        <is>
          <t>Y</t>
        </is>
      </c>
      <c r="T26" s="8" t="inlineStr">
        <is>
          <t>U</t>
        </is>
      </c>
      <c r="U26" s="8" t="n">
        <v>0</v>
      </c>
      <c r="V26" s="11" t="inlineStr">
        <is>
          <t>47.050</t>
        </is>
      </c>
      <c r="W26" s="6" t="inlineStr"/>
      <c r="X26" s="6" t="inlineStr"/>
      <c r="Y26" s="6">
        <f>IF(V26&lt;&gt;"",IFERROR(INDEX(federal_program_name_lookup,MATCH(V26,aln_lookup,0)),""),"")</f>
        <v/>
      </c>
    </row>
    <row r="27">
      <c r="A27" s="6" t="inlineStr">
        <is>
          <t>AWARD-0026</t>
        </is>
      </c>
      <c r="B27" s="7" t="inlineStr">
        <is>
          <t>47</t>
        </is>
      </c>
      <c r="C27" s="7" t="inlineStr">
        <is>
          <t>075</t>
        </is>
      </c>
      <c r="D27" s="7" t="inlineStr"/>
      <c r="E27" s="8" t="inlineStr">
        <is>
          <t>SOCIAL, BEHAVIORAL, AND ECONOMIC SCIENCES</t>
        </is>
      </c>
      <c r="F27" s="9" t="n">
        <v>14561</v>
      </c>
      <c r="G27" s="8" t="inlineStr">
        <is>
          <t>RESEARCH AND DEVELOPMENT</t>
        </is>
      </c>
      <c r="H27" s="8" t="inlineStr"/>
      <c r="I27" s="8" t="inlineStr"/>
      <c r="J27" s="10" t="n">
        <v>14561</v>
      </c>
      <c r="K27" s="10" t="n">
        <v>7171794</v>
      </c>
      <c r="L27" s="8" t="inlineStr">
        <is>
          <t>N</t>
        </is>
      </c>
      <c r="M27" s="7" t="inlineStr"/>
      <c r="N27" s="8" t="inlineStr">
        <is>
          <t>N</t>
        </is>
      </c>
      <c r="O27" s="7" t="inlineStr">
        <is>
          <t>FLORIDA A&amp;M UNIVERSITY</t>
        </is>
      </c>
      <c r="P27" s="7" t="inlineStr">
        <is>
          <t>FAMU-NSF-1853794</t>
        </is>
      </c>
      <c r="Q27" s="8" t="inlineStr">
        <is>
          <t>N</t>
        </is>
      </c>
      <c r="R27" s="9" t="inlineStr"/>
      <c r="S27" s="8" t="inlineStr">
        <is>
          <t>Y</t>
        </is>
      </c>
      <c r="T27" s="8" t="inlineStr">
        <is>
          <t>U</t>
        </is>
      </c>
      <c r="U27" s="8" t="n">
        <v>0</v>
      </c>
      <c r="V27" s="11" t="inlineStr">
        <is>
          <t>47.075</t>
        </is>
      </c>
      <c r="W27" s="6" t="inlineStr"/>
      <c r="X27" s="6" t="inlineStr"/>
      <c r="Y27" s="6">
        <f>IF(V27&lt;&gt;"",IFERROR(INDEX(federal_program_name_lookup,MATCH(V27,aln_lookup,0)),""),"")</f>
        <v/>
      </c>
    </row>
    <row r="28">
      <c r="A28" s="6" t="inlineStr">
        <is>
          <t>AWARD-0027</t>
        </is>
      </c>
      <c r="B28" s="7" t="inlineStr">
        <is>
          <t>47</t>
        </is>
      </c>
      <c r="C28" s="7" t="inlineStr">
        <is>
          <t>084</t>
        </is>
      </c>
      <c r="D28" s="7" t="inlineStr"/>
      <c r="E28" s="8" t="inlineStr">
        <is>
          <t>SMALL BUSINESS INNOVATION RESEARCH</t>
        </is>
      </c>
      <c r="F28" s="9" t="n">
        <v>20861</v>
      </c>
      <c r="G28" s="8" t="inlineStr">
        <is>
          <t>RESEARCH AND DEVELOPMENT</t>
        </is>
      </c>
      <c r="H28" s="8" t="inlineStr"/>
      <c r="I28" s="8" t="inlineStr"/>
      <c r="J28" s="10" t="n">
        <v>20861</v>
      </c>
      <c r="K28" s="10" t="n">
        <v>7171794</v>
      </c>
      <c r="L28" s="8" t="inlineStr">
        <is>
          <t>N</t>
        </is>
      </c>
      <c r="M28" s="7" t="inlineStr"/>
      <c r="N28" s="8" t="inlineStr">
        <is>
          <t>Y</t>
        </is>
      </c>
      <c r="O28" s="7" t="inlineStr"/>
      <c r="P28" s="7" t="inlineStr"/>
      <c r="Q28" s="8" t="inlineStr">
        <is>
          <t>N</t>
        </is>
      </c>
      <c r="R28" s="9" t="inlineStr"/>
      <c r="S28" s="8" t="inlineStr">
        <is>
          <t>Y</t>
        </is>
      </c>
      <c r="T28" s="8" t="inlineStr">
        <is>
          <t>U</t>
        </is>
      </c>
      <c r="U28" s="8" t="n">
        <v>0</v>
      </c>
      <c r="V28" s="11" t="inlineStr">
        <is>
          <t>47.084</t>
        </is>
      </c>
      <c r="W28" s="6" t="inlineStr"/>
      <c r="X28" s="6" t="inlineStr"/>
      <c r="Y28" s="6">
        <f>IF(V28&lt;&gt;"",IFERROR(INDEX(federal_program_name_lookup,MATCH(V28,aln_lookup,0)),""),"")</f>
        <v/>
      </c>
    </row>
    <row r="29">
      <c r="A29" s="6" t="inlineStr">
        <is>
          <t>AWARD-0028</t>
        </is>
      </c>
      <c r="B29" s="7" t="inlineStr">
        <is>
          <t>10</t>
        </is>
      </c>
      <c r="C29" s="7" t="inlineStr">
        <is>
          <t>310</t>
        </is>
      </c>
      <c r="D29" s="7" t="inlineStr"/>
      <c r="E29" s="8" t="inlineStr">
        <is>
          <t>AGRICULTURE AND FOOD RESEARCH INITIATIVE (AFRI)</t>
        </is>
      </c>
      <c r="F29" s="9" t="n">
        <v>5454</v>
      </c>
      <c r="G29" s="8" t="inlineStr">
        <is>
          <t>RESEARCH AND DEVELOPMENT</t>
        </is>
      </c>
      <c r="H29" s="8" t="inlineStr"/>
      <c r="I29" s="8" t="inlineStr"/>
      <c r="J29" s="10" t="n">
        <v>5454</v>
      </c>
      <c r="K29" s="10" t="n">
        <v>7171794</v>
      </c>
      <c r="L29" s="8" t="inlineStr">
        <is>
          <t>N</t>
        </is>
      </c>
      <c r="M29" s="7" t="inlineStr"/>
      <c r="N29" s="8" t="inlineStr">
        <is>
          <t>N</t>
        </is>
      </c>
      <c r="O29" s="7" t="inlineStr">
        <is>
          <t>WAYNE STATE UNIVERSITY</t>
        </is>
      </c>
      <c r="P29" s="7" t="inlineStr">
        <is>
          <t>WSU15068</t>
        </is>
      </c>
      <c r="Q29" s="8" t="inlineStr">
        <is>
          <t>N</t>
        </is>
      </c>
      <c r="R29" s="9" t="inlineStr"/>
      <c r="S29" s="8" t="inlineStr">
        <is>
          <t>Y</t>
        </is>
      </c>
      <c r="T29" s="8" t="inlineStr">
        <is>
          <t>U</t>
        </is>
      </c>
      <c r="U29" s="8" t="n">
        <v>0</v>
      </c>
      <c r="V29" s="11" t="inlineStr">
        <is>
          <t>10.310</t>
        </is>
      </c>
      <c r="W29" s="6" t="inlineStr"/>
      <c r="X29" s="6" t="inlineStr"/>
      <c r="Y29" s="6">
        <f>IF(V29&lt;&gt;"",IFERROR(INDEX(federal_program_name_lookup,MATCH(V29,aln_lookup,0)),""),"")</f>
        <v/>
      </c>
    </row>
    <row r="30">
      <c r="A30" s="6" t="inlineStr">
        <is>
          <t>AWARD-0029</t>
        </is>
      </c>
      <c r="B30" s="7" t="inlineStr">
        <is>
          <t>12</t>
        </is>
      </c>
      <c r="C30" s="7" t="inlineStr">
        <is>
          <t>800</t>
        </is>
      </c>
      <c r="D30" s="7" t="inlineStr"/>
      <c r="E30" s="8" t="inlineStr">
        <is>
          <t>AIR FORCE DEFENSE RESEARCH SCIENCES PROGRAM</t>
        </is>
      </c>
      <c r="F30" s="9" t="n">
        <v>164940</v>
      </c>
      <c r="G30" s="8" t="inlineStr">
        <is>
          <t>RESEARCH AND DEVELOPMENT</t>
        </is>
      </c>
      <c r="H30" s="8" t="inlineStr"/>
      <c r="I30" s="8" t="inlineStr"/>
      <c r="J30" s="10" t="n">
        <v>375800</v>
      </c>
      <c r="K30" s="10" t="n">
        <v>7171794</v>
      </c>
      <c r="L30" s="8" t="inlineStr">
        <is>
          <t>N</t>
        </is>
      </c>
      <c r="M30" s="7" t="inlineStr"/>
      <c r="N30" s="8" t="inlineStr">
        <is>
          <t>Y</t>
        </is>
      </c>
      <c r="O30" s="7" t="inlineStr"/>
      <c r="P30" s="7" t="inlineStr"/>
      <c r="Q30" s="8" t="inlineStr">
        <is>
          <t>N</t>
        </is>
      </c>
      <c r="R30" s="9" t="inlineStr"/>
      <c r="S30" s="8" t="inlineStr">
        <is>
          <t>Y</t>
        </is>
      </c>
      <c r="T30" s="8" t="inlineStr">
        <is>
          <t>U</t>
        </is>
      </c>
      <c r="U30" s="8" t="n">
        <v>0</v>
      </c>
      <c r="V30" s="11" t="inlineStr">
        <is>
          <t>12.800</t>
        </is>
      </c>
      <c r="W30" s="6" t="inlineStr"/>
      <c r="X30" s="6" t="inlineStr"/>
      <c r="Y30" s="6">
        <f>IF(V30&lt;&gt;"",IFERROR(INDEX(federal_program_name_lookup,MATCH(V30,aln_lookup,0)),""),"")</f>
        <v/>
      </c>
    </row>
    <row r="31">
      <c r="A31" s="6" t="inlineStr">
        <is>
          <t>AWARD-0030</t>
        </is>
      </c>
      <c r="B31" s="7" t="inlineStr">
        <is>
          <t>12</t>
        </is>
      </c>
      <c r="C31" s="7" t="inlineStr">
        <is>
          <t>800</t>
        </is>
      </c>
      <c r="D31" s="7" t="inlineStr"/>
      <c r="E31" s="8" t="inlineStr">
        <is>
          <t>AIR FORCE DEFENSE RESEARCH SCIENCES PROGRAM</t>
        </is>
      </c>
      <c r="F31" s="9" t="n">
        <v>118228</v>
      </c>
      <c r="G31" s="8" t="inlineStr">
        <is>
          <t>RESEARCH AND DEVELOPMENT</t>
        </is>
      </c>
      <c r="H31" s="8" t="inlineStr"/>
      <c r="I31" s="8" t="inlineStr"/>
      <c r="J31" s="10" t="n">
        <v>375800</v>
      </c>
      <c r="K31" s="10" t="n">
        <v>7171794</v>
      </c>
      <c r="L31" s="8" t="inlineStr">
        <is>
          <t>N</t>
        </is>
      </c>
      <c r="M31" s="7" t="inlineStr"/>
      <c r="N31" s="8" t="inlineStr">
        <is>
          <t>N</t>
        </is>
      </c>
      <c r="O31" s="7" t="inlineStr">
        <is>
          <t>UNIVERSITY OF CENTRAL FLORIDA</t>
        </is>
      </c>
      <c r="P31" s="7" t="inlineStr">
        <is>
          <t>FA9559-19-1-0307</t>
        </is>
      </c>
      <c r="Q31" s="8" t="inlineStr">
        <is>
          <t>N</t>
        </is>
      </c>
      <c r="R31" s="9" t="inlineStr"/>
      <c r="S31" s="8" t="inlineStr">
        <is>
          <t>Y</t>
        </is>
      </c>
      <c r="T31" s="8" t="inlineStr">
        <is>
          <t>U</t>
        </is>
      </c>
      <c r="U31" s="8" t="n">
        <v>0</v>
      </c>
      <c r="V31" s="11" t="inlineStr">
        <is>
          <t>12.800</t>
        </is>
      </c>
      <c r="W31" s="6" t="inlineStr"/>
      <c r="X31" s="6" t="inlineStr"/>
      <c r="Y31" s="6">
        <f>IF(V31&lt;&gt;"",IFERROR(INDEX(federal_program_name_lookup,MATCH(V31,aln_lookup,0)),""),"")</f>
        <v/>
      </c>
    </row>
    <row r="32">
      <c r="A32" s="6" t="inlineStr">
        <is>
          <t>AWARD-0031</t>
        </is>
      </c>
      <c r="B32" s="7" t="inlineStr">
        <is>
          <t>12</t>
        </is>
      </c>
      <c r="C32" s="7" t="inlineStr">
        <is>
          <t>800</t>
        </is>
      </c>
      <c r="D32" s="7" t="inlineStr"/>
      <c r="E32" s="8" t="inlineStr">
        <is>
          <t>AIR FORCE DEFENSE RESEARCH SCIENCES PROGRAM</t>
        </is>
      </c>
      <c r="F32" s="9" t="n">
        <v>81162</v>
      </c>
      <c r="G32" s="8" t="inlineStr">
        <is>
          <t>RESEARCH AND DEVELOPMENT</t>
        </is>
      </c>
      <c r="H32" s="8" t="inlineStr"/>
      <c r="I32" s="8" t="inlineStr"/>
      <c r="J32" s="10" t="n">
        <v>375800</v>
      </c>
      <c r="K32" s="10" t="n">
        <v>7171794</v>
      </c>
      <c r="L32" s="8" t="inlineStr">
        <is>
          <t>N</t>
        </is>
      </c>
      <c r="M32" s="7" t="inlineStr"/>
      <c r="N32" s="8" t="inlineStr">
        <is>
          <t>N</t>
        </is>
      </c>
      <c r="O32" s="7" t="inlineStr">
        <is>
          <t>UNIVERSITY OF MICHIGAN</t>
        </is>
      </c>
      <c r="P32" s="7" t="inlineStr">
        <is>
          <t>FA9550-18-1-0287</t>
        </is>
      </c>
      <c r="Q32" s="8" t="inlineStr">
        <is>
          <t>N</t>
        </is>
      </c>
      <c r="R32" s="9" t="inlineStr"/>
      <c r="S32" s="8" t="inlineStr">
        <is>
          <t>Y</t>
        </is>
      </c>
      <c r="T32" s="8" t="inlineStr">
        <is>
          <t>U</t>
        </is>
      </c>
      <c r="U32" s="8" t="n">
        <v>0</v>
      </c>
      <c r="V32" s="11" t="inlineStr">
        <is>
          <t>12.800</t>
        </is>
      </c>
      <c r="W32" s="6" t="inlineStr"/>
      <c r="X32" s="6" t="inlineStr"/>
      <c r="Y32" s="6">
        <f>IF(V32&lt;&gt;"",IFERROR(INDEX(federal_program_name_lookup,MATCH(V32,aln_lookup,0)),""),"")</f>
        <v/>
      </c>
    </row>
    <row r="33">
      <c r="A33" s="6" t="inlineStr">
        <is>
          <t>AWARD-0032</t>
        </is>
      </c>
      <c r="B33" s="7" t="inlineStr">
        <is>
          <t>12</t>
        </is>
      </c>
      <c r="C33" s="7" t="inlineStr">
        <is>
          <t>800</t>
        </is>
      </c>
      <c r="D33" s="7" t="inlineStr"/>
      <c r="E33" s="8" t="inlineStr">
        <is>
          <t>AIR FORCE DEFENSE RESEARCH SCIENCES PROGRAM</t>
        </is>
      </c>
      <c r="F33" s="9" t="n">
        <v>11470</v>
      </c>
      <c r="G33" s="8" t="inlineStr">
        <is>
          <t>RESEARCH AND DEVELOPMENT</t>
        </is>
      </c>
      <c r="H33" s="8" t="inlineStr"/>
      <c r="I33" s="8" t="inlineStr"/>
      <c r="J33" s="10" t="n">
        <v>375800</v>
      </c>
      <c r="K33" s="10" t="n">
        <v>7171794</v>
      </c>
      <c r="L33" s="8" t="inlineStr">
        <is>
          <t>N</t>
        </is>
      </c>
      <c r="M33" s="7" t="inlineStr"/>
      <c r="N33" s="8" t="inlineStr">
        <is>
          <t>N</t>
        </is>
      </c>
      <c r="O33" s="7" t="inlineStr">
        <is>
          <t>TUSKEGEE UNIVERSITY</t>
        </is>
      </c>
      <c r="P33" s="7" t="inlineStr">
        <is>
          <t>FA864921P1642</t>
        </is>
      </c>
      <c r="Q33" s="8" t="inlineStr">
        <is>
          <t>N</t>
        </is>
      </c>
      <c r="R33" s="9" t="inlineStr"/>
      <c r="S33" s="8" t="inlineStr">
        <is>
          <t>Y</t>
        </is>
      </c>
      <c r="T33" s="8" t="inlineStr">
        <is>
          <t>U</t>
        </is>
      </c>
      <c r="U33" s="8" t="n">
        <v>0</v>
      </c>
      <c r="V33" s="11" t="inlineStr">
        <is>
          <t>12.800</t>
        </is>
      </c>
      <c r="W33" s="6" t="inlineStr"/>
      <c r="X33" s="6" t="inlineStr"/>
      <c r="Y33" s="6">
        <f>IF(V33&lt;&gt;"",IFERROR(INDEX(federal_program_name_lookup,MATCH(V33,aln_lookup,0)),""),"")</f>
        <v/>
      </c>
    </row>
    <row r="34">
      <c r="A34" s="6" t="inlineStr">
        <is>
          <t>AWARD-0033</t>
        </is>
      </c>
      <c r="B34" s="7" t="inlineStr">
        <is>
          <t>12</t>
        </is>
      </c>
      <c r="C34" s="7" t="inlineStr">
        <is>
          <t>431</t>
        </is>
      </c>
      <c r="D34" s="7" t="inlineStr"/>
      <c r="E34" s="8" t="inlineStr">
        <is>
          <t>BASIC SCIENTIFIC RESEARCH</t>
        </is>
      </c>
      <c r="F34" s="9" t="n">
        <v>23769</v>
      </c>
      <c r="G34" s="8" t="inlineStr">
        <is>
          <t>RESEARCH AND DEVELOPMENT</t>
        </is>
      </c>
      <c r="H34" s="8" t="inlineStr"/>
      <c r="I34" s="8" t="inlineStr"/>
      <c r="J34" s="10" t="n">
        <v>23769</v>
      </c>
      <c r="K34" s="10" t="n">
        <v>7171794</v>
      </c>
      <c r="L34" s="8" t="inlineStr">
        <is>
          <t>N</t>
        </is>
      </c>
      <c r="M34" s="7" t="inlineStr"/>
      <c r="N34" s="8" t="inlineStr">
        <is>
          <t>Y</t>
        </is>
      </c>
      <c r="O34" s="7" t="inlineStr"/>
      <c r="P34" s="7" t="inlineStr"/>
      <c r="Q34" s="8" t="inlineStr">
        <is>
          <t>N</t>
        </is>
      </c>
      <c r="R34" s="9" t="inlineStr"/>
      <c r="S34" s="8" t="inlineStr">
        <is>
          <t>Y</t>
        </is>
      </c>
      <c r="T34" s="8" t="inlineStr">
        <is>
          <t>U</t>
        </is>
      </c>
      <c r="U34" s="8" t="n">
        <v>0</v>
      </c>
      <c r="V34" s="11" t="inlineStr">
        <is>
          <t>12.431</t>
        </is>
      </c>
      <c r="W34" s="6" t="inlineStr"/>
      <c r="X34" s="6" t="inlineStr"/>
      <c r="Y34" s="6">
        <f>IF(V34&lt;&gt;"",IFERROR(INDEX(federal_program_name_lookup,MATCH(V34,aln_lookup,0)),""),"")</f>
        <v/>
      </c>
    </row>
    <row r="35">
      <c r="A35" s="6" t="inlineStr">
        <is>
          <t>AWARD-0034</t>
        </is>
      </c>
      <c r="B35" s="7" t="inlineStr">
        <is>
          <t>93</t>
        </is>
      </c>
      <c r="C35" s="7" t="inlineStr">
        <is>
          <t>839</t>
        </is>
      </c>
      <c r="D35" s="7" t="inlineStr"/>
      <c r="E35" s="8" t="inlineStr">
        <is>
          <t>BLOOD DISEASES AND RESOURCES RESEARCH</t>
        </is>
      </c>
      <c r="F35" s="9" t="n">
        <v>809514</v>
      </c>
      <c r="G35" s="8" t="inlineStr">
        <is>
          <t>RESEARCH AND DEVELOPMENT</t>
        </is>
      </c>
      <c r="H35" s="8" t="inlineStr"/>
      <c r="I35" s="8" t="inlineStr"/>
      <c r="J35" s="10" t="n">
        <v>809514</v>
      </c>
      <c r="K35" s="10" t="n">
        <v>7171794</v>
      </c>
      <c r="L35" s="8" t="inlineStr">
        <is>
          <t>N</t>
        </is>
      </c>
      <c r="M35" s="7" t="inlineStr"/>
      <c r="N35" s="8" t="inlineStr">
        <is>
          <t>Y</t>
        </is>
      </c>
      <c r="O35" s="7" t="inlineStr"/>
      <c r="P35" s="7" t="inlineStr"/>
      <c r="Q35" s="8" t="inlineStr">
        <is>
          <t>N</t>
        </is>
      </c>
      <c r="R35" s="9" t="inlineStr"/>
      <c r="S35" s="8" t="inlineStr">
        <is>
          <t>Y</t>
        </is>
      </c>
      <c r="T35" s="8" t="inlineStr">
        <is>
          <t>U</t>
        </is>
      </c>
      <c r="U35" s="8" t="n">
        <v>0</v>
      </c>
      <c r="V35" s="11" t="inlineStr">
        <is>
          <t>93.839</t>
        </is>
      </c>
      <c r="W35" s="6" t="inlineStr"/>
      <c r="X35" s="6" t="inlineStr"/>
      <c r="Y35" s="6">
        <f>IF(V35&lt;&gt;"",IFERROR(INDEX(federal_program_name_lookup,MATCH(V35,aln_lookup,0)),""),"")</f>
        <v/>
      </c>
    </row>
    <row r="36">
      <c r="A36" s="6" t="inlineStr">
        <is>
          <t>AWARD-0035</t>
        </is>
      </c>
      <c r="B36" s="7" t="inlineStr">
        <is>
          <t>12</t>
        </is>
      </c>
      <c r="C36" s="7" t="inlineStr">
        <is>
          <t>RD</t>
        </is>
      </c>
      <c r="D36" s="7" t="inlineStr"/>
      <c r="E36" s="8" t="inlineStr">
        <is>
          <t>BASIC RESEARCH SUPPORT GRANT</t>
        </is>
      </c>
      <c r="F36" s="9" t="n">
        <v>310619</v>
      </c>
      <c r="G36" s="8" t="inlineStr">
        <is>
          <t>RESEARCH AND DEVELOPMENT</t>
        </is>
      </c>
      <c r="H36" s="8" t="inlineStr"/>
      <c r="I36" s="8" t="inlineStr"/>
      <c r="J36" s="10" t="n">
        <v>310619</v>
      </c>
      <c r="K36" s="10" t="n">
        <v>7171794</v>
      </c>
      <c r="L36" s="8" t="inlineStr">
        <is>
          <t>N</t>
        </is>
      </c>
      <c r="M36" s="7" t="inlineStr"/>
      <c r="N36" s="8" t="inlineStr">
        <is>
          <t>Y</t>
        </is>
      </c>
      <c r="O36" s="7" t="inlineStr"/>
      <c r="P36" s="7" t="inlineStr"/>
      <c r="Q36" s="8" t="inlineStr">
        <is>
          <t>N</t>
        </is>
      </c>
      <c r="R36" s="9" t="inlineStr"/>
      <c r="S36" s="8" t="inlineStr">
        <is>
          <t>Y</t>
        </is>
      </c>
      <c r="T36" s="8" t="inlineStr">
        <is>
          <t>U</t>
        </is>
      </c>
      <c r="U36" s="8" t="n">
        <v>0</v>
      </c>
      <c r="V36" s="11" t="inlineStr">
        <is>
          <t>12.RD</t>
        </is>
      </c>
      <c r="W36" s="6" t="inlineStr"/>
      <c r="X36" s="6" t="inlineStr"/>
      <c r="Y36" s="6">
        <f>IF(V36&lt;&gt;"",IFERROR(INDEX(federal_program_name_lookup,MATCH(V36,aln_lookup,0)),""),"")</f>
        <v/>
      </c>
    </row>
    <row r="37">
      <c r="A37" s="6" t="inlineStr">
        <is>
          <t>AWARD-0036</t>
        </is>
      </c>
      <c r="B37" s="7" t="inlineStr">
        <is>
          <t>12</t>
        </is>
      </c>
      <c r="C37" s="7" t="inlineStr">
        <is>
          <t>420</t>
        </is>
      </c>
      <c r="D37" s="7" t="inlineStr"/>
      <c r="E37" s="8" t="inlineStr">
        <is>
          <t>MILITARY MEDICAL RESEARCH AND DEVELOPMENT</t>
        </is>
      </c>
      <c r="F37" s="9" t="n">
        <v>27086</v>
      </c>
      <c r="G37" s="8" t="inlineStr">
        <is>
          <t>RESEARCH AND DEVELOPMENT</t>
        </is>
      </c>
      <c r="H37" s="8" t="inlineStr"/>
      <c r="I37" s="8" t="inlineStr"/>
      <c r="J37" s="10" t="n">
        <v>27086</v>
      </c>
      <c r="K37" s="10" t="n">
        <v>7171794</v>
      </c>
      <c r="L37" s="8" t="inlineStr">
        <is>
          <t>N</t>
        </is>
      </c>
      <c r="M37" s="7" t="inlineStr"/>
      <c r="N37" s="8" t="inlineStr">
        <is>
          <t>N</t>
        </is>
      </c>
      <c r="O37" s="7" t="inlineStr">
        <is>
          <t>UNIVERSITY OF MICHIGAN</t>
        </is>
      </c>
      <c r="P37" s="7" t="inlineStr"/>
      <c r="Q37" s="8" t="inlineStr">
        <is>
          <t>N</t>
        </is>
      </c>
      <c r="R37" s="9" t="inlineStr"/>
      <c r="S37" s="8" t="inlineStr">
        <is>
          <t>Y</t>
        </is>
      </c>
      <c r="T37" s="8" t="inlineStr">
        <is>
          <t>U</t>
        </is>
      </c>
      <c r="U37" s="8" t="n">
        <v>0</v>
      </c>
      <c r="V37" s="11" t="inlineStr">
        <is>
          <t>12.420</t>
        </is>
      </c>
      <c r="W37" s="6" t="inlineStr"/>
      <c r="X37" s="6" t="inlineStr"/>
      <c r="Y37" s="6">
        <f>IF(V37&lt;&gt;"",IFERROR(INDEX(federal_program_name_lookup,MATCH(V37,aln_lookup,0)),""),"")</f>
        <v/>
      </c>
    </row>
    <row r="38">
      <c r="A38" s="6" t="inlineStr">
        <is>
          <t>AWARD-0037</t>
        </is>
      </c>
      <c r="B38" s="7" t="inlineStr">
        <is>
          <t>12</t>
        </is>
      </c>
      <c r="C38" s="7" t="inlineStr">
        <is>
          <t>903</t>
        </is>
      </c>
      <c r="D38" s="7" t="inlineStr"/>
      <c r="E38" s="8" t="inlineStr">
        <is>
          <t>GENCYBER GRANTS PROGRAM</t>
        </is>
      </c>
      <c r="F38" s="9" t="n">
        <v>82882</v>
      </c>
      <c r="G38" s="8" t="inlineStr">
        <is>
          <t>RESEARCH AND DEVELOPMENT</t>
        </is>
      </c>
      <c r="H38" s="8" t="inlineStr"/>
      <c r="I38" s="8" t="inlineStr"/>
      <c r="J38" s="10" t="n">
        <v>82882</v>
      </c>
      <c r="K38" s="10" t="n">
        <v>7171794</v>
      </c>
      <c r="L38" s="8" t="inlineStr">
        <is>
          <t>N</t>
        </is>
      </c>
      <c r="M38" s="7" t="inlineStr"/>
      <c r="N38" s="8" t="inlineStr">
        <is>
          <t>Y</t>
        </is>
      </c>
      <c r="O38" s="7" t="inlineStr"/>
      <c r="P38" s="7" t="inlineStr"/>
      <c r="Q38" s="8" t="inlineStr">
        <is>
          <t>N</t>
        </is>
      </c>
      <c r="R38" s="9" t="inlineStr"/>
      <c r="S38" s="8" t="inlineStr">
        <is>
          <t>Y</t>
        </is>
      </c>
      <c r="T38" s="8" t="inlineStr">
        <is>
          <t>U</t>
        </is>
      </c>
      <c r="U38" s="8" t="n">
        <v>0</v>
      </c>
      <c r="V38" s="11" t="inlineStr">
        <is>
          <t>12.903</t>
        </is>
      </c>
      <c r="W38" s="6" t="inlineStr"/>
      <c r="X38" s="6" t="inlineStr"/>
      <c r="Y38" s="6">
        <f>IF(V38&lt;&gt;"",IFERROR(INDEX(federal_program_name_lookup,MATCH(V38,aln_lookup,0)),""),"")</f>
        <v/>
      </c>
    </row>
    <row r="39">
      <c r="A39" s="6" t="inlineStr">
        <is>
          <t>AWARD-0038</t>
        </is>
      </c>
      <c r="B39" s="7" t="inlineStr">
        <is>
          <t>12</t>
        </is>
      </c>
      <c r="C39" s="7" t="inlineStr">
        <is>
          <t>910</t>
        </is>
      </c>
      <c r="D39" s="7" t="inlineStr"/>
      <c r="E39" s="8" t="inlineStr">
        <is>
          <t>RESEARCH AND TECHNOLOGY DEVELOPMENT</t>
        </is>
      </c>
      <c r="F39" s="9" t="n">
        <v>96338</v>
      </c>
      <c r="G39" s="8" t="inlineStr">
        <is>
          <t>RESEARCH AND DEVELOPMENT</t>
        </is>
      </c>
      <c r="H39" s="8" t="inlineStr"/>
      <c r="I39" s="8" t="inlineStr"/>
      <c r="J39" s="10" t="n">
        <v>331985</v>
      </c>
      <c r="K39" s="10" t="n">
        <v>7171794</v>
      </c>
      <c r="L39" s="8" t="inlineStr">
        <is>
          <t>N</t>
        </is>
      </c>
      <c r="M39" s="7" t="inlineStr"/>
      <c r="N39" s="8" t="inlineStr">
        <is>
          <t>N</t>
        </is>
      </c>
      <c r="O39" s="7" t="inlineStr">
        <is>
          <t>UNIVERSITY OF MICHIGAN</t>
        </is>
      </c>
      <c r="P39" s="7" t="inlineStr">
        <is>
          <t>SUBK00011792</t>
        </is>
      </c>
      <c r="Q39" s="8" t="inlineStr">
        <is>
          <t>N</t>
        </is>
      </c>
      <c r="R39" s="9" t="inlineStr"/>
      <c r="S39" s="8" t="inlineStr">
        <is>
          <t>Y</t>
        </is>
      </c>
      <c r="T39" s="8" t="inlineStr">
        <is>
          <t>U</t>
        </is>
      </c>
      <c r="U39" s="8" t="n">
        <v>0</v>
      </c>
      <c r="V39" s="11" t="inlineStr">
        <is>
          <t>12.910</t>
        </is>
      </c>
      <c r="W39" s="6" t="inlineStr"/>
      <c r="X39" s="6" t="inlineStr"/>
      <c r="Y39" s="6">
        <f>IF(V39&lt;&gt;"",IFERROR(INDEX(federal_program_name_lookup,MATCH(V39,aln_lookup,0)),""),"")</f>
        <v/>
      </c>
    </row>
    <row r="40">
      <c r="A40" s="6" t="inlineStr">
        <is>
          <t>AWARD-0039</t>
        </is>
      </c>
      <c r="B40" s="7" t="inlineStr">
        <is>
          <t>12</t>
        </is>
      </c>
      <c r="C40" s="7" t="inlineStr">
        <is>
          <t>910</t>
        </is>
      </c>
      <c r="D40" s="7" t="inlineStr"/>
      <c r="E40" s="8" t="inlineStr">
        <is>
          <t>RESEARCH AND TECHNOLOGY DEVELOPMENT</t>
        </is>
      </c>
      <c r="F40" s="9" t="n">
        <v>147007</v>
      </c>
      <c r="G40" s="8" t="inlineStr">
        <is>
          <t>RESEARCH AND DEVELOPMENT</t>
        </is>
      </c>
      <c r="H40" s="8" t="inlineStr"/>
      <c r="I40" s="8" t="inlineStr"/>
      <c r="J40" s="10" t="n">
        <v>331985</v>
      </c>
      <c r="K40" s="10" t="n">
        <v>7171794</v>
      </c>
      <c r="L40" s="8" t="inlineStr">
        <is>
          <t>N</t>
        </is>
      </c>
      <c r="M40" s="7" t="inlineStr"/>
      <c r="N40" s="8" t="inlineStr">
        <is>
          <t>N</t>
        </is>
      </c>
      <c r="O40" s="7" t="inlineStr">
        <is>
          <t>UNIVERSITY OF CHICAGO</t>
        </is>
      </c>
      <c r="P40" s="7" t="inlineStr">
        <is>
          <t>AWD101860</t>
        </is>
      </c>
      <c r="Q40" s="8" t="inlineStr">
        <is>
          <t>N</t>
        </is>
      </c>
      <c r="R40" s="9" t="inlineStr"/>
      <c r="S40" s="8" t="inlineStr">
        <is>
          <t>Y</t>
        </is>
      </c>
      <c r="T40" s="8" t="inlineStr">
        <is>
          <t>U</t>
        </is>
      </c>
      <c r="U40" s="8" t="n">
        <v>0</v>
      </c>
      <c r="V40" s="11" t="inlineStr">
        <is>
          <t>12.910</t>
        </is>
      </c>
      <c r="W40" s="6" t="inlineStr"/>
      <c r="X40" s="6" t="inlineStr"/>
      <c r="Y40" s="6">
        <f>IF(V40&lt;&gt;"",IFERROR(INDEX(federal_program_name_lookup,MATCH(V40,aln_lookup,0)),""),"")</f>
        <v/>
      </c>
    </row>
    <row r="41">
      <c r="A41" s="6" t="inlineStr">
        <is>
          <t>AWARD-0040</t>
        </is>
      </c>
      <c r="B41" s="7" t="inlineStr">
        <is>
          <t>12</t>
        </is>
      </c>
      <c r="C41" s="7" t="inlineStr">
        <is>
          <t>910</t>
        </is>
      </c>
      <c r="D41" s="7" t="inlineStr"/>
      <c r="E41" s="8" t="inlineStr">
        <is>
          <t>RESEARCH AND TECHNOLOGY DEVELOPMENT</t>
        </is>
      </c>
      <c r="F41" s="9" t="n">
        <v>88640</v>
      </c>
      <c r="G41" s="8" t="inlineStr">
        <is>
          <t>RESEARCH AND DEVELOPMENT</t>
        </is>
      </c>
      <c r="H41" s="8" t="inlineStr"/>
      <c r="I41" s="8" t="inlineStr"/>
      <c r="J41" s="10" t="n">
        <v>331985</v>
      </c>
      <c r="K41" s="10" t="n">
        <v>7171794</v>
      </c>
      <c r="L41" s="8" t="inlineStr">
        <is>
          <t>N</t>
        </is>
      </c>
      <c r="M41" s="7" t="inlineStr"/>
      <c r="N41" s="8" t="inlineStr">
        <is>
          <t>N</t>
        </is>
      </c>
      <c r="O41" s="7" t="inlineStr">
        <is>
          <t>DEFENSE ADVANCED RESEARCH PROJECTS AGENCY</t>
        </is>
      </c>
      <c r="P41" s="7" t="inlineStr">
        <is>
          <t>W911NF2010273</t>
        </is>
      </c>
      <c r="Q41" s="8" t="inlineStr">
        <is>
          <t>N</t>
        </is>
      </c>
      <c r="R41" s="9" t="inlineStr"/>
      <c r="S41" s="8" t="inlineStr">
        <is>
          <t>Y</t>
        </is>
      </c>
      <c r="T41" s="8" t="inlineStr">
        <is>
          <t>U</t>
        </is>
      </c>
      <c r="U41" s="8" t="n">
        <v>0</v>
      </c>
      <c r="V41" s="11" t="inlineStr">
        <is>
          <t>12.910</t>
        </is>
      </c>
      <c r="W41" s="6" t="inlineStr"/>
      <c r="X41" s="6" t="inlineStr"/>
      <c r="Y41" s="6">
        <f>IF(V41&lt;&gt;"",IFERROR(INDEX(federal_program_name_lookup,MATCH(V41,aln_lookup,0)),""),"")</f>
        <v/>
      </c>
    </row>
    <row r="42">
      <c r="A42" s="6" t="inlineStr">
        <is>
          <t>AWARD-0041</t>
        </is>
      </c>
      <c r="B42" s="7" t="inlineStr">
        <is>
          <t>81</t>
        </is>
      </c>
      <c r="C42" s="7" t="inlineStr">
        <is>
          <t>121</t>
        </is>
      </c>
      <c r="D42" s="7" t="inlineStr"/>
      <c r="E42" s="8" t="inlineStr">
        <is>
          <t>NUCLEAR ENERGY RESEARCH, DEVELOPMENT AND DEMONSTRATION</t>
        </is>
      </c>
      <c r="F42" s="9" t="n">
        <v>6086</v>
      </c>
      <c r="G42" s="8" t="inlineStr">
        <is>
          <t>RESEARCH AND DEVELOPMENT</t>
        </is>
      </c>
      <c r="H42" s="8" t="inlineStr"/>
      <c r="I42" s="8" t="inlineStr"/>
      <c r="J42" s="10" t="n">
        <v>6086</v>
      </c>
      <c r="K42" s="10" t="n">
        <v>7171794</v>
      </c>
      <c r="L42" s="8" t="inlineStr">
        <is>
          <t>N</t>
        </is>
      </c>
      <c r="M42" s="7" t="inlineStr"/>
      <c r="N42" s="8" t="inlineStr">
        <is>
          <t>N</t>
        </is>
      </c>
      <c r="O42" s="7" t="inlineStr">
        <is>
          <t>PACIFIC NORTHWEST NATIONAL LABORATORY</t>
        </is>
      </c>
      <c r="P42" s="7" t="inlineStr">
        <is>
          <t>PNNL-DOE-485894</t>
        </is>
      </c>
      <c r="Q42" s="8" t="inlineStr">
        <is>
          <t>N</t>
        </is>
      </c>
      <c r="R42" s="9" t="inlineStr"/>
      <c r="S42" s="8" t="inlineStr">
        <is>
          <t>Y</t>
        </is>
      </c>
      <c r="T42" s="8" t="inlineStr">
        <is>
          <t>U</t>
        </is>
      </c>
      <c r="U42" s="8" t="n">
        <v>0</v>
      </c>
      <c r="V42" s="11" t="inlineStr">
        <is>
          <t>81.121</t>
        </is>
      </c>
      <c r="W42" s="6" t="inlineStr"/>
      <c r="X42" s="6" t="inlineStr"/>
      <c r="Y42" s="6">
        <f>IF(V42&lt;&gt;"",IFERROR(INDEX(federal_program_name_lookup,MATCH(V42,aln_lookup,0)),""),"")</f>
        <v/>
      </c>
    </row>
    <row r="43">
      <c r="A43" s="6" t="inlineStr">
        <is>
          <t>AWARD-0042</t>
        </is>
      </c>
      <c r="B43" s="7" t="inlineStr">
        <is>
          <t>81</t>
        </is>
      </c>
      <c r="C43" s="7" t="inlineStr">
        <is>
          <t>086</t>
        </is>
      </c>
      <c r="D43" s="7" t="inlineStr"/>
      <c r="E43" s="8" t="inlineStr">
        <is>
          <t>CONSERVATION RESEARCH AND DEVELOPMENT</t>
        </is>
      </c>
      <c r="F43" s="9" t="n">
        <v>23740</v>
      </c>
      <c r="G43" s="8" t="inlineStr">
        <is>
          <t>RESEARCH AND DEVELOPMENT</t>
        </is>
      </c>
      <c r="H43" s="8" t="inlineStr"/>
      <c r="I43" s="8" t="inlineStr"/>
      <c r="J43" s="10" t="n">
        <v>23740</v>
      </c>
      <c r="K43" s="10" t="n">
        <v>7171794</v>
      </c>
      <c r="L43" s="8" t="inlineStr">
        <is>
          <t>N</t>
        </is>
      </c>
      <c r="M43" s="7" t="inlineStr"/>
      <c r="N43" s="8" t="inlineStr">
        <is>
          <t>Y</t>
        </is>
      </c>
      <c r="O43" s="7" t="inlineStr"/>
      <c r="P43" s="7" t="inlineStr"/>
      <c r="Q43" s="8" t="inlineStr">
        <is>
          <t>N</t>
        </is>
      </c>
      <c r="R43" s="9" t="inlineStr"/>
      <c r="S43" s="8" t="inlineStr">
        <is>
          <t>Y</t>
        </is>
      </c>
      <c r="T43" s="8" t="inlineStr">
        <is>
          <t>U</t>
        </is>
      </c>
      <c r="U43" s="8" t="n">
        <v>0</v>
      </c>
      <c r="V43" s="11" t="inlineStr">
        <is>
          <t>81.086</t>
        </is>
      </c>
      <c r="W43" s="6" t="inlineStr"/>
      <c r="X43" s="6" t="inlineStr"/>
      <c r="Y43" s="6">
        <f>IF(V43&lt;&gt;"",IFERROR(INDEX(federal_program_name_lookup,MATCH(V43,aln_lookup,0)),""),"")</f>
        <v/>
      </c>
    </row>
    <row r="44">
      <c r="A44" s="6" t="inlineStr">
        <is>
          <t>AWARD-0043</t>
        </is>
      </c>
      <c r="B44" s="7" t="inlineStr">
        <is>
          <t>81</t>
        </is>
      </c>
      <c r="C44" s="7" t="inlineStr">
        <is>
          <t>222</t>
        </is>
      </c>
      <c r="D44" s="7" t="inlineStr"/>
      <c r="E44" s="8" t="inlineStr">
        <is>
          <t>ELECTRICITY RESEARCH, DEVELOPMENT AND ANALYSIS</t>
        </is>
      </c>
      <c r="F44" s="9" t="n">
        <v>36519</v>
      </c>
      <c r="G44" s="8" t="inlineStr">
        <is>
          <t>RESEARCH AND DEVELOPMENT</t>
        </is>
      </c>
      <c r="H44" s="8" t="inlineStr"/>
      <c r="I44" s="8" t="inlineStr"/>
      <c r="J44" s="10" t="n">
        <v>36519</v>
      </c>
      <c r="K44" s="10" t="n">
        <v>7171794</v>
      </c>
      <c r="L44" s="8" t="inlineStr">
        <is>
          <t>N</t>
        </is>
      </c>
      <c r="M44" s="7" t="inlineStr"/>
      <c r="N44" s="8" t="inlineStr">
        <is>
          <t>N</t>
        </is>
      </c>
      <c r="O44" s="7" t="inlineStr">
        <is>
          <t>IDAHO NATIONAL LABORATORY</t>
        </is>
      </c>
      <c r="P44" s="7" t="inlineStr">
        <is>
          <t>BEA240997</t>
        </is>
      </c>
      <c r="Q44" s="8" t="inlineStr">
        <is>
          <t>N</t>
        </is>
      </c>
      <c r="R44" s="9" t="inlineStr"/>
      <c r="S44" s="8" t="inlineStr">
        <is>
          <t>Y</t>
        </is>
      </c>
      <c r="T44" s="8" t="inlineStr">
        <is>
          <t>U</t>
        </is>
      </c>
      <c r="U44" s="8" t="n">
        <v>0</v>
      </c>
      <c r="V44" s="11" t="inlineStr">
        <is>
          <t>81.222</t>
        </is>
      </c>
      <c r="W44" s="6" t="inlineStr"/>
      <c r="X44" s="6" t="inlineStr"/>
      <c r="Y44" s="6">
        <f>IF(V44&lt;&gt;"",IFERROR(INDEX(federal_program_name_lookup,MATCH(V44,aln_lookup,0)),""),"")</f>
        <v/>
      </c>
    </row>
    <row r="45">
      <c r="A45" s="6" t="inlineStr">
        <is>
          <t>AWARD-0044</t>
        </is>
      </c>
      <c r="B45" s="7" t="inlineStr">
        <is>
          <t>81</t>
        </is>
      </c>
      <c r="C45" s="7" t="inlineStr">
        <is>
          <t>049</t>
        </is>
      </c>
      <c r="D45" s="7" t="inlineStr"/>
      <c r="E45" s="8" t="inlineStr">
        <is>
          <t>OFFICE OF SCIENCE FINANCIAL ASSISTANCE PROGRAM</t>
        </is>
      </c>
      <c r="F45" s="9" t="n">
        <v>133643</v>
      </c>
      <c r="G45" s="8" t="inlineStr">
        <is>
          <t>RESEARCH AND DEVELOPMENT</t>
        </is>
      </c>
      <c r="H45" s="8" t="inlineStr"/>
      <c r="I45" s="8" t="inlineStr"/>
      <c r="J45" s="10" t="n">
        <v>133643</v>
      </c>
      <c r="K45" s="10" t="n">
        <v>7171794</v>
      </c>
      <c r="L45" s="8" t="inlineStr">
        <is>
          <t>N</t>
        </is>
      </c>
      <c r="M45" s="7" t="inlineStr"/>
      <c r="N45" s="8" t="inlineStr">
        <is>
          <t>Y</t>
        </is>
      </c>
      <c r="O45" s="7" t="inlineStr"/>
      <c r="P45" s="7" t="inlineStr"/>
      <c r="Q45" s="8" t="inlineStr">
        <is>
          <t>N</t>
        </is>
      </c>
      <c r="R45" s="9" t="inlineStr"/>
      <c r="S45" s="8" t="inlineStr">
        <is>
          <t>Y</t>
        </is>
      </c>
      <c r="T45" s="8" t="inlineStr">
        <is>
          <t>U</t>
        </is>
      </c>
      <c r="U45" s="8" t="n">
        <v>0</v>
      </c>
      <c r="V45" s="11" t="inlineStr">
        <is>
          <t>81.049</t>
        </is>
      </c>
      <c r="W45" s="6" t="inlineStr"/>
      <c r="X45" s="6" t="inlineStr"/>
      <c r="Y45" s="6">
        <f>IF(V45&lt;&gt;"",IFERROR(INDEX(federal_program_name_lookup,MATCH(V45,aln_lookup,0)),""),"")</f>
        <v/>
      </c>
    </row>
    <row r="46">
      <c r="A46" s="6" t="inlineStr">
        <is>
          <t>AWARD-0045</t>
        </is>
      </c>
      <c r="B46" s="7" t="inlineStr">
        <is>
          <t>93</t>
        </is>
      </c>
      <c r="C46" s="7" t="inlineStr">
        <is>
          <t>395</t>
        </is>
      </c>
      <c r="D46" s="7" t="inlineStr"/>
      <c r="E46" s="8" t="inlineStr">
        <is>
          <t>CANCER TREATMENT RESEARCH</t>
        </is>
      </c>
      <c r="F46" s="9" t="n">
        <v>149278</v>
      </c>
      <c r="G46" s="8" t="inlineStr">
        <is>
          <t>RESEARCH AND DEVELOPMENT</t>
        </is>
      </c>
      <c r="H46" s="8" t="inlineStr"/>
      <c r="I46" s="8" t="inlineStr"/>
      <c r="J46" s="10" t="n">
        <v>149278</v>
      </c>
      <c r="K46" s="10" t="n">
        <v>7171794</v>
      </c>
      <c r="L46" s="8" t="inlineStr">
        <is>
          <t>N</t>
        </is>
      </c>
      <c r="M46" s="7" t="inlineStr"/>
      <c r="N46" s="8" t="inlineStr">
        <is>
          <t>Y</t>
        </is>
      </c>
      <c r="O46" s="7" t="inlineStr"/>
      <c r="P46" s="7" t="inlineStr"/>
      <c r="Q46" s="8" t="inlineStr">
        <is>
          <t>N</t>
        </is>
      </c>
      <c r="R46" s="9" t="inlineStr"/>
      <c r="S46" s="8" t="inlineStr">
        <is>
          <t>Y</t>
        </is>
      </c>
      <c r="T46" s="8" t="inlineStr">
        <is>
          <t>U</t>
        </is>
      </c>
      <c r="U46" s="8" t="n">
        <v>0</v>
      </c>
      <c r="V46" s="11" t="inlineStr">
        <is>
          <t>93.395</t>
        </is>
      </c>
      <c r="W46" s="6" t="inlineStr"/>
      <c r="X46" s="6" t="inlineStr"/>
      <c r="Y46" s="6">
        <f>IF(V46&lt;&gt;"",IFERROR(INDEX(federal_program_name_lookup,MATCH(V46,aln_lookup,0)),""),"")</f>
        <v/>
      </c>
    </row>
    <row r="47">
      <c r="A47" s="6" t="inlineStr">
        <is>
          <t>AWARD-0046</t>
        </is>
      </c>
      <c r="B47" s="7" t="inlineStr">
        <is>
          <t>43</t>
        </is>
      </c>
      <c r="C47" s="7" t="inlineStr">
        <is>
          <t>008</t>
        </is>
      </c>
      <c r="D47" s="7" t="inlineStr"/>
      <c r="E47" s="8" t="inlineStr">
        <is>
          <t>EDUCATION</t>
        </is>
      </c>
      <c r="F47" s="9" t="n">
        <v>16811</v>
      </c>
      <c r="G47" s="8" t="inlineStr">
        <is>
          <t>RESEARCH AND DEVELOPMENT</t>
        </is>
      </c>
      <c r="H47" s="8" t="inlineStr"/>
      <c r="I47" s="8" t="inlineStr"/>
      <c r="J47" s="10" t="n">
        <v>16811</v>
      </c>
      <c r="K47" s="10" t="n">
        <v>7171794</v>
      </c>
      <c r="L47" s="8" t="inlineStr">
        <is>
          <t>N</t>
        </is>
      </c>
      <c r="M47" s="7" t="inlineStr"/>
      <c r="N47" s="8" t="inlineStr">
        <is>
          <t>N</t>
        </is>
      </c>
      <c r="O47" s="7" t="inlineStr">
        <is>
          <t>UNIVERSITY OF MICHIGAN</t>
        </is>
      </c>
      <c r="P47" s="7" t="inlineStr">
        <is>
          <t>MSGC-SUBK00015393</t>
        </is>
      </c>
      <c r="Q47" s="8" t="inlineStr">
        <is>
          <t>N</t>
        </is>
      </c>
      <c r="R47" s="9" t="inlineStr"/>
      <c r="S47" s="8" t="inlineStr">
        <is>
          <t>Y</t>
        </is>
      </c>
      <c r="T47" s="8" t="inlineStr">
        <is>
          <t>U</t>
        </is>
      </c>
      <c r="U47" s="8" t="n">
        <v>0</v>
      </c>
      <c r="V47" s="11" t="inlineStr">
        <is>
          <t>43.008</t>
        </is>
      </c>
      <c r="W47" s="6" t="inlineStr"/>
      <c r="X47" s="6" t="inlineStr"/>
      <c r="Y47" s="6">
        <f>IF(V47&lt;&gt;"",IFERROR(INDEX(federal_program_name_lookup,MATCH(V47,aln_lookup,0)),""),"")</f>
        <v/>
      </c>
    </row>
    <row r="48">
      <c r="A48" s="6" t="inlineStr">
        <is>
          <t>AWARD-0047</t>
        </is>
      </c>
      <c r="B48" s="7" t="inlineStr">
        <is>
          <t>45</t>
        </is>
      </c>
      <c r="C48" s="7" t="inlineStr">
        <is>
          <t>149</t>
        </is>
      </c>
      <c r="D48" s="7" t="inlineStr"/>
      <c r="E48" s="8" t="inlineStr">
        <is>
          <t>PROMOTION OF THE HUMANITIES_DIVISION OF PRESERVATION AND ACCESS</t>
        </is>
      </c>
      <c r="F48" s="9" t="n">
        <v>1477</v>
      </c>
      <c r="G48" s="8" t="inlineStr">
        <is>
          <t>RESEARCH AND DEVELOPMENT</t>
        </is>
      </c>
      <c r="H48" s="8" t="inlineStr"/>
      <c r="I48" s="8" t="inlineStr"/>
      <c r="J48" s="10" t="n">
        <v>1477</v>
      </c>
      <c r="K48" s="10" t="n">
        <v>7171794</v>
      </c>
      <c r="L48" s="8" t="inlineStr">
        <is>
          <t>N</t>
        </is>
      </c>
      <c r="M48" s="7" t="inlineStr"/>
      <c r="N48" s="8" t="inlineStr">
        <is>
          <t>Y</t>
        </is>
      </c>
      <c r="O48" s="7" t="inlineStr"/>
      <c r="P48" s="7" t="inlineStr"/>
      <c r="Q48" s="8" t="inlineStr">
        <is>
          <t>N</t>
        </is>
      </c>
      <c r="R48" s="9" t="inlineStr"/>
      <c r="S48" s="8" t="inlineStr">
        <is>
          <t>Y</t>
        </is>
      </c>
      <c r="T48" s="8" t="inlineStr">
        <is>
          <t>U</t>
        </is>
      </c>
      <c r="U48" s="8" t="n">
        <v>0</v>
      </c>
      <c r="V48" s="11" t="inlineStr">
        <is>
          <t>45.149</t>
        </is>
      </c>
      <c r="W48" s="6" t="inlineStr"/>
      <c r="X48" s="6" t="inlineStr"/>
      <c r="Y48" s="6">
        <f>IF(V48&lt;&gt;"",IFERROR(INDEX(federal_program_name_lookup,MATCH(V48,aln_lookup,0)),""),"")</f>
        <v/>
      </c>
    </row>
    <row r="49">
      <c r="A49" s="6" t="inlineStr">
        <is>
          <t>AWARD-0048</t>
        </is>
      </c>
      <c r="B49" s="7" t="inlineStr">
        <is>
          <t>84</t>
        </is>
      </c>
      <c r="C49" s="7" t="inlineStr">
        <is>
          <t>007</t>
        </is>
      </c>
      <c r="D49" s="7" t="inlineStr"/>
      <c r="E49" s="8" t="inlineStr">
        <is>
          <t>FEDERAL SUPPLEMENTAL EDUCATIONAL OPPORTUNITY GRANTS</t>
        </is>
      </c>
      <c r="F49" s="9" t="n">
        <v>1228927</v>
      </c>
      <c r="G49" s="8" t="inlineStr">
        <is>
          <t>STUDENT FINANCIAL ASSISTANCE</t>
        </is>
      </c>
      <c r="H49" s="8" t="inlineStr"/>
      <c r="I49" s="8" t="inlineStr"/>
      <c r="J49" s="10" t="n">
        <v>1228927</v>
      </c>
      <c r="K49" s="10" t="n">
        <v>108025854</v>
      </c>
      <c r="L49" s="8" t="inlineStr">
        <is>
          <t>N</t>
        </is>
      </c>
      <c r="M49" s="7" t="inlineStr"/>
      <c r="N49" s="8" t="inlineStr">
        <is>
          <t>Y</t>
        </is>
      </c>
      <c r="O49" s="7" t="inlineStr"/>
      <c r="P49" s="7" t="inlineStr"/>
      <c r="Q49" s="8" t="inlineStr">
        <is>
          <t>N</t>
        </is>
      </c>
      <c r="R49" s="9" t="inlineStr"/>
      <c r="S49" s="8" t="inlineStr">
        <is>
          <t>Y</t>
        </is>
      </c>
      <c r="T49" s="8" t="inlineStr">
        <is>
          <t>U</t>
        </is>
      </c>
      <c r="U49" s="8" t="n">
        <v>0</v>
      </c>
      <c r="V49" s="11" t="inlineStr">
        <is>
          <t>84.007</t>
        </is>
      </c>
      <c r="W49" s="6" t="inlineStr"/>
      <c r="X49" s="6" t="inlineStr"/>
      <c r="Y49" s="6">
        <f>IF(V49&lt;&gt;"",IFERROR(INDEX(federal_program_name_lookup,MATCH(V49,aln_lookup,0)),""),"")</f>
        <v/>
      </c>
    </row>
    <row r="50">
      <c r="A50" s="6" t="inlineStr">
        <is>
          <t>AWARD-0049</t>
        </is>
      </c>
      <c r="B50" s="7" t="inlineStr">
        <is>
          <t>84</t>
        </is>
      </c>
      <c r="C50" s="7" t="inlineStr">
        <is>
          <t>033</t>
        </is>
      </c>
      <c r="D50" s="7" t="inlineStr"/>
      <c r="E50" s="8" t="inlineStr">
        <is>
          <t>FEDERAL WORK-STUDY PROGRAM</t>
        </is>
      </c>
      <c r="F50" s="9" t="n">
        <v>448756</v>
      </c>
      <c r="G50" s="8" t="inlineStr">
        <is>
          <t>STUDENT FINANCIAL ASSISTANCE</t>
        </is>
      </c>
      <c r="H50" s="8" t="inlineStr"/>
      <c r="I50" s="8" t="inlineStr"/>
      <c r="J50" s="10" t="n">
        <v>448756</v>
      </c>
      <c r="K50" s="10" t="n">
        <v>108025854</v>
      </c>
      <c r="L50" s="8" t="inlineStr">
        <is>
          <t>N</t>
        </is>
      </c>
      <c r="M50" s="7" t="inlineStr"/>
      <c r="N50" s="8" t="inlineStr">
        <is>
          <t>Y</t>
        </is>
      </c>
      <c r="O50" s="7" t="inlineStr"/>
      <c r="P50" s="7" t="inlineStr"/>
      <c r="Q50" s="8" t="inlineStr">
        <is>
          <t>N</t>
        </is>
      </c>
      <c r="R50" s="9" t="inlineStr"/>
      <c r="S50" s="8" t="inlineStr">
        <is>
          <t>Y</t>
        </is>
      </c>
      <c r="T50" s="8" t="inlineStr">
        <is>
          <t>U</t>
        </is>
      </c>
      <c r="U50" s="8" t="n">
        <v>0</v>
      </c>
      <c r="V50" s="11" t="inlineStr">
        <is>
          <t>84.033</t>
        </is>
      </c>
      <c r="W50" s="6" t="inlineStr"/>
      <c r="X50" s="6" t="inlineStr"/>
      <c r="Y50" s="6">
        <f>IF(V50&lt;&gt;"",IFERROR(INDEX(federal_program_name_lookup,MATCH(V50,aln_lookup,0)),""),"")</f>
        <v/>
      </c>
    </row>
    <row r="51">
      <c r="A51" s="6" t="inlineStr">
        <is>
          <t>AWARD-0050</t>
        </is>
      </c>
      <c r="B51" s="7" t="inlineStr">
        <is>
          <t>84</t>
        </is>
      </c>
      <c r="C51" s="7" t="inlineStr">
        <is>
          <t>038</t>
        </is>
      </c>
      <c r="D51" s="7" t="inlineStr"/>
      <c r="E51" s="8" t="inlineStr">
        <is>
          <t>FEDERAL PERKINS LOAN PROGRAM</t>
        </is>
      </c>
      <c r="F51" s="9" t="n">
        <v>594572</v>
      </c>
      <c r="G51" s="8" t="inlineStr">
        <is>
          <t>STUDENT FINANCIAL ASSISTANCE</t>
        </is>
      </c>
      <c r="H51" s="8" t="inlineStr"/>
      <c r="I51" s="8" t="inlineStr"/>
      <c r="J51" s="10" t="n">
        <v>594572</v>
      </c>
      <c r="K51" s="10" t="n">
        <v>108025854</v>
      </c>
      <c r="L51" s="8" t="inlineStr">
        <is>
          <t>Y</t>
        </is>
      </c>
      <c r="M51" s="7" t="inlineStr">
        <is>
          <t>450490.0</t>
        </is>
      </c>
      <c r="N51" s="8" t="inlineStr">
        <is>
          <t>Y</t>
        </is>
      </c>
      <c r="O51" s="7" t="inlineStr"/>
      <c r="P51" s="7" t="inlineStr"/>
      <c r="Q51" s="8" t="inlineStr">
        <is>
          <t>N</t>
        </is>
      </c>
      <c r="R51" s="9" t="inlineStr"/>
      <c r="S51" s="8" t="inlineStr">
        <is>
          <t>Y</t>
        </is>
      </c>
      <c r="T51" s="8" t="inlineStr">
        <is>
          <t>U</t>
        </is>
      </c>
      <c r="U51" s="8" t="n">
        <v>0</v>
      </c>
      <c r="V51" s="11" t="inlineStr">
        <is>
          <t>84.038</t>
        </is>
      </c>
      <c r="W51" s="6" t="inlineStr"/>
      <c r="X51" s="6" t="inlineStr"/>
      <c r="Y51" s="6">
        <f>IF(V51&lt;&gt;"",IFERROR(INDEX(federal_program_name_lookup,MATCH(V51,aln_lookup,0)),""),"")</f>
        <v/>
      </c>
    </row>
    <row r="52">
      <c r="A52" s="6" t="inlineStr">
        <is>
          <t>AWARD-0051</t>
        </is>
      </c>
      <c r="B52" s="7" t="inlineStr">
        <is>
          <t>84</t>
        </is>
      </c>
      <c r="C52" s="7" t="inlineStr">
        <is>
          <t>063</t>
        </is>
      </c>
      <c r="D52" s="7" t="inlineStr"/>
      <c r="E52" s="8" t="inlineStr">
        <is>
          <t>FEDERAL PELL GRANT PROGRAM</t>
        </is>
      </c>
      <c r="F52" s="9" t="n">
        <v>20324010</v>
      </c>
      <c r="G52" s="8" t="inlineStr">
        <is>
          <t>STUDENT FINANCIAL ASSISTANCE</t>
        </is>
      </c>
      <c r="H52" s="8" t="inlineStr"/>
      <c r="I52" s="8" t="inlineStr"/>
      <c r="J52" s="10" t="n">
        <v>20324010</v>
      </c>
      <c r="K52" s="10" t="n">
        <v>108025854</v>
      </c>
      <c r="L52" s="8" t="inlineStr">
        <is>
          <t>N</t>
        </is>
      </c>
      <c r="M52" s="7" t="inlineStr"/>
      <c r="N52" s="8" t="inlineStr">
        <is>
          <t>Y</t>
        </is>
      </c>
      <c r="O52" s="7" t="inlineStr"/>
      <c r="P52" s="7" t="inlineStr"/>
      <c r="Q52" s="8" t="inlineStr">
        <is>
          <t>N</t>
        </is>
      </c>
      <c r="R52" s="9" t="inlineStr"/>
      <c r="S52" s="8" t="inlineStr">
        <is>
          <t>Y</t>
        </is>
      </c>
      <c r="T52" s="8" t="inlineStr">
        <is>
          <t>U</t>
        </is>
      </c>
      <c r="U52" s="8" t="n">
        <v>0</v>
      </c>
      <c r="V52" s="11" t="inlineStr">
        <is>
          <t>84.063</t>
        </is>
      </c>
      <c r="W52" s="6" t="inlineStr"/>
      <c r="X52" s="6" t="inlineStr"/>
      <c r="Y52" s="6">
        <f>IF(V52&lt;&gt;"",IFERROR(INDEX(federal_program_name_lookup,MATCH(V52,aln_lookup,0)),""),"")</f>
        <v/>
      </c>
    </row>
    <row r="53">
      <c r="A53" s="6" t="inlineStr">
        <is>
          <t>AWARD-0052</t>
        </is>
      </c>
      <c r="B53" s="7" t="inlineStr">
        <is>
          <t>84</t>
        </is>
      </c>
      <c r="C53" s="7" t="inlineStr">
        <is>
          <t>268</t>
        </is>
      </c>
      <c r="D53" s="7" t="inlineStr"/>
      <c r="E53" s="8" t="inlineStr">
        <is>
          <t>FEDERAL DIRECT STUDENT LOANS</t>
        </is>
      </c>
      <c r="F53" s="9" t="n">
        <v>84959367</v>
      </c>
      <c r="G53" s="8" t="inlineStr">
        <is>
          <t>STUDENT FINANCIAL ASSISTANCE</t>
        </is>
      </c>
      <c r="H53" s="8" t="inlineStr"/>
      <c r="I53" s="8" t="inlineStr"/>
      <c r="J53" s="10" t="n">
        <v>84959367</v>
      </c>
      <c r="K53" s="10" t="n">
        <v>108025854</v>
      </c>
      <c r="L53" s="8" t="inlineStr">
        <is>
          <t>Y</t>
        </is>
      </c>
      <c r="M53" s="7" t="inlineStr">
        <is>
          <t>-1.0</t>
        </is>
      </c>
      <c r="N53" s="8" t="inlineStr">
        <is>
          <t>Y</t>
        </is>
      </c>
      <c r="O53" s="7" t="inlineStr"/>
      <c r="P53" s="7" t="inlineStr"/>
      <c r="Q53" s="8" t="inlineStr">
        <is>
          <t>N</t>
        </is>
      </c>
      <c r="R53" s="9" t="inlineStr"/>
      <c r="S53" s="8" t="inlineStr">
        <is>
          <t>Y</t>
        </is>
      </c>
      <c r="T53" s="8" t="inlineStr">
        <is>
          <t>U</t>
        </is>
      </c>
      <c r="U53" s="8" t="n">
        <v>0</v>
      </c>
      <c r="V53" s="11" t="inlineStr">
        <is>
          <t>84.268</t>
        </is>
      </c>
      <c r="W53" s="6" t="inlineStr"/>
      <c r="X53" s="6" t="inlineStr"/>
      <c r="Y53" s="6">
        <f>IF(V53&lt;&gt;"",IFERROR(INDEX(federal_program_name_lookup,MATCH(V53,aln_lookup,0)),""),"")</f>
        <v/>
      </c>
    </row>
    <row r="54">
      <c r="A54" s="6" t="inlineStr">
        <is>
          <t>AWARD-0053</t>
        </is>
      </c>
      <c r="B54" s="7" t="inlineStr">
        <is>
          <t>84</t>
        </is>
      </c>
      <c r="C54" s="7" t="inlineStr">
        <is>
          <t>379</t>
        </is>
      </c>
      <c r="D54" s="7" t="inlineStr"/>
      <c r="E54" s="8" t="inlineStr">
        <is>
          <t>TEACHER EDUCATION ASSISTANCE FOR COLLEGE AND HIGHER EDUCATION GRANTS (TEACH GRANTS)</t>
        </is>
      </c>
      <c r="F54" s="9" t="n">
        <v>107032</v>
      </c>
      <c r="G54" s="8" t="inlineStr">
        <is>
          <t>STUDENT FINANCIAL ASSISTANCE</t>
        </is>
      </c>
      <c r="H54" s="8" t="inlineStr"/>
      <c r="I54" s="8" t="inlineStr"/>
      <c r="J54" s="10" t="n">
        <v>107032</v>
      </c>
      <c r="K54" s="10" t="n">
        <v>108025854</v>
      </c>
      <c r="L54" s="8" t="inlineStr">
        <is>
          <t>N</t>
        </is>
      </c>
      <c r="M54" s="7" t="inlineStr"/>
      <c r="N54" s="8" t="inlineStr">
        <is>
          <t>Y</t>
        </is>
      </c>
      <c r="O54" s="7" t="inlineStr"/>
      <c r="P54" s="7" t="inlineStr"/>
      <c r="Q54" s="8" t="inlineStr">
        <is>
          <t>N</t>
        </is>
      </c>
      <c r="R54" s="9" t="inlineStr"/>
      <c r="S54" s="8" t="inlineStr">
        <is>
          <t>Y</t>
        </is>
      </c>
      <c r="T54" s="8" t="inlineStr">
        <is>
          <t>U</t>
        </is>
      </c>
      <c r="U54" s="8" t="n">
        <v>0</v>
      </c>
      <c r="V54" s="11" t="inlineStr">
        <is>
          <t>84.379</t>
        </is>
      </c>
      <c r="W54" s="6" t="inlineStr"/>
      <c r="X54" s="6" t="inlineStr"/>
      <c r="Y54" s="6">
        <f>IF(V54&lt;&gt;"",IFERROR(INDEX(federal_program_name_lookup,MATCH(V54,aln_lookup,0)),""),"")</f>
        <v/>
      </c>
    </row>
    <row r="55">
      <c r="A55" s="6" t="inlineStr">
        <is>
          <t>AWARD-0054</t>
        </is>
      </c>
      <c r="B55" s="7" t="inlineStr">
        <is>
          <t>93</t>
        </is>
      </c>
      <c r="C55" s="7" t="inlineStr">
        <is>
          <t>264</t>
        </is>
      </c>
      <c r="D55" s="7" t="inlineStr"/>
      <c r="E55" s="8" t="inlineStr">
        <is>
          <t>NURSE FACULTY LOAN PROGRAM (NFLP)</t>
        </is>
      </c>
      <c r="F55" s="9" t="n">
        <v>363190</v>
      </c>
      <c r="G55" s="8" t="inlineStr">
        <is>
          <t>STUDENT FINANCIAL ASSISTANCE</t>
        </is>
      </c>
      <c r="H55" s="8" t="inlineStr"/>
      <c r="I55" s="8" t="inlineStr"/>
      <c r="J55" s="10" t="n">
        <v>363190</v>
      </c>
      <c r="K55" s="10" t="n">
        <v>108025854</v>
      </c>
      <c r="L55" s="8" t="inlineStr">
        <is>
          <t>Y</t>
        </is>
      </c>
      <c r="M55" s="7" t="inlineStr">
        <is>
          <t>363190.0</t>
        </is>
      </c>
      <c r="N55" s="8" t="inlineStr">
        <is>
          <t>Y</t>
        </is>
      </c>
      <c r="O55" s="7" t="inlineStr"/>
      <c r="P55" s="7" t="inlineStr"/>
      <c r="Q55" s="8" t="inlineStr">
        <is>
          <t>N</t>
        </is>
      </c>
      <c r="R55" s="9" t="inlineStr"/>
      <c r="S55" s="8" t="inlineStr">
        <is>
          <t>Y</t>
        </is>
      </c>
      <c r="T55" s="8" t="inlineStr">
        <is>
          <t>U</t>
        </is>
      </c>
      <c r="U55" s="8" t="n">
        <v>0</v>
      </c>
      <c r="V55" s="11" t="inlineStr">
        <is>
          <t>93.264</t>
        </is>
      </c>
      <c r="W55" s="6" t="inlineStr"/>
      <c r="X55" s="6" t="inlineStr"/>
      <c r="Y55" s="6">
        <f>IF(V55&lt;&gt;"",IFERROR(INDEX(federal_program_name_lookup,MATCH(V55,aln_lookup,0)),""),"")</f>
        <v/>
      </c>
    </row>
    <row r="56">
      <c r="A56" s="6" t="inlineStr">
        <is>
          <t>AWARD-0055</t>
        </is>
      </c>
      <c r="B56" s="7" t="inlineStr">
        <is>
          <t>84</t>
        </is>
      </c>
      <c r="C56" s="7" t="inlineStr">
        <is>
          <t>047</t>
        </is>
      </c>
      <c r="D56" s="7" t="inlineStr"/>
      <c r="E56" s="8" t="inlineStr">
        <is>
          <t>TRIO_UPWARD BOUND</t>
        </is>
      </c>
      <c r="F56" s="9" t="n">
        <v>636167</v>
      </c>
      <c r="G56" s="8" t="inlineStr">
        <is>
          <t>TRIO CLUSTER</t>
        </is>
      </c>
      <c r="H56" s="8" t="inlineStr"/>
      <c r="I56" s="8" t="inlineStr"/>
      <c r="J56" s="10" t="n">
        <v>636167</v>
      </c>
      <c r="K56" s="10" t="n">
        <v>636167</v>
      </c>
      <c r="L56" s="8" t="inlineStr">
        <is>
          <t>N</t>
        </is>
      </c>
      <c r="M56" s="7" t="inlineStr"/>
      <c r="N56" s="8" t="inlineStr">
        <is>
          <t>Y</t>
        </is>
      </c>
      <c r="O56" s="7" t="inlineStr"/>
      <c r="P56" s="7" t="inlineStr"/>
      <c r="Q56" s="8" t="inlineStr">
        <is>
          <t>N</t>
        </is>
      </c>
      <c r="R56" s="9" t="inlineStr"/>
      <c r="S56" s="8" t="inlineStr">
        <is>
          <t>N</t>
        </is>
      </c>
      <c r="T56" s="8" t="inlineStr"/>
      <c r="U56" s="8" t="n">
        <v>0</v>
      </c>
      <c r="V56" s="11" t="inlineStr">
        <is>
          <t>84.047</t>
        </is>
      </c>
      <c r="W56" s="6" t="inlineStr"/>
      <c r="X56" s="6" t="inlineStr"/>
      <c r="Y56" s="6">
        <f>IF(V56&lt;&gt;"",IFERROR(INDEX(federal_program_name_lookup,MATCH(V56,aln_lookup,0)),""),"")</f>
        <v/>
      </c>
    </row>
    <row r="57">
      <c r="A57" s="6" t="inlineStr">
        <is>
          <t>AWARD-0056</t>
        </is>
      </c>
      <c r="B57" s="7" t="inlineStr">
        <is>
          <t>93</t>
        </is>
      </c>
      <c r="C57" s="7" t="inlineStr">
        <is>
          <t>837</t>
        </is>
      </c>
      <c r="D57" s="7" t="inlineStr"/>
      <c r="E57" s="8" t="inlineStr">
        <is>
          <t>CARDIOVASCULAR DISEASES RESEARCH</t>
        </is>
      </c>
      <c r="F57" s="9" t="n">
        <v>5978</v>
      </c>
      <c r="G57" s="8" t="inlineStr">
        <is>
          <t>RESEARCH AND DEVELOPMENT</t>
        </is>
      </c>
      <c r="H57" s="8" t="inlineStr"/>
      <c r="I57" s="8" t="inlineStr"/>
      <c r="J57" s="10" t="n">
        <v>5978</v>
      </c>
      <c r="K57" s="10" t="n">
        <v>7171794</v>
      </c>
      <c r="L57" s="8" t="inlineStr">
        <is>
          <t>N</t>
        </is>
      </c>
      <c r="M57" s="7" t="inlineStr"/>
      <c r="N57" s="8" t="inlineStr">
        <is>
          <t>N</t>
        </is>
      </c>
      <c r="O57" s="7" t="inlineStr">
        <is>
          <t>BLOOD CENTER OF WISCONSIN</t>
        </is>
      </c>
      <c r="P57" s="7" t="inlineStr">
        <is>
          <t>2R01HL068835-13</t>
        </is>
      </c>
      <c r="Q57" s="8" t="inlineStr">
        <is>
          <t>N</t>
        </is>
      </c>
      <c r="R57" s="9" t="inlineStr"/>
      <c r="S57" s="8" t="inlineStr">
        <is>
          <t>Y</t>
        </is>
      </c>
      <c r="T57" s="8" t="inlineStr">
        <is>
          <t>U</t>
        </is>
      </c>
      <c r="U57" s="8" t="n">
        <v>0</v>
      </c>
      <c r="V57" s="11" t="inlineStr">
        <is>
          <t>93.837</t>
        </is>
      </c>
      <c r="W57" s="6" t="inlineStr"/>
      <c r="X57" s="6" t="inlineStr"/>
      <c r="Y57" s="6">
        <f>IF(V57&lt;&gt;"",IFERROR(INDEX(federal_program_name_lookup,MATCH(V57,aln_lookup,0)),""),"")</f>
        <v/>
      </c>
    </row>
    <row r="58">
      <c r="A58" s="6" t="inlineStr">
        <is>
          <t>AWARD-0057</t>
        </is>
      </c>
      <c r="B58" s="7" t="inlineStr">
        <is>
          <t>84</t>
        </is>
      </c>
      <c r="C58" s="7" t="inlineStr">
        <is>
          <t>425</t>
        </is>
      </c>
      <c r="D58" s="7" t="inlineStr">
        <is>
          <t>COVID-19; 84.425E; P425E201974</t>
        </is>
      </c>
      <c r="E58" s="8" t="inlineStr">
        <is>
          <t>COVID-19 - EDUCATION STABILIZATION FUND</t>
        </is>
      </c>
      <c r="F58" s="9" t="n">
        <v>19783510</v>
      </c>
      <c r="G58" s="8" t="inlineStr">
        <is>
          <t>OTHER CLUSTER NOT LISTED ABOVE</t>
        </is>
      </c>
      <c r="H58" s="8" t="inlineStr"/>
      <c r="I58" s="8" t="inlineStr"/>
      <c r="J58" s="10" t="n">
        <v>22507513</v>
      </c>
      <c r="K58" s="10" t="n">
        <v>0</v>
      </c>
      <c r="L58" s="8" t="inlineStr">
        <is>
          <t>N</t>
        </is>
      </c>
      <c r="M58" s="7" t="inlineStr"/>
      <c r="N58" s="8" t="inlineStr">
        <is>
          <t>Y</t>
        </is>
      </c>
      <c r="O58" s="7" t="inlineStr"/>
      <c r="P58" s="7" t="inlineStr"/>
      <c r="Q58" s="8" t="inlineStr">
        <is>
          <t>N</t>
        </is>
      </c>
      <c r="R58" s="9" t="inlineStr"/>
      <c r="S58" s="8" t="inlineStr">
        <is>
          <t>Y</t>
        </is>
      </c>
      <c r="T58" s="8" t="inlineStr">
        <is>
          <t>U</t>
        </is>
      </c>
      <c r="U58" s="8" t="n">
        <v>1</v>
      </c>
      <c r="V58" s="11" t="inlineStr">
        <is>
          <t>84.425</t>
        </is>
      </c>
      <c r="W58" s="6" t="inlineStr"/>
      <c r="X58" s="6" t="inlineStr">
        <is>
          <t>NAN</t>
        </is>
      </c>
      <c r="Y58" s="6">
        <f>IF(V58&lt;&gt;"",IFERROR(INDEX(federal_program_name_lookup,MATCH(V58,aln_lookup,0)),""),"")</f>
        <v/>
      </c>
    </row>
    <row r="59">
      <c r="A59" s="6" t="inlineStr">
        <is>
          <t>AWARD-0058</t>
        </is>
      </c>
      <c r="B59" s="7" t="inlineStr">
        <is>
          <t>84</t>
        </is>
      </c>
      <c r="C59" s="7" t="inlineStr">
        <is>
          <t>425</t>
        </is>
      </c>
      <c r="D59" s="7" t="inlineStr">
        <is>
          <t>COVID-19; 84.425F; P425F202929</t>
        </is>
      </c>
      <c r="E59" s="8" t="inlineStr">
        <is>
          <t>COVID-19 - EDUCATION STABILIZATION FUND</t>
        </is>
      </c>
      <c r="F59" s="9" t="n">
        <v>2724003</v>
      </c>
      <c r="G59" s="8" t="inlineStr">
        <is>
          <t>OTHER CLUSTER NOT LISTED ABOVE</t>
        </is>
      </c>
      <c r="H59" s="8" t="inlineStr"/>
      <c r="I59" s="8" t="inlineStr"/>
      <c r="J59" s="10" t="n">
        <v>22507513</v>
      </c>
      <c r="K59" s="10" t="n">
        <v>0</v>
      </c>
      <c r="L59" s="8" t="inlineStr">
        <is>
          <t>N</t>
        </is>
      </c>
      <c r="M59" s="7" t="inlineStr"/>
      <c r="N59" s="8" t="inlineStr">
        <is>
          <t>Y</t>
        </is>
      </c>
      <c r="O59" s="7" t="inlineStr"/>
      <c r="P59" s="7" t="inlineStr"/>
      <c r="Q59" s="8" t="inlineStr">
        <is>
          <t>N</t>
        </is>
      </c>
      <c r="R59" s="9" t="inlineStr"/>
      <c r="S59" s="8" t="inlineStr">
        <is>
          <t>Y</t>
        </is>
      </c>
      <c r="T59" s="8" t="inlineStr">
        <is>
          <t>U</t>
        </is>
      </c>
      <c r="U59" s="8" t="n">
        <v>0</v>
      </c>
      <c r="V59" s="11" t="inlineStr">
        <is>
          <t>84.425</t>
        </is>
      </c>
      <c r="W59" s="6" t="inlineStr"/>
      <c r="X59" s="6" t="inlineStr">
        <is>
          <t>NAN</t>
        </is>
      </c>
      <c r="Y59" s="6">
        <f>IF(V59&lt;&gt;"",IFERROR(INDEX(federal_program_name_lookup,MATCH(V59,aln_lookup,0)),""),"")</f>
        <v/>
      </c>
    </row>
    <row r="60">
      <c r="A60" s="6" t="inlineStr">
        <is>
          <t>AWARD-0059</t>
        </is>
      </c>
      <c r="B60" s="7" t="inlineStr">
        <is>
          <t>84</t>
        </is>
      </c>
      <c r="C60" s="7" t="inlineStr">
        <is>
          <t>334</t>
        </is>
      </c>
      <c r="D60" s="7" t="inlineStr"/>
      <c r="E60" s="8" t="inlineStr">
        <is>
          <t>GAINING EARLY AWARENESS AND READINESS FOR UNDERGRADUATE PROGRAMS</t>
        </is>
      </c>
      <c r="F60" s="9" t="n">
        <v>99023</v>
      </c>
      <c r="G60" s="8" t="inlineStr">
        <is>
          <t>OTHER CLUSTER NOT LISTED ABOVE</t>
        </is>
      </c>
      <c r="H60" s="8" t="inlineStr"/>
      <c r="I60" s="8" t="inlineStr"/>
      <c r="J60" s="10" t="n">
        <v>156922</v>
      </c>
      <c r="K60" s="10" t="n">
        <v>0</v>
      </c>
      <c r="L60" s="8" t="inlineStr">
        <is>
          <t>N</t>
        </is>
      </c>
      <c r="M60" s="7" t="inlineStr"/>
      <c r="N60" s="8" t="inlineStr">
        <is>
          <t>N</t>
        </is>
      </c>
      <c r="O60" s="7" t="inlineStr">
        <is>
          <t>STATE OF MICHIGAN</t>
        </is>
      </c>
      <c r="P60" s="7" t="inlineStr"/>
      <c r="Q60" s="8" t="inlineStr">
        <is>
          <t>N</t>
        </is>
      </c>
      <c r="R60" s="9" t="inlineStr"/>
      <c r="S60" s="8" t="inlineStr">
        <is>
          <t>N</t>
        </is>
      </c>
      <c r="T60" s="8" t="inlineStr"/>
      <c r="U60" s="8" t="n">
        <v>0</v>
      </c>
      <c r="V60" s="11" t="inlineStr">
        <is>
          <t>84.334</t>
        </is>
      </c>
      <c r="W60" s="6" t="inlineStr"/>
      <c r="X60" s="6" t="inlineStr">
        <is>
          <t>NAN</t>
        </is>
      </c>
      <c r="Y60" s="6">
        <f>IF(V60&lt;&gt;"",IFERROR(INDEX(federal_program_name_lookup,MATCH(V60,aln_lookup,0)),""),"")</f>
        <v/>
      </c>
    </row>
    <row r="61">
      <c r="A61" s="6" t="inlineStr">
        <is>
          <t>AWARD-0060</t>
        </is>
      </c>
      <c r="B61" s="7" t="inlineStr">
        <is>
          <t>84</t>
        </is>
      </c>
      <c r="C61" s="7" t="inlineStr">
        <is>
          <t>334</t>
        </is>
      </c>
      <c r="D61" s="7" t="inlineStr"/>
      <c r="E61" s="8" t="inlineStr">
        <is>
          <t>GAINING EARLY AWARENESS AND READINESS FOR UNDERGRADUATE PROGRAMS</t>
        </is>
      </c>
      <c r="F61" s="9" t="n">
        <v>57899</v>
      </c>
      <c r="G61" s="8" t="inlineStr">
        <is>
          <t>OTHER CLUSTER NOT LISTED ABOVE</t>
        </is>
      </c>
      <c r="H61" s="8" t="inlineStr"/>
      <c r="I61" s="8" t="inlineStr"/>
      <c r="J61" s="10" t="n">
        <v>156922</v>
      </c>
      <c r="K61" s="10" t="n">
        <v>0</v>
      </c>
      <c r="L61" s="8" t="inlineStr">
        <is>
          <t>N</t>
        </is>
      </c>
      <c r="M61" s="7" t="inlineStr"/>
      <c r="N61" s="8" t="inlineStr">
        <is>
          <t>N</t>
        </is>
      </c>
      <c r="O61" s="7" t="inlineStr">
        <is>
          <t>STATE OF MICHIGAN</t>
        </is>
      </c>
      <c r="P61" s="7" t="inlineStr">
        <is>
          <t>20-00-09</t>
        </is>
      </c>
      <c r="Q61" s="8" t="inlineStr">
        <is>
          <t>N</t>
        </is>
      </c>
      <c r="R61" s="9" t="inlineStr"/>
      <c r="S61" s="8" t="inlineStr">
        <is>
          <t>N</t>
        </is>
      </c>
      <c r="T61" s="8" t="inlineStr"/>
      <c r="U61" s="8" t="n">
        <v>0</v>
      </c>
      <c r="V61" s="11" t="inlineStr">
        <is>
          <t>84.334</t>
        </is>
      </c>
      <c r="W61" s="6" t="inlineStr"/>
      <c r="X61" s="6" t="inlineStr">
        <is>
          <t>NAN</t>
        </is>
      </c>
      <c r="Y61" s="6">
        <f>IF(V61&lt;&gt;"",IFERROR(INDEX(federal_program_name_lookup,MATCH(V61,aln_lookup,0)),""),"")</f>
        <v/>
      </c>
    </row>
    <row r="62">
      <c r="A62" s="6" t="inlineStr">
        <is>
          <t>AWARD-0061</t>
        </is>
      </c>
      <c r="B62" s="7" t="inlineStr">
        <is>
          <t>93</t>
        </is>
      </c>
      <c r="C62" s="7" t="inlineStr">
        <is>
          <t>124</t>
        </is>
      </c>
      <c r="D62" s="7" t="inlineStr"/>
      <c r="E62" s="8" t="inlineStr">
        <is>
          <t>NURSE ANESTHETIST TRAINEESHIPS</t>
        </is>
      </c>
      <c r="F62" s="9" t="n">
        <v>32721</v>
      </c>
      <c r="G62" s="8" t="inlineStr">
        <is>
          <t>OTHER CLUSTER NOT LISTED ABOVE</t>
        </is>
      </c>
      <c r="H62" s="8" t="inlineStr"/>
      <c r="I62" s="8" t="inlineStr"/>
      <c r="J62" s="10" t="n">
        <v>32721</v>
      </c>
      <c r="K62" s="10" t="n">
        <v>0</v>
      </c>
      <c r="L62" s="8" t="inlineStr">
        <is>
          <t>N</t>
        </is>
      </c>
      <c r="M62" s="7" t="inlineStr"/>
      <c r="N62" s="8" t="inlineStr">
        <is>
          <t>Y</t>
        </is>
      </c>
      <c r="O62" s="7" t="inlineStr"/>
      <c r="P62" s="7" t="inlineStr"/>
      <c r="Q62" s="8" t="inlineStr">
        <is>
          <t>N</t>
        </is>
      </c>
      <c r="R62" s="9" t="inlineStr"/>
      <c r="S62" s="8" t="inlineStr">
        <is>
          <t>N</t>
        </is>
      </c>
      <c r="T62" s="8" t="inlineStr"/>
      <c r="U62" s="8" t="n">
        <v>0</v>
      </c>
      <c r="V62" s="11" t="inlineStr">
        <is>
          <t>93.124</t>
        </is>
      </c>
      <c r="W62" s="6" t="inlineStr"/>
      <c r="X62" s="6" t="inlineStr">
        <is>
          <t>NAN</t>
        </is>
      </c>
      <c r="Y62" s="6">
        <f>IF(V62&lt;&gt;"",IFERROR(INDEX(federal_program_name_lookup,MATCH(V62,aln_lookup,0)),""),"")</f>
        <v/>
      </c>
    </row>
    <row r="63">
      <c r="A63" s="6" t="inlineStr">
        <is>
          <t>AWARD-0062</t>
        </is>
      </c>
      <c r="B63" s="7" t="inlineStr">
        <is>
          <t>93</t>
        </is>
      </c>
      <c r="C63" s="7" t="inlineStr">
        <is>
          <t>178</t>
        </is>
      </c>
      <c r="D63" s="7" t="inlineStr"/>
      <c r="E63" s="8" t="inlineStr">
        <is>
          <t>NURSING WORKFORCE DIVERSITY</t>
        </is>
      </c>
      <c r="F63" s="9" t="n">
        <v>460219</v>
      </c>
      <c r="G63" s="8" t="inlineStr">
        <is>
          <t>OTHER CLUSTER NOT LISTED ABOVE</t>
        </is>
      </c>
      <c r="H63" s="8" t="inlineStr"/>
      <c r="I63" s="8" t="inlineStr"/>
      <c r="J63" s="10" t="n">
        <v>460219</v>
      </c>
      <c r="K63" s="10" t="n">
        <v>0</v>
      </c>
      <c r="L63" s="8" t="inlineStr">
        <is>
          <t>N</t>
        </is>
      </c>
      <c r="M63" s="7" t="inlineStr"/>
      <c r="N63" s="8" t="inlineStr">
        <is>
          <t>Y</t>
        </is>
      </c>
      <c r="O63" s="7" t="inlineStr"/>
      <c r="P63" s="7" t="inlineStr"/>
      <c r="Q63" s="8" t="inlineStr">
        <is>
          <t>Y</t>
        </is>
      </c>
      <c r="R63" s="9" t="n">
        <v>12500</v>
      </c>
      <c r="S63" s="8" t="inlineStr">
        <is>
          <t>N</t>
        </is>
      </c>
      <c r="T63" s="8" t="inlineStr"/>
      <c r="U63" s="8" t="n">
        <v>0</v>
      </c>
      <c r="V63" s="11" t="inlineStr">
        <is>
          <t>93.178</t>
        </is>
      </c>
      <c r="W63" s="6" t="inlineStr"/>
      <c r="X63" s="6" t="inlineStr">
        <is>
          <t>NAN</t>
        </is>
      </c>
      <c r="Y63" s="6">
        <f>IF(V63&lt;&gt;"",IFERROR(INDEX(federal_program_name_lookup,MATCH(V63,aln_lookup,0)),""),"")</f>
        <v/>
      </c>
    </row>
    <row r="64">
      <c r="A64" s="6" t="inlineStr">
        <is>
          <t>AWARD-0063</t>
        </is>
      </c>
      <c r="B64" s="7" t="inlineStr">
        <is>
          <t>93</t>
        </is>
      </c>
      <c r="C64" s="7" t="inlineStr">
        <is>
          <t>323</t>
        </is>
      </c>
      <c r="D64" s="7" t="inlineStr"/>
      <c r="E64" s="8" t="inlineStr">
        <is>
          <t>EPIDEMIOLOGY AND LABORATORY CAPACITY FOR INFECTIOUS DISEASES (ELC)</t>
        </is>
      </c>
      <c r="F64" s="9" t="n">
        <v>1510750</v>
      </c>
      <c r="G64" s="8" t="inlineStr">
        <is>
          <t>OTHER CLUSTER NOT LISTED ABOVE</t>
        </is>
      </c>
      <c r="H64" s="8" t="inlineStr"/>
      <c r="I64" s="8" t="inlineStr"/>
      <c r="J64" s="10" t="n">
        <v>1510750</v>
      </c>
      <c r="K64" s="10" t="n">
        <v>0</v>
      </c>
      <c r="L64" s="8" t="inlineStr">
        <is>
          <t>N</t>
        </is>
      </c>
      <c r="M64" s="7" t="inlineStr"/>
      <c r="N64" s="8" t="inlineStr">
        <is>
          <t>N</t>
        </is>
      </c>
      <c r="O64" s="7" t="inlineStr">
        <is>
          <t>STATE OF MICHIGAN</t>
        </is>
      </c>
      <c r="P64" s="7" t="inlineStr">
        <is>
          <t>E20224058-00</t>
        </is>
      </c>
      <c r="Q64" s="8" t="inlineStr">
        <is>
          <t>Y</t>
        </is>
      </c>
      <c r="R64" s="9" t="n">
        <v>896060</v>
      </c>
      <c r="S64" s="8" t="inlineStr">
        <is>
          <t>Y</t>
        </is>
      </c>
      <c r="T64" s="8" t="inlineStr">
        <is>
          <t>U</t>
        </is>
      </c>
      <c r="U64" s="8" t="n">
        <v>0</v>
      </c>
      <c r="V64" s="11" t="inlineStr">
        <is>
          <t>93.323</t>
        </is>
      </c>
      <c r="W64" s="6" t="inlineStr"/>
      <c r="X64" s="6" t="inlineStr">
        <is>
          <t>NAN</t>
        </is>
      </c>
      <c r="Y64" s="6">
        <f>IF(V64&lt;&gt;"",IFERROR(INDEX(federal_program_name_lookup,MATCH(V64,aln_lookup,0)),""),"")</f>
        <v/>
      </c>
    </row>
    <row r="65">
      <c r="A65" s="6" t="inlineStr">
        <is>
          <t>AWARD-0064</t>
        </is>
      </c>
      <c r="B65" s="7" t="inlineStr">
        <is>
          <t>93</t>
        </is>
      </c>
      <c r="C65" s="7" t="inlineStr">
        <is>
          <t>558</t>
        </is>
      </c>
      <c r="D65" s="7" t="inlineStr"/>
      <c r="E65" s="8" t="inlineStr">
        <is>
          <t>TEMPORARY ASSISTANCE FOR NEEDY FAMILIES</t>
        </is>
      </c>
      <c r="F65" s="9" t="n">
        <v>19500</v>
      </c>
      <c r="G65" s="8" t="inlineStr">
        <is>
          <t>OTHER CLUSTER NOT LISTED ABOVE</t>
        </is>
      </c>
      <c r="H65" s="8" t="inlineStr"/>
      <c r="I65" s="8" t="inlineStr"/>
      <c r="J65" s="10" t="n">
        <v>19500</v>
      </c>
      <c r="K65" s="10" t="n">
        <v>0</v>
      </c>
      <c r="L65" s="8" t="inlineStr">
        <is>
          <t>N</t>
        </is>
      </c>
      <c r="M65" s="7" t="inlineStr"/>
      <c r="N65" s="8" t="inlineStr">
        <is>
          <t>Y</t>
        </is>
      </c>
      <c r="O65" s="7" t="inlineStr"/>
      <c r="P65" s="7" t="inlineStr"/>
      <c r="Q65" s="8" t="inlineStr">
        <is>
          <t>N</t>
        </is>
      </c>
      <c r="R65" s="9" t="inlineStr"/>
      <c r="S65" s="8" t="inlineStr">
        <is>
          <t>N</t>
        </is>
      </c>
      <c r="T65" s="8" t="inlineStr"/>
      <c r="U65" s="8" t="n">
        <v>0</v>
      </c>
      <c r="V65" s="11" t="inlineStr">
        <is>
          <t>93.558</t>
        </is>
      </c>
      <c r="W65" s="6" t="inlineStr"/>
      <c r="X65" s="6" t="inlineStr">
        <is>
          <t>NAN</t>
        </is>
      </c>
      <c r="Y65" s="6">
        <f>IF(V65&lt;&gt;"",IFERROR(INDEX(federal_program_name_lookup,MATCH(V65,aln_lookup,0)),""),"")</f>
        <v/>
      </c>
    </row>
    <row r="66">
      <c r="A66" s="6" t="inlineStr">
        <is>
          <t>AWARD-0065</t>
        </is>
      </c>
      <c r="B66" s="7" t="inlineStr">
        <is>
          <t>15</t>
        </is>
      </c>
      <c r="C66" s="7" t="inlineStr">
        <is>
          <t>662</t>
        </is>
      </c>
      <c r="D66" s="7" t="inlineStr"/>
      <c r="E66" s="8" t="inlineStr">
        <is>
          <t>GREAT LAKES RESTORATION</t>
        </is>
      </c>
      <c r="F66" s="9" t="n">
        <v>7116</v>
      </c>
      <c r="G66" s="8" t="inlineStr">
        <is>
          <t>OTHER CLUSTER NOT LISTED ABOVE</t>
        </is>
      </c>
      <c r="H66" s="8" t="inlineStr"/>
      <c r="I66" s="8" t="inlineStr"/>
      <c r="J66" s="10" t="n">
        <v>7116</v>
      </c>
      <c r="K66" s="10" t="n">
        <v>0</v>
      </c>
      <c r="L66" s="8" t="inlineStr">
        <is>
          <t>N</t>
        </is>
      </c>
      <c r="M66" s="7" t="inlineStr"/>
      <c r="N66" s="8" t="inlineStr">
        <is>
          <t>Y</t>
        </is>
      </c>
      <c r="O66" s="7" t="inlineStr"/>
      <c r="P66" s="7" t="inlineStr"/>
      <c r="Q66" s="8" t="inlineStr">
        <is>
          <t>N</t>
        </is>
      </c>
      <c r="R66" s="9" t="inlineStr"/>
      <c r="S66" s="8" t="inlineStr">
        <is>
          <t>N</t>
        </is>
      </c>
      <c r="T66" s="8" t="inlineStr"/>
      <c r="U66" s="8" t="n">
        <v>0</v>
      </c>
      <c r="V66" s="11" t="inlineStr">
        <is>
          <t>15.662</t>
        </is>
      </c>
      <c r="W66" s="6" t="inlineStr"/>
      <c r="X66" s="6" t="inlineStr">
        <is>
          <t>NAN</t>
        </is>
      </c>
      <c r="Y66" s="6">
        <f>IF(V66&lt;&gt;"",IFERROR(INDEX(federal_program_name_lookup,MATCH(V66,aln_lookup,0)),""),"")</f>
        <v/>
      </c>
    </row>
    <row r="67">
      <c r="A67" s="6" t="inlineStr">
        <is>
          <t>AWARD-0066</t>
        </is>
      </c>
      <c r="B67" s="7" t="inlineStr">
        <is>
          <t>19</t>
        </is>
      </c>
      <c r="C67" s="7" t="inlineStr">
        <is>
          <t>501</t>
        </is>
      </c>
      <c r="D67" s="7" t="inlineStr"/>
      <c r="E67" s="8" t="inlineStr">
        <is>
          <t>PUBLIC DIPLOMACY PROGRAMS FOR AFGHANISTAN AND PAKISTAN</t>
        </is>
      </c>
      <c r="F67" s="9" t="n">
        <v>163343</v>
      </c>
      <c r="G67" s="8" t="inlineStr">
        <is>
          <t>OTHER CLUSTER NOT LISTED ABOVE</t>
        </is>
      </c>
      <c r="H67" s="8" t="inlineStr"/>
      <c r="I67" s="8" t="inlineStr"/>
      <c r="J67" s="10" t="n">
        <v>163343</v>
      </c>
      <c r="K67" s="10" t="n">
        <v>0</v>
      </c>
      <c r="L67" s="8" t="inlineStr">
        <is>
          <t>N</t>
        </is>
      </c>
      <c r="M67" s="7" t="inlineStr"/>
      <c r="N67" s="8" t="inlineStr">
        <is>
          <t>Y</t>
        </is>
      </c>
      <c r="O67" s="7" t="inlineStr"/>
      <c r="P67" s="7" t="inlineStr"/>
      <c r="Q67" s="8" t="inlineStr">
        <is>
          <t>N</t>
        </is>
      </c>
      <c r="R67" s="9" t="inlineStr"/>
      <c r="S67" s="8" t="inlineStr">
        <is>
          <t>N</t>
        </is>
      </c>
      <c r="T67" s="8" t="inlineStr"/>
      <c r="U67" s="8" t="n">
        <v>0</v>
      </c>
      <c r="V67" s="11" t="inlineStr">
        <is>
          <t>19.501</t>
        </is>
      </c>
      <c r="W67" s="6" t="inlineStr"/>
      <c r="X67" s="6" t="inlineStr">
        <is>
          <t>NAN</t>
        </is>
      </c>
      <c r="Y67" s="6">
        <f>IF(V67&lt;&gt;"",IFERROR(INDEX(federal_program_name_lookup,MATCH(V67,aln_lookup,0)),""),"")</f>
        <v/>
      </c>
    </row>
    <row r="68">
      <c r="A68" s="6" t="inlineStr">
        <is>
          <t>AWARD-0067</t>
        </is>
      </c>
      <c r="B68" s="7" t="inlineStr">
        <is>
          <t>93</t>
        </is>
      </c>
      <c r="C68" s="7" t="inlineStr">
        <is>
          <t>867</t>
        </is>
      </c>
      <c r="D68" s="7" t="inlineStr"/>
      <c r="E68" s="8" t="inlineStr">
        <is>
          <t>VISION RESEARCH</t>
        </is>
      </c>
      <c r="F68" s="9" t="n">
        <v>1063816</v>
      </c>
      <c r="G68" s="8" t="inlineStr">
        <is>
          <t>RESEARCH AND DEVELOPMENT</t>
        </is>
      </c>
      <c r="H68" s="8" t="inlineStr"/>
      <c r="I68" s="8" t="inlineStr"/>
      <c r="J68" s="10" t="n">
        <v>1081747</v>
      </c>
      <c r="K68" s="10" t="n">
        <v>7171794</v>
      </c>
      <c r="L68" s="8" t="inlineStr">
        <is>
          <t>N</t>
        </is>
      </c>
      <c r="M68" s="7" t="inlineStr"/>
      <c r="N68" s="8" t="inlineStr">
        <is>
          <t>Y</t>
        </is>
      </c>
      <c r="O68" s="7" t="inlineStr"/>
      <c r="P68" s="7" t="inlineStr"/>
      <c r="Q68" s="8" t="inlineStr">
        <is>
          <t>Y</t>
        </is>
      </c>
      <c r="R68" s="9" t="n">
        <v>35565</v>
      </c>
      <c r="S68" s="8" t="inlineStr">
        <is>
          <t>Y</t>
        </is>
      </c>
      <c r="T68" s="8" t="inlineStr">
        <is>
          <t>U</t>
        </is>
      </c>
      <c r="U68" s="8" t="n">
        <v>0</v>
      </c>
      <c r="V68" s="11" t="inlineStr">
        <is>
          <t>93.867</t>
        </is>
      </c>
      <c r="W68" s="6" t="inlineStr"/>
      <c r="X68" s="6" t="inlineStr"/>
      <c r="Y68" s="6">
        <f>IF(V68&lt;&gt;"",IFERROR(INDEX(federal_program_name_lookup,MATCH(V68,aln_lookup,0)),""),"")</f>
        <v/>
      </c>
    </row>
    <row r="69">
      <c r="A69" s="6" t="inlineStr">
        <is>
          <t>AWARD-0068</t>
        </is>
      </c>
      <c r="B69" s="7" t="inlineStr">
        <is>
          <t>93</t>
        </is>
      </c>
      <c r="C69" s="7" t="inlineStr">
        <is>
          <t>867</t>
        </is>
      </c>
      <c r="D69" s="7" t="inlineStr"/>
      <c r="E69" s="8" t="inlineStr">
        <is>
          <t>VISION RESEARCH</t>
        </is>
      </c>
      <c r="F69" s="9" t="n">
        <v>17931</v>
      </c>
      <c r="G69" s="8" t="inlineStr">
        <is>
          <t>RESEARCH AND DEVELOPMENT</t>
        </is>
      </c>
      <c r="H69" s="8" t="inlineStr"/>
      <c r="I69" s="8" t="inlineStr"/>
      <c r="J69" s="10" t="n">
        <v>1081747</v>
      </c>
      <c r="K69" s="10" t="n">
        <v>7171794</v>
      </c>
      <c r="L69" s="8" t="inlineStr">
        <is>
          <t>N</t>
        </is>
      </c>
      <c r="M69" s="7" t="inlineStr"/>
      <c r="N69" s="8" t="inlineStr">
        <is>
          <t>N</t>
        </is>
      </c>
      <c r="O69" s="7" t="inlineStr">
        <is>
          <t>WAYNE STATE UNIVERSITY</t>
        </is>
      </c>
      <c r="P69" s="7" t="inlineStr"/>
      <c r="Q69" s="8" t="inlineStr">
        <is>
          <t>N</t>
        </is>
      </c>
      <c r="R69" s="9" t="inlineStr"/>
      <c r="S69" s="8" t="inlineStr">
        <is>
          <t>Y</t>
        </is>
      </c>
      <c r="T69" s="8" t="inlineStr">
        <is>
          <t>U</t>
        </is>
      </c>
      <c r="U69" s="8" t="n">
        <v>0</v>
      </c>
      <c r="V69" s="11" t="inlineStr">
        <is>
          <t>93.867</t>
        </is>
      </c>
      <c r="W69" s="6" t="inlineStr"/>
      <c r="X69" s="6" t="inlineStr"/>
      <c r="Y69" s="6">
        <f>IF(V69&lt;&gt;"",IFERROR(INDEX(federal_program_name_lookup,MATCH(V69,aln_lookup,0)),""),"")</f>
        <v/>
      </c>
    </row>
    <row r="70">
      <c r="A70" s="6" t="inlineStr">
        <is>
          <t>AWARD-0069</t>
        </is>
      </c>
      <c r="B70" s="7" t="inlineStr">
        <is>
          <t>93</t>
        </is>
      </c>
      <c r="C70" s="7" t="inlineStr">
        <is>
          <t>847</t>
        </is>
      </c>
      <c r="D70" s="7" t="inlineStr"/>
      <c r="E70" s="8" t="inlineStr">
        <is>
          <t>DIABETES, DIGESTIVE, AND KIDNEY DISEASES EXTRAMURAL RESEARCH</t>
        </is>
      </c>
      <c r="F70" s="9" t="n">
        <v>70884</v>
      </c>
      <c r="G70" s="8" t="inlineStr">
        <is>
          <t>RESEARCH AND DEVELOPMENT</t>
        </is>
      </c>
      <c r="H70" s="8" t="inlineStr"/>
      <c r="I70" s="8" t="inlineStr"/>
      <c r="J70" s="10" t="n">
        <v>70884</v>
      </c>
      <c r="K70" s="10" t="n">
        <v>7171794</v>
      </c>
      <c r="L70" s="8" t="inlineStr">
        <is>
          <t>N</t>
        </is>
      </c>
      <c r="M70" s="7" t="inlineStr"/>
      <c r="N70" s="8" t="inlineStr">
        <is>
          <t>Y</t>
        </is>
      </c>
      <c r="O70" s="7" t="inlineStr"/>
      <c r="P70" s="7" t="inlineStr"/>
      <c r="Q70" s="8" t="inlineStr">
        <is>
          <t>N</t>
        </is>
      </c>
      <c r="R70" s="9" t="inlineStr"/>
      <c r="S70" s="8" t="inlineStr">
        <is>
          <t>Y</t>
        </is>
      </c>
      <c r="T70" s="8" t="inlineStr">
        <is>
          <t>U</t>
        </is>
      </c>
      <c r="U70" s="8" t="n">
        <v>0</v>
      </c>
      <c r="V70" s="11" t="inlineStr">
        <is>
          <t>93.847</t>
        </is>
      </c>
      <c r="W70" s="6" t="inlineStr"/>
      <c r="X70" s="6" t="inlineStr"/>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2023-11-27T00:57:33Z</dcterms:modified>
</cp:coreProperties>
</file>