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150450</t>
        </is>
      </c>
    </row>
    <row r="5" ht="60" customHeight="1">
      <c r="A5" s="2" t="inlineStr">
        <is>
          <t>Total amount expended</t>
        </is>
      </c>
      <c r="B5" s="5" t="inlineStr">
        <is>
          <t>51735555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84</t>
        </is>
      </c>
      <c r="C2" s="7" t="inlineStr">
        <is>
          <t>063</t>
        </is>
      </c>
      <c r="D2" s="7" t="inlineStr">
        <is>
          <t>P063P211648</t>
        </is>
      </c>
      <c r="E2" s="8" t="inlineStr">
        <is>
          <t>FEDERAL PELL GRANT PROGRAM</t>
        </is>
      </c>
      <c r="F2" s="9" t="n">
        <v>14228847</v>
      </c>
      <c r="G2" s="8" t="inlineStr">
        <is>
          <t>STUDENT FINANCIAL ASSISTANCE</t>
        </is>
      </c>
      <c r="H2" s="8" t="inlineStr"/>
      <c r="I2" s="8" t="inlineStr"/>
      <c r="J2" s="10" t="n">
        <v>14228847</v>
      </c>
      <c r="K2" s="10" t="n">
        <v>24350072</v>
      </c>
      <c r="L2" s="8" t="inlineStr">
        <is>
          <t>N</t>
        </is>
      </c>
      <c r="M2" s="7" t="inlineStr"/>
      <c r="N2" s="8" t="inlineStr">
        <is>
          <t>Y</t>
        </is>
      </c>
      <c r="O2" s="7" t="inlineStr"/>
      <c r="P2" s="7" t="inlineStr"/>
      <c r="Q2" s="8" t="inlineStr">
        <is>
          <t>N</t>
        </is>
      </c>
      <c r="R2" s="9" t="inlineStr"/>
      <c r="S2" s="8" t="inlineStr">
        <is>
          <t>N</t>
        </is>
      </c>
      <c r="T2" s="8" t="inlineStr"/>
      <c r="U2" s="8" t="n">
        <v>0</v>
      </c>
      <c r="V2" s="11" t="inlineStr">
        <is>
          <t>84.063</t>
        </is>
      </c>
      <c r="W2" s="6" t="inlineStr"/>
      <c r="X2" s="6" t="inlineStr"/>
      <c r="Y2" s="6">
        <f>IF(V2&lt;&gt;"",IFERROR(INDEX(federal_program_name_lookup,MATCH(V2,aln_lookup,0)),""),"")</f>
        <v/>
      </c>
    </row>
    <row r="3">
      <c r="A3" s="6" t="inlineStr">
        <is>
          <t>AWARD-0002</t>
        </is>
      </c>
      <c r="B3" s="7" t="inlineStr">
        <is>
          <t>84</t>
        </is>
      </c>
      <c r="C3" s="7" t="inlineStr">
        <is>
          <t>048</t>
        </is>
      </c>
      <c r="D3" s="7" t="inlineStr">
        <is>
          <t>84.048A</t>
        </is>
      </c>
      <c r="E3" s="8" t="inlineStr">
        <is>
          <t>CAREER AND TECHNICAL EDUCATION -- BASIC GRANTS TO STATES</t>
        </is>
      </c>
      <c r="F3" s="9" t="n">
        <v>9200</v>
      </c>
      <c r="G3" s="8" t="inlineStr">
        <is>
          <t>OTHER CLUSTER NOT LISTED ABOVE</t>
        </is>
      </c>
      <c r="H3" s="8" t="inlineStr"/>
      <c r="I3" s="8" t="inlineStr"/>
      <c r="J3" s="10" t="n">
        <v>853783</v>
      </c>
      <c r="K3" s="10" t="n">
        <v>0</v>
      </c>
      <c r="L3" s="8" t="inlineStr">
        <is>
          <t>N</t>
        </is>
      </c>
      <c r="M3" s="7" t="inlineStr"/>
      <c r="N3" s="8" t="inlineStr">
        <is>
          <t>N</t>
        </is>
      </c>
      <c r="O3" s="7" t="inlineStr">
        <is>
          <t>MICHIGAN DEPARTMENT OF EDUCATION</t>
        </is>
      </c>
      <c r="P3" s="7" t="inlineStr">
        <is>
          <t>203510-2022</t>
        </is>
      </c>
      <c r="Q3" s="8" t="inlineStr">
        <is>
          <t>N</t>
        </is>
      </c>
      <c r="R3" s="9" t="inlineStr"/>
      <c r="S3" s="8" t="inlineStr">
        <is>
          <t>N</t>
        </is>
      </c>
      <c r="T3" s="8" t="inlineStr"/>
      <c r="U3" s="8" t="n">
        <v>0</v>
      </c>
      <c r="V3" s="11" t="inlineStr">
        <is>
          <t>84.048</t>
        </is>
      </c>
      <c r="W3" s="6" t="inlineStr"/>
      <c r="X3" s="6" t="inlineStr">
        <is>
          <t>NAN</t>
        </is>
      </c>
      <c r="Y3" s="6">
        <f>IF(V3&lt;&gt;"",IFERROR(INDEX(federal_program_name_lookup,MATCH(V3,aln_lookup,0)),""),"")</f>
        <v/>
      </c>
    </row>
    <row r="4">
      <c r="A4" s="6" t="inlineStr">
        <is>
          <t>AWARD-0003</t>
        </is>
      </c>
      <c r="B4" s="7" t="inlineStr">
        <is>
          <t>84</t>
        </is>
      </c>
      <c r="C4" s="7" t="inlineStr">
        <is>
          <t>048</t>
        </is>
      </c>
      <c r="D4" s="7" t="inlineStr">
        <is>
          <t>84.048A</t>
        </is>
      </c>
      <c r="E4" s="8" t="inlineStr">
        <is>
          <t>CAREER AND TECHNICAL EDUCATION -- BASIC GRANTS TO STATES</t>
        </is>
      </c>
      <c r="F4" s="9" t="n">
        <v>5000</v>
      </c>
      <c r="G4" s="8" t="inlineStr">
        <is>
          <t>OTHER CLUSTER NOT LISTED ABOVE</t>
        </is>
      </c>
      <c r="H4" s="8" t="inlineStr"/>
      <c r="I4" s="8" t="inlineStr"/>
      <c r="J4" s="10" t="n">
        <v>853783</v>
      </c>
      <c r="K4" s="10" t="n">
        <v>0</v>
      </c>
      <c r="L4" s="8" t="inlineStr">
        <is>
          <t>N</t>
        </is>
      </c>
      <c r="M4" s="7" t="inlineStr"/>
      <c r="N4" s="8" t="inlineStr">
        <is>
          <t>N</t>
        </is>
      </c>
      <c r="O4" s="7" t="inlineStr">
        <is>
          <t>MICHIGAN DEPARTMENT OF EDUCATION</t>
        </is>
      </c>
      <c r="P4" s="7" t="inlineStr">
        <is>
          <t>203510-2022</t>
        </is>
      </c>
      <c r="Q4" s="8" t="inlineStr">
        <is>
          <t>N</t>
        </is>
      </c>
      <c r="R4" s="9" t="inlineStr"/>
      <c r="S4" s="8" t="inlineStr">
        <is>
          <t>N</t>
        </is>
      </c>
      <c r="T4" s="8" t="inlineStr"/>
      <c r="U4" s="8" t="n">
        <v>0</v>
      </c>
      <c r="V4" s="11" t="inlineStr">
        <is>
          <t>84.048</t>
        </is>
      </c>
      <c r="W4" s="6" t="inlineStr"/>
      <c r="X4" s="6" t="inlineStr">
        <is>
          <t>NAN</t>
        </is>
      </c>
      <c r="Y4" s="6">
        <f>IF(V4&lt;&gt;"",IFERROR(INDEX(federal_program_name_lookup,MATCH(V4,aln_lookup,0)),""),"")</f>
        <v/>
      </c>
    </row>
    <row r="5">
      <c r="A5" s="6" t="inlineStr">
        <is>
          <t>AWARD-0004</t>
        </is>
      </c>
      <c r="B5" s="7" t="inlineStr">
        <is>
          <t>47</t>
        </is>
      </c>
      <c r="C5" s="7" t="inlineStr">
        <is>
          <t>076</t>
        </is>
      </c>
      <c r="D5" s="7" t="inlineStr">
        <is>
          <t>1601454</t>
        </is>
      </c>
      <c r="E5" s="8" t="inlineStr">
        <is>
          <t>EDUCATION AND HUMAN RESOURCES</t>
        </is>
      </c>
      <c r="F5" s="9" t="n">
        <v>46011</v>
      </c>
      <c r="G5" s="8" t="inlineStr">
        <is>
          <t>OTHER CLUSTER NOT LISTED ABOVE</t>
        </is>
      </c>
      <c r="H5" s="8" t="inlineStr"/>
      <c r="I5" s="8" t="inlineStr"/>
      <c r="J5" s="10" t="n">
        <v>46011</v>
      </c>
      <c r="K5" s="10" t="n">
        <v>0</v>
      </c>
      <c r="L5" s="8" t="inlineStr">
        <is>
          <t>N</t>
        </is>
      </c>
      <c r="M5" s="7" t="inlineStr"/>
      <c r="N5" s="8" t="inlineStr">
        <is>
          <t>Y</t>
        </is>
      </c>
      <c r="O5" s="7" t="inlineStr"/>
      <c r="P5" s="7" t="inlineStr"/>
      <c r="Q5" s="8" t="inlineStr">
        <is>
          <t>Y</t>
        </is>
      </c>
      <c r="R5" s="9" t="n">
        <v>7024</v>
      </c>
      <c r="S5" s="8" t="inlineStr">
        <is>
          <t>N</t>
        </is>
      </c>
      <c r="T5" s="8" t="inlineStr"/>
      <c r="U5" s="8" t="n">
        <v>0</v>
      </c>
      <c r="V5" s="11" t="inlineStr">
        <is>
          <t>47.076</t>
        </is>
      </c>
      <c r="W5" s="6" t="inlineStr"/>
      <c r="X5" s="6" t="inlineStr">
        <is>
          <t>NAN</t>
        </is>
      </c>
      <c r="Y5" s="6">
        <f>IF(V5&lt;&gt;"",IFERROR(INDEX(federal_program_name_lookup,MATCH(V5,aln_lookup,0)),""),"")</f>
        <v/>
      </c>
    </row>
    <row r="6">
      <c r="A6" s="6" t="inlineStr">
        <is>
          <t>AWARD-0005</t>
        </is>
      </c>
      <c r="B6" s="7" t="inlineStr">
        <is>
          <t>19</t>
        </is>
      </c>
      <c r="C6" s="7" t="inlineStr">
        <is>
          <t>009</t>
        </is>
      </c>
      <c r="D6" s="7" t="inlineStr">
        <is>
          <t>CBPSA19-OAKLAND</t>
        </is>
      </c>
      <c r="E6" s="8" t="inlineStr">
        <is>
          <t>ACADEMIC EXCHANGE PROGRAMS - UNDERGRADUATE PROGRAMS</t>
        </is>
      </c>
      <c r="F6" s="9" t="n">
        <v>538</v>
      </c>
      <c r="G6" s="8" t="inlineStr">
        <is>
          <t>OTHER CLUSTER NOT LISTED ABOVE</t>
        </is>
      </c>
      <c r="H6" s="8" t="inlineStr"/>
      <c r="I6" s="8" t="inlineStr"/>
      <c r="J6" s="10" t="n">
        <v>538</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19.009</t>
        </is>
      </c>
      <c r="W6" s="6" t="inlineStr"/>
      <c r="X6" s="6" t="inlineStr">
        <is>
          <t>NAN</t>
        </is>
      </c>
      <c r="Y6" s="6">
        <f>IF(V6&lt;&gt;"",IFERROR(INDEX(federal_program_name_lookup,MATCH(V6,aln_lookup,0)),""),"")</f>
        <v/>
      </c>
    </row>
    <row r="7">
      <c r="A7" s="6" t="inlineStr">
        <is>
          <t>AWARD-0006</t>
        </is>
      </c>
      <c r="B7" s="7" t="inlineStr">
        <is>
          <t>17</t>
        </is>
      </c>
      <c r="C7" s="7" t="inlineStr">
        <is>
          <t>261</t>
        </is>
      </c>
      <c r="D7" s="7" t="inlineStr"/>
      <c r="E7" s="8" t="inlineStr">
        <is>
          <t>WIA PILOTS, DEMONSTRATIONS, AND RESEARCH PROJECTS</t>
        </is>
      </c>
      <c r="F7" s="9" t="n">
        <v>67619</v>
      </c>
      <c r="G7" s="8" t="inlineStr">
        <is>
          <t>OTHER CLUSTER NOT LISTED ABOVE</t>
        </is>
      </c>
      <c r="H7" s="8" t="inlineStr"/>
      <c r="I7" s="8" t="inlineStr"/>
      <c r="J7" s="10" t="n">
        <v>67619</v>
      </c>
      <c r="K7" s="10" t="n">
        <v>0</v>
      </c>
      <c r="L7" s="8" t="inlineStr">
        <is>
          <t>N</t>
        </is>
      </c>
      <c r="M7" s="7" t="inlineStr"/>
      <c r="N7" s="8" t="inlineStr">
        <is>
          <t>N</t>
        </is>
      </c>
      <c r="O7" s="7" t="inlineStr">
        <is>
          <t>GRAND RAPIDS COMMUNITY COLLEGE</t>
        </is>
      </c>
      <c r="P7" s="7" t="inlineStr">
        <is>
          <t>MI-35900-21-60-A-26</t>
        </is>
      </c>
      <c r="Q7" s="8" t="inlineStr">
        <is>
          <t>N</t>
        </is>
      </c>
      <c r="R7" s="9" t="inlineStr"/>
      <c r="S7" s="8" t="inlineStr">
        <is>
          <t>N</t>
        </is>
      </c>
      <c r="T7" s="8" t="inlineStr"/>
      <c r="U7" s="8" t="n">
        <v>0</v>
      </c>
      <c r="V7" s="11" t="inlineStr">
        <is>
          <t>17.261</t>
        </is>
      </c>
      <c r="W7" s="6" t="inlineStr"/>
      <c r="X7" s="6" t="inlineStr">
        <is>
          <t>NAN</t>
        </is>
      </c>
      <c r="Y7" s="6">
        <f>IF(V7&lt;&gt;"",IFERROR(INDEX(federal_program_name_lookup,MATCH(V7,aln_lookup,0)),""),"")</f>
        <v/>
      </c>
    </row>
    <row r="8">
      <c r="A8" s="6" t="inlineStr">
        <is>
          <t>AWARD-0007</t>
        </is>
      </c>
      <c r="B8" s="7" t="inlineStr">
        <is>
          <t>17</t>
        </is>
      </c>
      <c r="C8" s="7" t="inlineStr">
        <is>
          <t>268</t>
        </is>
      </c>
      <c r="D8" s="7" t="inlineStr"/>
      <c r="E8" s="8" t="inlineStr">
        <is>
          <t>H-1B JOB TRAINING GRANTS</t>
        </is>
      </c>
      <c r="F8" s="9" t="n">
        <v>8200</v>
      </c>
      <c r="G8" s="8" t="inlineStr">
        <is>
          <t>OTHER CLUSTER NOT LISTED ABOVE</t>
        </is>
      </c>
      <c r="H8" s="8" t="inlineStr"/>
      <c r="I8" s="8" t="inlineStr"/>
      <c r="J8" s="10" t="n">
        <v>781484</v>
      </c>
      <c r="K8" s="10" t="n">
        <v>0</v>
      </c>
      <c r="L8" s="8" t="inlineStr">
        <is>
          <t>N</t>
        </is>
      </c>
      <c r="M8" s="7" t="inlineStr"/>
      <c r="N8" s="8" t="inlineStr">
        <is>
          <t>N</t>
        </is>
      </c>
      <c r="O8" s="7" t="inlineStr">
        <is>
          <t>SOUTHEAST MICHIGAN COMMUNITY ALLIANCE</t>
        </is>
      </c>
      <c r="P8" s="7" t="inlineStr">
        <is>
          <t>HG-35907-21-60-A-26</t>
        </is>
      </c>
      <c r="Q8" s="8" t="inlineStr">
        <is>
          <t>N</t>
        </is>
      </c>
      <c r="R8" s="9" t="inlineStr"/>
      <c r="S8" s="8" t="inlineStr">
        <is>
          <t>N</t>
        </is>
      </c>
      <c r="T8" s="8" t="inlineStr"/>
      <c r="U8" s="8" t="n">
        <v>0</v>
      </c>
      <c r="V8" s="11" t="inlineStr">
        <is>
          <t>17.268</t>
        </is>
      </c>
      <c r="W8" s="6" t="inlineStr"/>
      <c r="X8" s="6" t="inlineStr">
        <is>
          <t>NAN</t>
        </is>
      </c>
      <c r="Y8" s="6">
        <f>IF(V8&lt;&gt;"",IFERROR(INDEX(federal_program_name_lookup,MATCH(V8,aln_lookup,0)),""),"")</f>
        <v/>
      </c>
    </row>
    <row r="9">
      <c r="A9" s="6" t="inlineStr">
        <is>
          <t>AWARD-0008</t>
        </is>
      </c>
      <c r="B9" s="7" t="inlineStr">
        <is>
          <t>17</t>
        </is>
      </c>
      <c r="C9" s="7" t="inlineStr">
        <is>
          <t>268</t>
        </is>
      </c>
      <c r="D9" s="7" t="inlineStr"/>
      <c r="E9" s="8" t="inlineStr">
        <is>
          <t>H-1B JOB TRAINING GRANTS</t>
        </is>
      </c>
      <c r="F9" s="9" t="n">
        <v>773284</v>
      </c>
      <c r="G9" s="8" t="inlineStr">
        <is>
          <t>OTHER CLUSTER NOT LISTED ABOVE</t>
        </is>
      </c>
      <c r="H9" s="8" t="inlineStr"/>
      <c r="I9" s="8" t="inlineStr"/>
      <c r="J9" s="10" t="n">
        <v>781484</v>
      </c>
      <c r="K9" s="10" t="n">
        <v>0</v>
      </c>
      <c r="L9" s="8" t="inlineStr">
        <is>
          <t>N</t>
        </is>
      </c>
      <c r="M9" s="7" t="inlineStr"/>
      <c r="N9" s="8" t="inlineStr">
        <is>
          <t>Y</t>
        </is>
      </c>
      <c r="O9" s="7" t="inlineStr"/>
      <c r="P9" s="7" t="inlineStr"/>
      <c r="Q9" s="8" t="inlineStr">
        <is>
          <t>Y</t>
        </is>
      </c>
      <c r="R9" s="9" t="n">
        <v>629575</v>
      </c>
      <c r="S9" s="8" t="inlineStr">
        <is>
          <t>N</t>
        </is>
      </c>
      <c r="T9" s="8" t="inlineStr"/>
      <c r="U9" s="8" t="n">
        <v>0</v>
      </c>
      <c r="V9" s="11" t="inlineStr">
        <is>
          <t>17.268</t>
        </is>
      </c>
      <c r="W9" s="6" t="inlineStr"/>
      <c r="X9" s="6" t="inlineStr">
        <is>
          <t>NAN</t>
        </is>
      </c>
      <c r="Y9" s="6">
        <f>IF(V9&lt;&gt;"",IFERROR(INDEX(federal_program_name_lookup,MATCH(V9,aln_lookup,0)),""),"")</f>
        <v/>
      </c>
    </row>
    <row r="10">
      <c r="A10" s="6" t="inlineStr">
        <is>
          <t>AWARD-0009</t>
        </is>
      </c>
      <c r="B10" s="7" t="inlineStr">
        <is>
          <t>84</t>
        </is>
      </c>
      <c r="C10" s="7" t="inlineStr">
        <is>
          <t>007</t>
        </is>
      </c>
      <c r="D10" s="7" t="inlineStr">
        <is>
          <t>P007A212059</t>
        </is>
      </c>
      <c r="E10" s="8" t="inlineStr">
        <is>
          <t>FEDERAL SUPPLEMENTAL EDUCATIONAL OPPORTUNITY GRANTS</t>
        </is>
      </c>
      <c r="F10" s="9" t="n">
        <v>958630</v>
      </c>
      <c r="G10" s="8" t="inlineStr">
        <is>
          <t>STUDENT FINANCIAL ASSISTANCE</t>
        </is>
      </c>
      <c r="H10" s="8" t="inlineStr"/>
      <c r="I10" s="8" t="inlineStr"/>
      <c r="J10" s="10" t="n">
        <v>958630</v>
      </c>
      <c r="K10" s="10" t="n">
        <v>24350072</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84.007</t>
        </is>
      </c>
      <c r="W10" s="6" t="inlineStr"/>
      <c r="X10" s="6" t="inlineStr"/>
      <c r="Y10" s="6">
        <f>IF(V10&lt;&gt;"",IFERROR(INDEX(federal_program_name_lookup,MATCH(V10,aln_lookup,0)),""),"")</f>
        <v/>
      </c>
    </row>
    <row r="11">
      <c r="A11" s="6" t="inlineStr">
        <is>
          <t>AWARD-0010</t>
        </is>
      </c>
      <c r="B11" s="7" t="inlineStr">
        <is>
          <t>84</t>
        </is>
      </c>
      <c r="C11" s="7" t="inlineStr">
        <is>
          <t>033</t>
        </is>
      </c>
      <c r="D11" s="7" t="inlineStr">
        <is>
          <t>P033A212059</t>
        </is>
      </c>
      <c r="E11" s="8" t="inlineStr">
        <is>
          <t>FEDERAL WORK-STUDY PROGRAM</t>
        </is>
      </c>
      <c r="F11" s="9" t="n">
        <v>34876</v>
      </c>
      <c r="G11" s="8" t="inlineStr">
        <is>
          <t>STUDENT FINANCIAL ASSISTANCE</t>
        </is>
      </c>
      <c r="H11" s="8" t="inlineStr"/>
      <c r="I11" s="8" t="inlineStr"/>
      <c r="J11" s="10" t="n">
        <v>34876</v>
      </c>
      <c r="K11" s="10" t="n">
        <v>24350072</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84.033</t>
        </is>
      </c>
      <c r="W11" s="6" t="inlineStr"/>
      <c r="X11" s="6" t="inlineStr"/>
      <c r="Y11" s="6">
        <f>IF(V11&lt;&gt;"",IFERROR(INDEX(federal_program_name_lookup,MATCH(V11,aln_lookup,0)),""),"")</f>
        <v/>
      </c>
    </row>
    <row r="12">
      <c r="A12" s="6" t="inlineStr">
        <is>
          <t>AWARD-0011</t>
        </is>
      </c>
      <c r="B12" s="7" t="inlineStr">
        <is>
          <t>84</t>
        </is>
      </c>
      <c r="C12" s="7" t="inlineStr">
        <is>
          <t>268</t>
        </is>
      </c>
      <c r="D12" s="7" t="inlineStr">
        <is>
          <t>P268K221648</t>
        </is>
      </c>
      <c r="E12" s="8" t="inlineStr">
        <is>
          <t>FEDERAL DIRECT STUDENT LOANS</t>
        </is>
      </c>
      <c r="F12" s="9" t="n">
        <v>9127719</v>
      </c>
      <c r="G12" s="8" t="inlineStr">
        <is>
          <t>STUDENT FINANCIAL ASSISTANCE</t>
        </is>
      </c>
      <c r="H12" s="8" t="inlineStr"/>
      <c r="I12" s="8" t="inlineStr"/>
      <c r="J12" s="10" t="n">
        <v>9127719</v>
      </c>
      <c r="K12" s="10" t="n">
        <v>24350072</v>
      </c>
      <c r="L12" s="8" t="inlineStr">
        <is>
          <t>Y</t>
        </is>
      </c>
      <c r="M12" s="7" t="inlineStr">
        <is>
          <t>-1.0</t>
        </is>
      </c>
      <c r="N12" s="8" t="inlineStr">
        <is>
          <t>Y</t>
        </is>
      </c>
      <c r="O12" s="7" t="inlineStr"/>
      <c r="P12" s="7" t="inlineStr"/>
      <c r="Q12" s="8" t="inlineStr">
        <is>
          <t>N</t>
        </is>
      </c>
      <c r="R12" s="9" t="inlineStr"/>
      <c r="S12" s="8" t="inlineStr">
        <is>
          <t>N</t>
        </is>
      </c>
      <c r="T12" s="8" t="inlineStr"/>
      <c r="U12" s="8" t="n">
        <v>0</v>
      </c>
      <c r="V12" s="11" t="inlineStr">
        <is>
          <t>84.268</t>
        </is>
      </c>
      <c r="W12" s="6" t="inlineStr"/>
      <c r="X12" s="6" t="inlineStr"/>
      <c r="Y12" s="6">
        <f>IF(V12&lt;&gt;"",IFERROR(INDEX(federal_program_name_lookup,MATCH(V12,aln_lookup,0)),""),"")</f>
        <v/>
      </c>
    </row>
    <row r="13">
      <c r="A13" s="6" t="inlineStr">
        <is>
          <t>AWARD-0012</t>
        </is>
      </c>
      <c r="B13" s="7" t="inlineStr">
        <is>
          <t>17</t>
        </is>
      </c>
      <c r="C13" s="7" t="inlineStr">
        <is>
          <t>278</t>
        </is>
      </c>
      <c r="D13" s="7" t="inlineStr"/>
      <c r="E13" s="8" t="inlineStr">
        <is>
          <t>WIA DISLOCATED WORKER FORMULA GRANTS</t>
        </is>
      </c>
      <c r="F13" s="9" t="n">
        <v>82159</v>
      </c>
      <c r="G13" s="8" t="inlineStr">
        <is>
          <t>WIOA CLUSTER</t>
        </is>
      </c>
      <c r="H13" s="8" t="inlineStr"/>
      <c r="I13" s="8" t="inlineStr"/>
      <c r="J13" s="10" t="n">
        <v>244790</v>
      </c>
      <c r="K13" s="10" t="n">
        <v>244790</v>
      </c>
      <c r="L13" s="8" t="inlineStr">
        <is>
          <t>N</t>
        </is>
      </c>
      <c r="M13" s="7" t="inlineStr"/>
      <c r="N13" s="8" t="inlineStr">
        <is>
          <t>N</t>
        </is>
      </c>
      <c r="O13" s="7" t="inlineStr">
        <is>
          <t>OAKLAND COUNTY</t>
        </is>
      </c>
      <c r="P13" s="7" t="inlineStr"/>
      <c r="Q13" s="8" t="inlineStr">
        <is>
          <t>N</t>
        </is>
      </c>
      <c r="R13" s="9" t="inlineStr"/>
      <c r="S13" s="8" t="inlineStr">
        <is>
          <t>N</t>
        </is>
      </c>
      <c r="T13" s="8" t="inlineStr"/>
      <c r="U13" s="8" t="n">
        <v>0</v>
      </c>
      <c r="V13" s="11" t="inlineStr">
        <is>
          <t>17.278</t>
        </is>
      </c>
      <c r="W13" s="6" t="inlineStr"/>
      <c r="X13" s="6" t="inlineStr"/>
      <c r="Y13" s="6">
        <f>IF(V13&lt;&gt;"",IFERROR(INDEX(federal_program_name_lookup,MATCH(V13,aln_lookup,0)),""),"")</f>
        <v/>
      </c>
    </row>
    <row r="14">
      <c r="A14" s="6" t="inlineStr">
        <is>
          <t>AWARD-0013</t>
        </is>
      </c>
      <c r="B14" s="7" t="inlineStr">
        <is>
          <t>17</t>
        </is>
      </c>
      <c r="C14" s="7" t="inlineStr">
        <is>
          <t>278</t>
        </is>
      </c>
      <c r="D14" s="7" t="inlineStr"/>
      <c r="E14" s="8" t="inlineStr">
        <is>
          <t>WIA DISLOCATED WORKER FORMULA GRANTS</t>
        </is>
      </c>
      <c r="F14" s="9" t="n">
        <v>162631</v>
      </c>
      <c r="G14" s="8" t="inlineStr">
        <is>
          <t>WIOA CLUSTER</t>
        </is>
      </c>
      <c r="H14" s="8" t="inlineStr"/>
      <c r="I14" s="8" t="inlineStr"/>
      <c r="J14" s="10" t="n">
        <v>244790</v>
      </c>
      <c r="K14" s="10" t="n">
        <v>244790</v>
      </c>
      <c r="L14" s="8" t="inlineStr">
        <is>
          <t>N</t>
        </is>
      </c>
      <c r="M14" s="7" t="inlineStr"/>
      <c r="N14" s="8" t="inlineStr">
        <is>
          <t>N</t>
        </is>
      </c>
      <c r="O14" s="7" t="inlineStr">
        <is>
          <t>OAKLAND COUNTY</t>
        </is>
      </c>
      <c r="P14" s="7" t="inlineStr"/>
      <c r="Q14" s="8" t="inlineStr">
        <is>
          <t>N</t>
        </is>
      </c>
      <c r="R14" s="9" t="inlineStr"/>
      <c r="S14" s="8" t="inlineStr">
        <is>
          <t>N</t>
        </is>
      </c>
      <c r="T14" s="8" t="inlineStr"/>
      <c r="U14" s="8" t="n">
        <v>0</v>
      </c>
      <c r="V14" s="11" t="inlineStr">
        <is>
          <t>17.278</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 84.425E ; P425E201992</t>
        </is>
      </c>
      <c r="E15" s="8" t="inlineStr">
        <is>
          <t>COVID-19 - EDUCATION STABILIZATION FUND</t>
        </is>
      </c>
      <c r="F15" s="9" t="n">
        <v>14442004</v>
      </c>
      <c r="G15" s="8" t="inlineStr">
        <is>
          <t>OTHER CLUSTER NOT LISTED ABOVE</t>
        </is>
      </c>
      <c r="H15" s="8" t="inlineStr"/>
      <c r="I15" s="8" t="inlineStr"/>
      <c r="J15" s="10" t="n">
        <v>25391258</v>
      </c>
      <c r="K15" s="10" t="n">
        <v>0</v>
      </c>
      <c r="L15" s="8" t="inlineStr">
        <is>
          <t>N</t>
        </is>
      </c>
      <c r="M15" s="7" t="inlineStr"/>
      <c r="N15" s="8" t="inlineStr">
        <is>
          <t>Y</t>
        </is>
      </c>
      <c r="O15" s="7" t="inlineStr"/>
      <c r="P15" s="7" t="inlineStr"/>
      <c r="Q15" s="8" t="inlineStr">
        <is>
          <t>N</t>
        </is>
      </c>
      <c r="R15" s="9" t="inlineStr"/>
      <c r="S15" s="8" t="inlineStr">
        <is>
          <t>Y</t>
        </is>
      </c>
      <c r="T15" s="8" t="inlineStr">
        <is>
          <t>U</t>
        </is>
      </c>
      <c r="U15" s="8" t="n">
        <v>0</v>
      </c>
      <c r="V15" s="11" t="inlineStr">
        <is>
          <t>84.425</t>
        </is>
      </c>
      <c r="W15" s="6" t="inlineStr"/>
      <c r="X15" s="6" t="inlineStr">
        <is>
          <t>NAN</t>
        </is>
      </c>
      <c r="Y15" s="6">
        <f>IF(V15&lt;&gt;"",IFERROR(INDEX(federal_program_name_lookup,MATCH(V15,aln_lookup,0)),""),"")</f>
        <v/>
      </c>
    </row>
    <row r="16">
      <c r="A16" s="6" t="inlineStr">
        <is>
          <t>AWARD-0015</t>
        </is>
      </c>
      <c r="B16" s="7" t="inlineStr">
        <is>
          <t>84</t>
        </is>
      </c>
      <c r="C16" s="7" t="inlineStr">
        <is>
          <t>425</t>
        </is>
      </c>
      <c r="D16" s="7" t="inlineStr">
        <is>
          <t>COVID-19 ; 84.425F ; P425F201563</t>
        </is>
      </c>
      <c r="E16" s="8" t="inlineStr">
        <is>
          <t>COVID-19 - EDUCATION STABILIZATION FUND</t>
        </is>
      </c>
      <c r="F16" s="9" t="n">
        <v>10949254</v>
      </c>
      <c r="G16" s="8" t="inlineStr">
        <is>
          <t>OTHER CLUSTER NOT LISTED ABOVE</t>
        </is>
      </c>
      <c r="H16" s="8" t="inlineStr"/>
      <c r="I16" s="8" t="inlineStr"/>
      <c r="J16" s="10" t="n">
        <v>25391258</v>
      </c>
      <c r="K16" s="10" t="n">
        <v>0</v>
      </c>
      <c r="L16" s="8" t="inlineStr">
        <is>
          <t>N</t>
        </is>
      </c>
      <c r="M16" s="7" t="inlineStr"/>
      <c r="N16" s="8" t="inlineStr">
        <is>
          <t>Y</t>
        </is>
      </c>
      <c r="O16" s="7" t="inlineStr"/>
      <c r="P16" s="7" t="inlineStr"/>
      <c r="Q16" s="8" t="inlineStr">
        <is>
          <t>N</t>
        </is>
      </c>
      <c r="R16" s="9" t="inlineStr"/>
      <c r="S16" s="8" t="inlineStr">
        <is>
          <t>Y</t>
        </is>
      </c>
      <c r="T16" s="8" t="inlineStr">
        <is>
          <t>U</t>
        </is>
      </c>
      <c r="U16" s="8" t="n">
        <v>0</v>
      </c>
      <c r="V16" s="11" t="inlineStr">
        <is>
          <t>84.425</t>
        </is>
      </c>
      <c r="W16" s="6" t="inlineStr"/>
      <c r="X16" s="6" t="inlineStr">
        <is>
          <t>NAN</t>
        </is>
      </c>
      <c r="Y16" s="6">
        <f>IF(V16&lt;&gt;"",IFERROR(INDEX(federal_program_name_lookup,MATCH(V16,aln_lookup,0)),""),"")</f>
        <v/>
      </c>
    </row>
    <row r="17">
      <c r="A17" s="6" t="inlineStr">
        <is>
          <t>AWARD-0016</t>
        </is>
      </c>
      <c r="B17" s="7" t="inlineStr">
        <is>
          <t>84</t>
        </is>
      </c>
      <c r="C17" s="7" t="inlineStr">
        <is>
          <t>048</t>
        </is>
      </c>
      <c r="D17" s="7" t="inlineStr">
        <is>
          <t>84.048A</t>
        </is>
      </c>
      <c r="E17" s="8" t="inlineStr">
        <is>
          <t>CAREER AND TECHNICAL EDUCATION -- BASIC GRANTS TO STATES</t>
        </is>
      </c>
      <c r="F17" s="9" t="n">
        <v>839583</v>
      </c>
      <c r="G17" s="8" t="inlineStr">
        <is>
          <t>OTHER CLUSTER NOT LISTED ABOVE</t>
        </is>
      </c>
      <c r="H17" s="8" t="inlineStr"/>
      <c r="I17" s="8" t="inlineStr"/>
      <c r="J17" s="10" t="n">
        <v>853783</v>
      </c>
      <c r="K17" s="10" t="n">
        <v>0</v>
      </c>
      <c r="L17" s="8" t="inlineStr">
        <is>
          <t>N</t>
        </is>
      </c>
      <c r="M17" s="7" t="inlineStr"/>
      <c r="N17" s="8" t="inlineStr">
        <is>
          <t>N</t>
        </is>
      </c>
      <c r="O17" s="7" t="inlineStr">
        <is>
          <t>MICHIGAN DEPARTMENT OF EDUCATION</t>
        </is>
      </c>
      <c r="P17" s="7" t="inlineStr">
        <is>
          <t>203510-2022</t>
        </is>
      </c>
      <c r="Q17" s="8" t="inlineStr">
        <is>
          <t>N</t>
        </is>
      </c>
      <c r="R17" s="9" t="inlineStr"/>
      <c r="S17" s="8" t="inlineStr">
        <is>
          <t>N</t>
        </is>
      </c>
      <c r="T17" s="8" t="inlineStr"/>
      <c r="U17" s="8" t="n">
        <v>0</v>
      </c>
      <c r="V17" s="11" t="inlineStr">
        <is>
          <t>84.048</t>
        </is>
      </c>
      <c r="W17" s="6" t="inlineStr"/>
      <c r="X17" s="6" t="inlineStr">
        <is>
          <t>NAN</t>
        </is>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2023-11-27T01:02:44Z</dcterms:modified>
</cp:coreProperties>
</file>