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Tso\Work Folders\Downloads\"/>
    </mc:Choice>
  </mc:AlternateContent>
  <bookViews>
    <workbookView xWindow="0" yWindow="0" windowWidth="19200" windowHeight="6585"/>
  </bookViews>
  <sheets>
    <sheet name="All Program Results" sheetId="23" r:id="rId1"/>
    <sheet name="Monetary Loss Root Causes " sheetId="32" r:id="rId2"/>
    <sheet name="HP Program Results" sheetId="36" r:id="rId3"/>
    <sheet name="IP Root Causes" sheetId="12" r:id="rId4"/>
    <sheet name="Confirmed Fraud" sheetId="28" r:id="rId5"/>
    <sheet name="Rate and Amt of Recovery" sheetId="20" r:id="rId6"/>
    <sheet name="Recovery Details" sheetId="33" r:id="rId7"/>
    <sheet name="Compliance Trend Table" sheetId="5" r:id="rId8"/>
    <sheet name="Risk Assessments" sheetId="35" r:id="rId9"/>
    <sheet name="Relief from reporting" sheetId="34" r:id="rId10"/>
  </sheets>
  <definedNames>
    <definedName name="_xlnm._FilterDatabase" localSheetId="0" hidden="1">'All Program Results'!$A$2:$AV$212</definedName>
    <definedName name="_xlnm._FilterDatabase" localSheetId="7" hidden="1">'Compliance Trend Table'!$A$3:$K$27</definedName>
    <definedName name="_xlnm._FilterDatabase" localSheetId="4" hidden="1">'Confirmed Fraud'!$A$4:$C$124</definedName>
    <definedName name="_xlnm._FilterDatabase" localSheetId="2" hidden="1">'HP Program Results'!$A$1:$BA$26</definedName>
    <definedName name="_xlnm._FilterDatabase" localSheetId="3" hidden="1">'IP Root Causes'!$A$4:$R$408</definedName>
    <definedName name="_xlnm._FilterDatabase" localSheetId="1" hidden="1">'Monetary Loss Root Causes '!$A$4:$Q$4</definedName>
    <definedName name="_xlnm._FilterDatabase" localSheetId="5" hidden="1">'Rate and Amt of Recovery'!$A$2:$AK$32</definedName>
    <definedName name="_xlnm._FilterDatabase" localSheetId="6" hidden="1">'Recovery Details'!$A$4:$V$219</definedName>
    <definedName name="_xlnm._FilterDatabase" localSheetId="9" hidden="1">'Relief from reporting'!$A$4:$B$12</definedName>
    <definedName name="_xlnm._FilterDatabase" localSheetId="8" hidden="1">'Risk Assessments'!$A$3:$C$401</definedName>
    <definedName name="_xlnm.Print_Area" localSheetId="0">'All Program Results'!$A$1:$AV$212</definedName>
    <definedName name="_xlnm.Print_Area" localSheetId="4">'Confirmed Fraud'!$A$4:$C$147</definedName>
    <definedName name="_xlnm.Print_Area" localSheetId="3">'IP Root Causes'!$A$4:$R$408</definedName>
    <definedName name="_xlnm.Print_Area" localSheetId="1">'Monetary Loss Root Causes '!$A$4:$Q$34</definedName>
    <definedName name="_xlnm.Print_Area" localSheetId="5">'Rate and Amt of Recovery'!$A$1:$AK$34</definedName>
    <definedName name="_xlnm.Print_Area" localSheetId="6">'Recovery Details'!$A$3:$V$221</definedName>
    <definedName name="_xlnm.Print_Area" localSheetId="9">'Relief from reporting'!$A$3:$B$12</definedName>
    <definedName name="_xlnm.Print_Area" localSheetId="8">'Risk Assessments'!$A$3:$C$401</definedName>
    <definedName name="_xlnm.Print_Titles" localSheetId="4">'Confirmed Fraud'!$4:$4</definedName>
    <definedName name="_xlnm.Print_Titles" localSheetId="3">'IP Root Causes'!$A:$C,'IP Root Causes'!$4:$4</definedName>
    <definedName name="_xlnm.Print_Titles" localSheetId="6">'Recovery Details'!$A:$C,'Recovery Details'!$3:$4</definedName>
    <definedName name="_xlnm.Print_Titles" localSheetId="8">'Risk Assessments'!$3:$3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R193" i="23" l="1"/>
  <c r="B33" i="5" l="1"/>
  <c r="B32" i="5"/>
</calcChain>
</file>

<file path=xl/sharedStrings.xml><?xml version="1.0" encoding="utf-8"?>
<sst xmlns="http://schemas.openxmlformats.org/spreadsheetml/2006/main" count="5113" uniqueCount="1282">
  <si>
    <t>FY 2012</t>
  </si>
  <si>
    <t>FY 2013</t>
  </si>
  <si>
    <t>FY 2014</t>
  </si>
  <si>
    <t>FY 2015</t>
  </si>
  <si>
    <t>Agency</t>
  </si>
  <si>
    <t>FY 2012
Outlays 
($M)</t>
  </si>
  <si>
    <t>FY 2012
IP Amount
($M)</t>
  </si>
  <si>
    <t>FY 2012
IP Rate</t>
  </si>
  <si>
    <t>FY 2013
Outlays 
($M)</t>
  </si>
  <si>
    <t>FY 2013
IP Amount
($M)</t>
  </si>
  <si>
    <t>FY 2013
IP Rate</t>
  </si>
  <si>
    <t>FY 2014
Outlays 
($M)</t>
  </si>
  <si>
    <t>FY 2014
IP Amount
($M)</t>
  </si>
  <si>
    <t>FY 2014
IP Rate</t>
  </si>
  <si>
    <t>FY 2015
Outlays 
($M)</t>
  </si>
  <si>
    <t>FY 2015
IP Amount
($M)</t>
  </si>
  <si>
    <t>FY 2015
IP Rate</t>
  </si>
  <si>
    <t>CNCS</t>
  </si>
  <si>
    <t>AmeriCorps</t>
  </si>
  <si>
    <t>DHS</t>
  </si>
  <si>
    <t>DOC</t>
  </si>
  <si>
    <t>DOD</t>
  </si>
  <si>
    <t>Civilian Pay</t>
  </si>
  <si>
    <t>Military Pay</t>
  </si>
  <si>
    <t>DOI</t>
  </si>
  <si>
    <t>Hurricane Sandy-Disaster Relief Act Program</t>
  </si>
  <si>
    <t>DOJ</t>
  </si>
  <si>
    <t>Law Enforcement</t>
  </si>
  <si>
    <t>DOL</t>
  </si>
  <si>
    <t>Unemployment Insurance (UI)</t>
  </si>
  <si>
    <t>DOT</t>
  </si>
  <si>
    <t>Federal Aviation Administration Airport Improvement Program</t>
  </si>
  <si>
    <t>Federal Aviation Administration Facilities and Equipment - Disaster Relief Act</t>
  </si>
  <si>
    <t>Federal Highway Administration Highway Planning and Construction</t>
  </si>
  <si>
    <t>Federal Railroad Administration Grants to National Railroad Passenger Corporation</t>
  </si>
  <si>
    <t>Federal Railroad Administration High-Speed Intercity Passenger Rail</t>
  </si>
  <si>
    <t>Federal Transit Administration Emergency Relief Program - Disaster Relief Act</t>
  </si>
  <si>
    <t>Federal Transit Administration Formula Grants and Passenger Rail Investment and Improvement Act Projects for the Washington Metropolitan Area Transit Administration</t>
  </si>
  <si>
    <t>Maritime Administration Ready Reserve Force Ship Manager Payments</t>
  </si>
  <si>
    <t>ED</t>
  </si>
  <si>
    <t>Direct Loan</t>
  </si>
  <si>
    <t>Title I</t>
  </si>
  <si>
    <t>EPA</t>
  </si>
  <si>
    <t>Drinking Water State Revolving Fund</t>
  </si>
  <si>
    <t>Clean Water State Revolving Fund</t>
  </si>
  <si>
    <t>Hurricane Sandy</t>
  </si>
  <si>
    <t>FCC</t>
  </si>
  <si>
    <t>USF-Schools &amp; Libraries</t>
  </si>
  <si>
    <t>USF-Lifeline</t>
  </si>
  <si>
    <t>USF-High Cost</t>
  </si>
  <si>
    <t>Telecommunications Relay Service(TRS)</t>
  </si>
  <si>
    <t>GSA</t>
  </si>
  <si>
    <t>Rental of Space</t>
  </si>
  <si>
    <t>Purchase Cards</t>
  </si>
  <si>
    <t>HHS</t>
  </si>
  <si>
    <t>Medicare FFS</t>
  </si>
  <si>
    <t>Medicaid</t>
  </si>
  <si>
    <t>Medicare Part C</t>
  </si>
  <si>
    <t>Medicare Part D</t>
  </si>
  <si>
    <t>CHIP</t>
  </si>
  <si>
    <t>Child Care</t>
  </si>
  <si>
    <t>Foster Care</t>
  </si>
  <si>
    <t>NIH Research</t>
  </si>
  <si>
    <t>SAMHSA</t>
  </si>
  <si>
    <t>CDC Research</t>
  </si>
  <si>
    <t>HUD</t>
  </si>
  <si>
    <t>RHAP</t>
  </si>
  <si>
    <t>NASA</t>
  </si>
  <si>
    <t>NSF</t>
  </si>
  <si>
    <t>OPM</t>
  </si>
  <si>
    <t>RRB</t>
  </si>
  <si>
    <t>RRA</t>
  </si>
  <si>
    <t>RUIA</t>
  </si>
  <si>
    <t>SBA</t>
  </si>
  <si>
    <t>7(a) Guaranty Approvals</t>
  </si>
  <si>
    <t>504 CDC Guaranty Approvals</t>
  </si>
  <si>
    <t>Disaster Loan Disbursements</t>
  </si>
  <si>
    <t>Disbursements for Goods &amp; Services</t>
  </si>
  <si>
    <t>7(a) Guaranty Purchases</t>
  </si>
  <si>
    <t>SSA</t>
  </si>
  <si>
    <t>OASDI</t>
  </si>
  <si>
    <t>SSI</t>
  </si>
  <si>
    <t>Treasury</t>
  </si>
  <si>
    <t>USAID</t>
  </si>
  <si>
    <t>USDA</t>
  </si>
  <si>
    <t>VA</t>
  </si>
  <si>
    <t>VA Community Care</t>
  </si>
  <si>
    <t xml:space="preserve">Compensation </t>
  </si>
  <si>
    <t xml:space="preserve">Purchased Long Term Services and Support </t>
  </si>
  <si>
    <t>Pension</t>
  </si>
  <si>
    <t>CHAMPVA</t>
  </si>
  <si>
    <t>PFE – Payroll</t>
  </si>
  <si>
    <t>Supplies and Materials</t>
  </si>
  <si>
    <t>State Home Per Diem Grants</t>
  </si>
  <si>
    <t xml:space="preserve">VR&amp;E </t>
  </si>
  <si>
    <t>Disaster Relief Act – Hurricane Sandy</t>
  </si>
  <si>
    <t>Education – Chapter 1606</t>
  </si>
  <si>
    <t>Education – Chapter 1607</t>
  </si>
  <si>
    <t>Education</t>
  </si>
  <si>
    <t>NRC</t>
  </si>
  <si>
    <t>DOE</t>
  </si>
  <si>
    <t>FY2011</t>
  </si>
  <si>
    <t>FY2012</t>
  </si>
  <si>
    <t>FY2013</t>
  </si>
  <si>
    <t>FY2014</t>
  </si>
  <si>
    <t>FY2015</t>
  </si>
  <si>
    <t>Non-compliant</t>
  </si>
  <si>
    <t>Compliant</t>
  </si>
  <si>
    <t>Nothing to report</t>
  </si>
  <si>
    <t>State</t>
  </si>
  <si>
    <t xml:space="preserve">                                                                                                                                                          </t>
  </si>
  <si>
    <t>Non-Compliant</t>
  </si>
  <si>
    <t>Nothing To Report</t>
  </si>
  <si>
    <t>($ in millions)</t>
  </si>
  <si>
    <t>TOTAL</t>
  </si>
  <si>
    <t>Program Design or Structural Issue</t>
  </si>
  <si>
    <t>Medical Necessity</t>
  </si>
  <si>
    <t>Insufficient Documentation to Determine</t>
  </si>
  <si>
    <t>Administrative or Process Errors Made by: Other Party (e.g., participating lender, health care provider, or any other organization administering Federal dollars)</t>
  </si>
  <si>
    <t xml:space="preserve">Administrative or Process Errors Made by: State or Local Agency </t>
  </si>
  <si>
    <t>Administrative or Process Errors Made by: Federal Agency</t>
  </si>
  <si>
    <t>Failure to Verify: Other Eligibility Data (explain)</t>
  </si>
  <si>
    <t>Failure to Verify: Prisoner Data</t>
  </si>
  <si>
    <t>Failure to Verify: Excluded Party Data</t>
  </si>
  <si>
    <t>Failure to Verify: Financial Data</t>
  </si>
  <si>
    <t>Failure to Verify: Death Data</t>
  </si>
  <si>
    <t>Payment Type</t>
  </si>
  <si>
    <t>Contracts</t>
  </si>
  <si>
    <t>Grants</t>
  </si>
  <si>
    <t>Total</t>
  </si>
  <si>
    <t>FY 2011
Outlays 
($M)</t>
  </si>
  <si>
    <t>FY 2011
IP Amount
($M)</t>
  </si>
  <si>
    <t>FY 2011
IP Rate</t>
  </si>
  <si>
    <t>FY 2010
Outlays 
($M)</t>
  </si>
  <si>
    <t>FY 2010
IP Amount
($M)</t>
  </si>
  <si>
    <t>FY 2010
IP Rate</t>
  </si>
  <si>
    <t>FY 2004
Outlays 
($M)</t>
  </si>
  <si>
    <t>FY 2004
IP Amount
($M)</t>
  </si>
  <si>
    <t>FY 2004
IP Rate</t>
  </si>
  <si>
    <t>FY 2005
Outlays 
($M)</t>
  </si>
  <si>
    <t>FY 2005
IP Amount
($M)</t>
  </si>
  <si>
    <t>FY 2005
IP Rate</t>
  </si>
  <si>
    <t>FY 2006
Outlays 
($M)</t>
  </si>
  <si>
    <t>FY 2006
IP Amount
($M)</t>
  </si>
  <si>
    <t>FY 2006
IP Rate</t>
  </si>
  <si>
    <t>FY 2007
Outlays 
($M)</t>
  </si>
  <si>
    <t>FY 2007
IP Amount
($M)</t>
  </si>
  <si>
    <t>FY 2007
IP Rate</t>
  </si>
  <si>
    <t>FY 2008
Outlays 
($M)</t>
  </si>
  <si>
    <t>FY 2008
IP Amount
($M)</t>
  </si>
  <si>
    <t>FY 2008
IP Rate</t>
  </si>
  <si>
    <t>FY 2009
Outlays 
($M)</t>
  </si>
  <si>
    <t>FY 2009
IP Amount
($M)</t>
  </si>
  <si>
    <t>FY 2009
IP Rate</t>
  </si>
  <si>
    <t>DCP</t>
  </si>
  <si>
    <t>DO</t>
  </si>
  <si>
    <t>Amount Outstanding
(0 – 6 months)</t>
  </si>
  <si>
    <t>Amount Outstanding
(6 months to 1 year)</t>
  </si>
  <si>
    <t>Amount Outstanding
(over 1 year)</t>
  </si>
  <si>
    <t>Amount determined to not be collectable</t>
  </si>
  <si>
    <t>FY 2014 Total</t>
  </si>
  <si>
    <t>Recovery Rate</t>
  </si>
  <si>
    <t>FY 2013 Total</t>
  </si>
  <si>
    <t>FY 2015 Total</t>
  </si>
  <si>
    <t>FY 2011 Total (Recovery Audits Only)</t>
  </si>
  <si>
    <t>FY 2012 Total (Recovery Audits Only)</t>
  </si>
  <si>
    <t>FY 2010 Total (Recovery Audits Only)</t>
  </si>
  <si>
    <t>FY 2009 Total (Recovery Audits Only)</t>
  </si>
  <si>
    <t>Program Name</t>
  </si>
  <si>
    <t xml:space="preserve">Pell Grant </t>
  </si>
  <si>
    <t>EITC</t>
  </si>
  <si>
    <t>FNS Supplemental Nutrition Assistance Program (SNAP)</t>
  </si>
  <si>
    <t>FNS National School Lunch Program (NSLP) Total Program</t>
  </si>
  <si>
    <t>FNS School Breakfast Program (SBP) Total Program</t>
  </si>
  <si>
    <t>RMA Federal Crop Insurance Corporation (FCIC) Program Fund</t>
  </si>
  <si>
    <t>FY 2016</t>
  </si>
  <si>
    <t>FY 2016
Outlays 
($M)</t>
  </si>
  <si>
    <t>FY 2016
IP Amount
($M)</t>
  </si>
  <si>
    <t>FY 2016
IP Rate</t>
  </si>
  <si>
    <t>CBP – Administratively Uncontrollable Overtime</t>
  </si>
  <si>
    <t>CBP – Hurricane Sandy Payments</t>
  </si>
  <si>
    <t>CBP – Refund and Drawback</t>
  </si>
  <si>
    <t>CBP Border Security Fencing</t>
  </si>
  <si>
    <t>Disaster Case Management (FEMA)</t>
  </si>
  <si>
    <t>DNDO – Hurricane Sandy Payments</t>
  </si>
  <si>
    <t>Federal Protective Service</t>
  </si>
  <si>
    <t>FEMA - Assistance to Firefighters Grant Program</t>
  </si>
  <si>
    <t>FEMA – Flood Risk Map &amp; Risk Analysis</t>
  </si>
  <si>
    <t>FEMA – Hazard Mitigation Hurricane Sandy Payments</t>
  </si>
  <si>
    <t xml:space="preserve">FEMA – Homeland Security Grant Program </t>
  </si>
  <si>
    <t>FEMA – Individual and Households Program</t>
  </si>
  <si>
    <t>FEMA – National Flood Insurance Program</t>
  </si>
  <si>
    <t>FEMA – Port Security Grant Program</t>
  </si>
  <si>
    <t>FEMA – Public Assistance Program</t>
  </si>
  <si>
    <t>FEMA – Transit Security Grant Program</t>
  </si>
  <si>
    <t>FEMA – Vendor Pay</t>
  </si>
  <si>
    <t>FEMA Emergency Food and Shelter Program</t>
  </si>
  <si>
    <t>Hurricane Sandy Payments Payroll (FEMA)</t>
  </si>
  <si>
    <t>Hurricane Sandy Payments Purchase Card &amp; Fleet Card (FEMA)</t>
  </si>
  <si>
    <t>Hurricane Sandy Payments Travel (FEMA)</t>
  </si>
  <si>
    <t>ICE – Enforcement and Removal Operations</t>
  </si>
  <si>
    <t>Individuals &amp; Households Program</t>
  </si>
  <si>
    <t>NPPD – Hurricane Sandy Payments</t>
  </si>
  <si>
    <t>OIG – Hurricane Sandy Payments</t>
  </si>
  <si>
    <t xml:space="preserve">S&amp;T – Hurricane Sandy Payments </t>
  </si>
  <si>
    <t>Urban Search &amp; Rescue Grant (FEMA)</t>
  </si>
  <si>
    <t>Funds Received by NOAA under Disaster Relief Appropriations Act</t>
  </si>
  <si>
    <t>DFAS Commercial Pay</t>
  </si>
  <si>
    <t>DoD Travel Pay</t>
  </si>
  <si>
    <t>Military Health Benefits</t>
  </si>
  <si>
    <t>Military Retirement</t>
  </si>
  <si>
    <t>Navy ERP Commercial Pay</t>
  </si>
  <si>
    <t>USACE Commercial</t>
  </si>
  <si>
    <t>USACE Travel Pay</t>
  </si>
  <si>
    <t>Prisons and Detention</t>
  </si>
  <si>
    <t>Federal Employees’ Compensation Act  (FECA)</t>
  </si>
  <si>
    <t>Hurricane Sandy Funds Provided by the Disaster Relief Appropriations Act of 2013</t>
  </si>
  <si>
    <t>Workforce Investment Act (WIA) Title I Programs</t>
  </si>
  <si>
    <t>Federal Highway Administration General Funded Emergency Relief Program - Disaster Relief Act (Hurricane Sandy related only)</t>
  </si>
  <si>
    <t>Federal Railroad Administration Grants to National Railroad Passenger Corporation - Disaster Relief Act</t>
  </si>
  <si>
    <t>Federal Transit Administration Capital Investment Grants</t>
  </si>
  <si>
    <t>Federal Family Education Loan</t>
  </si>
  <si>
    <t>Disaster Relief - Hurricane Sandy Fund</t>
  </si>
  <si>
    <t>Clean &amp; Drinking Water State Revolving Fund (SRF)</t>
  </si>
  <si>
    <t>Integrated Technology Service - Wide Area Network</t>
  </si>
  <si>
    <t>Other Sensitive Payments</t>
  </si>
  <si>
    <t xml:space="preserve">ACF Social Services Block Grant </t>
  </si>
  <si>
    <t xml:space="preserve">ACF Head Start </t>
  </si>
  <si>
    <t>ACF Family Violence Prevention and Services</t>
  </si>
  <si>
    <t>ASPR Research</t>
  </si>
  <si>
    <t>CPD/DRAA</t>
  </si>
  <si>
    <t>CoF Hurricane Sandy Project</t>
  </si>
  <si>
    <t>Research and Education Grants</t>
  </si>
  <si>
    <t>Total Program Retirement</t>
  </si>
  <si>
    <t>FEHB - ALL carriers</t>
  </si>
  <si>
    <t>Background Investigations</t>
  </si>
  <si>
    <t>Federal Employee Life Insurance Program</t>
  </si>
  <si>
    <t>Hurricane Sandy Disaster Relief  Administrative Funds - Payroll</t>
  </si>
  <si>
    <t>Hurricane Sandy Disaster Relief Grants</t>
  </si>
  <si>
    <t>Hurricane Sandy Disaster Relief  Administrative Funds - Travel</t>
  </si>
  <si>
    <t>Hurricane Sandy Disaster Relief Administrative Funds - Purchase Cards</t>
  </si>
  <si>
    <t>DRAA</t>
  </si>
  <si>
    <t>USAID Twenty Seven Program Areas</t>
  </si>
  <si>
    <t>NRCS Farm Security and Rural Investment Act Programs (FSIRP)</t>
  </si>
  <si>
    <t>FNS Special Supplemental Nutrition Program for Women, Infants, and Children (WIC) Total Program</t>
  </si>
  <si>
    <t>FSA Livestock Forage Disaster Program (LFP)</t>
  </si>
  <si>
    <t>RHS Rental Assistance Program (RAP)</t>
  </si>
  <si>
    <t>FSA Noninsured Crop Disaster Assistance Program (NAP)</t>
  </si>
  <si>
    <t>FNS CACFP FDCH- Tiering Decisions</t>
  </si>
  <si>
    <t>FSA Livestock Indemnity Program (LIP)</t>
  </si>
  <si>
    <t>FSA Supplemental Revenue Assistance Payments Program (SURE)</t>
  </si>
  <si>
    <t>FSA Hurricane Sandy- Emergency Forest Restoration Program (EFRP)</t>
  </si>
  <si>
    <t>FSA Hurricane Sandy- Emergency Conservation Program (ECP)</t>
  </si>
  <si>
    <t>FS Hurricane Sandy- Capital Improvement and Maintenance (CIM)</t>
  </si>
  <si>
    <t>FS Hurricane Sandy- EFRP</t>
  </si>
  <si>
    <t>NRCS Hurricane Sandy-Emergency Watershed Protection Program (EWPP)</t>
  </si>
  <si>
    <t>Conservation Reserve</t>
  </si>
  <si>
    <t>FNS Hurricane Sandy- Commodity Assistance Program</t>
  </si>
  <si>
    <t>FS Wildland Fire Suppression Management</t>
  </si>
  <si>
    <t>FSA Direct and Counter-Cyclical Payments</t>
  </si>
  <si>
    <t>FSA Loan Deficiency Payments (LDP)</t>
  </si>
  <si>
    <t>FSA Milk Income Loss Contract Program</t>
  </si>
  <si>
    <t>Marketing Assistance Loan</t>
  </si>
  <si>
    <t>Education – Chapter 33</t>
  </si>
  <si>
    <t>Fee Program</t>
  </si>
  <si>
    <t>Domestic Payroll</t>
  </si>
  <si>
    <t>OIG Disaster Relief Appropriations Act</t>
  </si>
  <si>
    <t>FY 2016 Total</t>
  </si>
  <si>
    <t>Beneficiary Travel</t>
  </si>
  <si>
    <t>Building Operations - Utilities</t>
  </si>
  <si>
    <t>MCC</t>
  </si>
  <si>
    <t>FY 2017</t>
  </si>
  <si>
    <t>FY 2017
Outlays 
($M)</t>
  </si>
  <si>
    <t>FY 2017
IP Amount
($M)</t>
  </si>
  <si>
    <t>FY 2017
IP Rate</t>
  </si>
  <si>
    <t>FY2016</t>
  </si>
  <si>
    <t>FY 2017 Total</t>
  </si>
  <si>
    <t>Program or Activity</t>
  </si>
  <si>
    <t>Returned to Treasury</t>
  </si>
  <si>
    <t>Office of Inspector General</t>
  </si>
  <si>
    <t>Original Purpose</t>
  </si>
  <si>
    <t>Financial Management Improvement Activities</t>
  </si>
  <si>
    <t>Payment Recapture Auditor Fees</t>
  </si>
  <si>
    <t>Agency Expenses to Administer  the Program</t>
  </si>
  <si>
    <t>Confirmed Fraud</t>
  </si>
  <si>
    <t>The Foster Grandparent Program (FGP)</t>
  </si>
  <si>
    <t>The Retired and Senior Volunteer Program (RSVP)</t>
  </si>
  <si>
    <t>The Senior Companion Program (SCP)</t>
  </si>
  <si>
    <t>Other</t>
  </si>
  <si>
    <t>Section 203b One-to-Four-Family Home Mortgage Insurance</t>
  </si>
  <si>
    <t>Housing Choice Voucher Program</t>
  </si>
  <si>
    <t>CDBG - Entitlement</t>
  </si>
  <si>
    <t>Public Housing Capital Fund</t>
  </si>
  <si>
    <t>Project-Based Voucher Program</t>
  </si>
  <si>
    <t>Acquisition, Construction, &amp; Improvements, Operating Expenses-Hurricane Sandy (USCG-Sandy)</t>
  </si>
  <si>
    <t>Commercial Bill Pay Office Naples</t>
  </si>
  <si>
    <t>Office of Public and Indian Housing - Tenant-Based Rental Assistance</t>
  </si>
  <si>
    <t>Communications, Utilities, and Other Rent</t>
  </si>
  <si>
    <t>Medical Care Contracts and Agreements</t>
  </si>
  <si>
    <t>Prosthetics</t>
  </si>
  <si>
    <t>-</t>
  </si>
  <si>
    <t>Compensation</t>
  </si>
  <si>
    <t>FNS</t>
  </si>
  <si>
    <t>RMA</t>
  </si>
  <si>
    <t>CBP</t>
  </si>
  <si>
    <t>FEMA</t>
  </si>
  <si>
    <t>TSA</t>
  </si>
  <si>
    <t>FSA</t>
  </si>
  <si>
    <t>AMS</t>
  </si>
  <si>
    <t>APHIS</t>
  </si>
  <si>
    <t>FAS</t>
  </si>
  <si>
    <t>FSIS</t>
  </si>
  <si>
    <t>NRCS</t>
  </si>
  <si>
    <t>RBS</t>
  </si>
  <si>
    <t>Overpayment Amount Identified For Recapture ($M)</t>
  </si>
  <si>
    <t>Overpayment Amount Recovered ($M)</t>
  </si>
  <si>
    <t>Administrative</t>
  </si>
  <si>
    <t>Civil</t>
  </si>
  <si>
    <t>Criminal</t>
  </si>
  <si>
    <t>Bureau of Indian Affairs</t>
  </si>
  <si>
    <t>FY 2018</t>
  </si>
  <si>
    <t>Ginnie Mae - Contractor Payments</t>
  </si>
  <si>
    <t>FY 2018
Outlays 
($M)</t>
  </si>
  <si>
    <t>FY 2018
IP Amount
($M)</t>
  </si>
  <si>
    <t>FY 2018
IP Rate</t>
  </si>
  <si>
    <t>Inability to Authenticate Eligibility: Inability to Access Data</t>
  </si>
  <si>
    <t>Inability to Authenticate Eligibility: Data Needed Does Not Exist</t>
  </si>
  <si>
    <t>FY2017</t>
  </si>
  <si>
    <t>FY 2018 Total</t>
  </si>
  <si>
    <t>USAGM (BBG)</t>
  </si>
  <si>
    <t>FHA - Single Family Insurance Claims</t>
  </si>
  <si>
    <t>Medicare</t>
  </si>
  <si>
    <t>Overpayments</t>
  </si>
  <si>
    <t>Underpayments</t>
  </si>
  <si>
    <t>CBP - Refund and Drawback</t>
  </si>
  <si>
    <t>FLETC</t>
  </si>
  <si>
    <t>ICE</t>
  </si>
  <si>
    <t>USCG</t>
  </si>
  <si>
    <t>Vendors/Contracts</t>
  </si>
  <si>
    <t>Benefits - Payroll</t>
  </si>
  <si>
    <t>Benefits - Travel</t>
  </si>
  <si>
    <t>Loans</t>
  </si>
  <si>
    <t>Administrative, Technology, and Other</t>
  </si>
  <si>
    <t>Litigation</t>
  </si>
  <si>
    <t>State, Local, Tribal, and Other Assistance</t>
  </si>
  <si>
    <t>Other Programs</t>
  </si>
  <si>
    <t>Payroll</t>
  </si>
  <si>
    <t>Single Family Property Disposition Program (Section 204(g))</t>
  </si>
  <si>
    <t>NARA</t>
  </si>
  <si>
    <t>Grants and Cooperative Agreements</t>
  </si>
  <si>
    <t>Departmental Offices (Treasury)</t>
  </si>
  <si>
    <t>Office of the Comptroller of the Currency</t>
  </si>
  <si>
    <t>USAGM</t>
  </si>
  <si>
    <t>HA.1 Protection, Assistance and Solutions</t>
  </si>
  <si>
    <t>OIG</t>
  </si>
  <si>
    <t>Fee Basis</t>
  </si>
  <si>
    <t>Medicaid Error Rate Measurement</t>
  </si>
  <si>
    <t>Medicaid Integrity Contractors - Federal Share</t>
  </si>
  <si>
    <t>Medicare FFS Error Rate Measurement</t>
  </si>
  <si>
    <t>Medicare FFS Recovery Auditors</t>
  </si>
  <si>
    <t>Medicare Secondary Payer Recovery Auditor</t>
  </si>
  <si>
    <t>State Medicaid Recovery Auditors - Federal Share</t>
  </si>
  <si>
    <t>Compensation and Pension</t>
  </si>
  <si>
    <t>S&amp;T</t>
  </si>
  <si>
    <t>National Telecommunications and Information Administration</t>
  </si>
  <si>
    <t>U.S. Patent and Trademark Office</t>
  </si>
  <si>
    <t xml:space="preserve">Internal Control Reviews/Self Reported  </t>
  </si>
  <si>
    <t>DOT Payments</t>
  </si>
  <si>
    <t>Contracts - Contracts and Acquisitions Management Office</t>
  </si>
  <si>
    <t>Contracts - Federal Student Aid</t>
  </si>
  <si>
    <t>Debt Management Collection System (DMCS) - Academic Competitiveness Grant</t>
  </si>
  <si>
    <t>Debt Management Collection System (DMCS) - Federal Supplemental Educational Opportunity Grants</t>
  </si>
  <si>
    <t>Travel - Education</t>
  </si>
  <si>
    <t>Commodities</t>
  </si>
  <si>
    <t>Travel</t>
  </si>
  <si>
    <t>ACF All Others</t>
  </si>
  <si>
    <t>CHIP Error Rate Measurement</t>
  </si>
  <si>
    <t>HRSA National Health Service Corps</t>
  </si>
  <si>
    <t>Medicare Part D Recovery Auditors</t>
  </si>
  <si>
    <t>TANF</t>
  </si>
  <si>
    <t>CPD</t>
  </si>
  <si>
    <t>Housing</t>
  </si>
  <si>
    <t>OGC</t>
  </si>
  <si>
    <t>OLHCHH</t>
  </si>
  <si>
    <t>PIH</t>
  </si>
  <si>
    <t>Admin Overhead</t>
  </si>
  <si>
    <t>Agency Services</t>
  </si>
  <si>
    <t>Legislative Archives, Presidential Libraries, and Museum Services</t>
  </si>
  <si>
    <t>Research Services</t>
  </si>
  <si>
    <t>Payroll and Other</t>
  </si>
  <si>
    <t>Payroll and Benefits</t>
  </si>
  <si>
    <t>Vendor and Travel</t>
  </si>
  <si>
    <t>American Compensation</t>
  </si>
  <si>
    <t>Diplomatic and Consular Programs</t>
  </si>
  <si>
    <t>Foreign Service Annuities</t>
  </si>
  <si>
    <t>Travel Program</t>
  </si>
  <si>
    <t>Working Capital Fund</t>
  </si>
  <si>
    <t>CDFI</t>
  </si>
  <si>
    <t>OFS</t>
  </si>
  <si>
    <t>SIGTARP</t>
  </si>
  <si>
    <t>TIGTA</t>
  </si>
  <si>
    <t>TTB</t>
  </si>
  <si>
    <t>International Broadcasting Bureau (IBB)</t>
  </si>
  <si>
    <t>Office of Cuba Broadcasting (OCB)</t>
  </si>
  <si>
    <t>Technology, Services and Innovation (TSI)</t>
  </si>
  <si>
    <t>Voice of America (VOA)</t>
  </si>
  <si>
    <t>DA</t>
  </si>
  <si>
    <t>FS</t>
  </si>
  <si>
    <t>FSA/CCC Internal Program</t>
  </si>
  <si>
    <t>NIFA Internal Program</t>
  </si>
  <si>
    <t>REE</t>
  </si>
  <si>
    <t>Loan Guaranty</t>
  </si>
  <si>
    <t>NCA Burial Programs</t>
  </si>
  <si>
    <t>Other VHA Programs</t>
  </si>
  <si>
    <t>N/A</t>
  </si>
  <si>
    <t>CPSC</t>
  </si>
  <si>
    <t>Non-Payroll</t>
  </si>
  <si>
    <t>CWSRF</t>
  </si>
  <si>
    <t>DWSRF</t>
  </si>
  <si>
    <t>Purchase Card</t>
  </si>
  <si>
    <t>Travel and Purchase Cards</t>
  </si>
  <si>
    <t>International Security Programs</t>
  </si>
  <si>
    <t>Embassy Operations Programs</t>
  </si>
  <si>
    <t>Community Development Financial Institutions Fund - CDFI BGP Financing Fund (4366)</t>
  </si>
  <si>
    <t>Community Development Financial Institutions Fund - Capital Magnet Fund (8524)</t>
  </si>
  <si>
    <t>Office of D.C. Pensions - District of Columbia Federal Pension Fund (5511)</t>
  </si>
  <si>
    <t>Departmental Offices - Salaries and Expenses, DO (0101)</t>
  </si>
  <si>
    <t>Departmental Offices - TFI (1804)</t>
  </si>
  <si>
    <t>Office of International Assistance - Global Environment Facility, Funds Appropriated to (0066)</t>
  </si>
  <si>
    <t>Office of International Assistance - Contribution to the Asian Development Fund, Funds (0067)</t>
  </si>
  <si>
    <t>Office of International Assistance - Int'l Fund for Agric. Develop. (1039)</t>
  </si>
  <si>
    <t>Office of Financial Stability - Salaries and Expenses (0128)</t>
  </si>
  <si>
    <t>Office of Financial Stability - Home Affordable Modification Program (0136)</t>
  </si>
  <si>
    <t>Special Inspector General for Troubled Asset Relief Program - Office of Special Inspector General TARP (0133)</t>
  </si>
  <si>
    <t>Departmental Offices - IA Technical Assistance Prog. (1045)</t>
  </si>
  <si>
    <t>Departmental Offices - Treasury Forfeiture Fund (5697)</t>
  </si>
  <si>
    <t>Treasury Inspector General for Tax Administration - Treasury IG for Tax Admin. (0119)</t>
  </si>
  <si>
    <t>Bureau of Engraving and Printing - Bureau of Engraving and Printing Fund (4502)</t>
  </si>
  <si>
    <t>Treasury Franchise Fund - Treasury Franchise Fund (4560)</t>
  </si>
  <si>
    <t>Financial Crimes Enforcement Network - Salaries and Expenses, FinCEN (0173)</t>
  </si>
  <si>
    <t>Office of Financial Research - Financial Research Fund (5590)</t>
  </si>
  <si>
    <t>The Mint - United States Mint Public Enterprise Fund (4159)</t>
  </si>
  <si>
    <t>Office of the Comptroller of the Currency - Assessment Funds, OCC (8413)</t>
  </si>
  <si>
    <t>Alcohol Tobacco and Trade Bureau - Salaries and Expenses, TTB (1008)</t>
  </si>
  <si>
    <t>Alcohol Tobacco and Trade Bureau - Internal Revenue, Collections for Puerto Rico (5737)</t>
  </si>
  <si>
    <t>DR.4 Civil Society</t>
  </si>
  <si>
    <t>Information Technology Services</t>
  </si>
  <si>
    <t>Non-Medical Contracts and Agreements</t>
  </si>
  <si>
    <t>Other Contracts, Services, Agreements, and Miscellaneous</t>
  </si>
  <si>
    <t>Other Reason (1)</t>
  </si>
  <si>
    <t>Federal Direct Student Loans</t>
  </si>
  <si>
    <t>Federal Pell Grant Program</t>
  </si>
  <si>
    <t>Federal Family Education Loans</t>
  </si>
  <si>
    <t>Federal Perkins Loan Program - Federal Capital Contributions</t>
  </si>
  <si>
    <t>Federal Supplemental Educational Opportunity Grants</t>
  </si>
  <si>
    <t>Federal Work-Study Program</t>
  </si>
  <si>
    <t>Supplemental Education Grants</t>
  </si>
  <si>
    <t>Academic Competitiveness Grant</t>
  </si>
  <si>
    <t>Debt Management Collection System (DMCS) - Federal Pell Grant Program</t>
  </si>
  <si>
    <t>FY 2019
Outlays 
($M)</t>
  </si>
  <si>
    <t>FY 2019
IP Amount
($M)</t>
  </si>
  <si>
    <t>FY 2019
IP Rate</t>
  </si>
  <si>
    <t>FY 2019</t>
  </si>
  <si>
    <t>Inability to Authenticate Eligibility: Inability to 
Access Data</t>
  </si>
  <si>
    <t>Inability to Authenticate Eligibility: Data Needed 
Does Not Exist</t>
  </si>
  <si>
    <t>Failure to Verify: 
Death Data</t>
  </si>
  <si>
    <t>Failure to Verify: 
Financial Data</t>
  </si>
  <si>
    <t>Failure to Verify:
 Excluded Party Data</t>
  </si>
  <si>
    <t>Failure to Verify: 
Prisoner Data</t>
  </si>
  <si>
    <t xml:space="preserve">Administrative or Process Errors Made by: State or 
Local Agency </t>
  </si>
  <si>
    <t>Administrative or Process Errors Made by: Other Party (e.g., participating lender, 
health care provider, or any other organization administering Federal dollars)</t>
  </si>
  <si>
    <t>Insufficient Documentation 
to Determine</t>
  </si>
  <si>
    <t>TOTAL by Type</t>
  </si>
  <si>
    <t>Unknown</t>
  </si>
  <si>
    <t>Technically Improper</t>
  </si>
  <si>
    <t xml:space="preserve">Restart Program </t>
  </si>
  <si>
    <t>Rural Health Care (RHC)</t>
  </si>
  <si>
    <t>Dependency and Indemnity Compensation (DIC)</t>
  </si>
  <si>
    <t>Disaster Relief Fund (DRF)</t>
  </si>
  <si>
    <t>Additional Chid Tax Credit</t>
  </si>
  <si>
    <t>American Opportunity Tax Credit</t>
  </si>
  <si>
    <t>Month and Year start 
date for data</t>
  </si>
  <si>
    <t>Month and Year end 
date for data</t>
  </si>
  <si>
    <t>CY Confidence Level %</t>
  </si>
  <si>
    <t>CY Margin 
of Error + / -</t>
  </si>
  <si>
    <t>FSA Agriculture Risk and Price Loss Coverage (ARC/PLC)</t>
  </si>
  <si>
    <t>Federal Protective Service (FPS) Payroll</t>
  </si>
  <si>
    <t>FSA Hurricane Harvey- Emergency Conservation Program (Harvey-ECP)</t>
  </si>
  <si>
    <t>Supplemental Disaster Relief Administrative Funds - Travel</t>
  </si>
  <si>
    <t>Supplemental Disaster Relief Administrative Funds - Payroll</t>
  </si>
  <si>
    <t>FS Capital Improvement and Maintance (Harvey-CIM)</t>
  </si>
  <si>
    <t xml:space="preserve">   +/-  3</t>
  </si>
  <si>
    <t xml:space="preserve">%   +/-  </t>
  </si>
  <si>
    <t xml:space="preserve">  +/-  3</t>
  </si>
  <si>
    <t xml:space="preserve">   +/-  2.5</t>
  </si>
  <si>
    <t>+/-  0.68</t>
  </si>
  <si>
    <t>Estimated Total CY Monetary 
loss to the Government</t>
  </si>
  <si>
    <t>Estimated Total CY 
Monetary loss 
Within Agency Control</t>
  </si>
  <si>
    <t>Estimated Total CY 
Non-Monetary 
loss to the Government</t>
  </si>
  <si>
    <t>Estimated Total CY Monetary 
loss Outside Agency Control</t>
  </si>
  <si>
    <t>USCIS</t>
  </si>
  <si>
    <t>Financial Assistance Awards</t>
  </si>
  <si>
    <t>Bureau of Land and Management</t>
  </si>
  <si>
    <t>Office of Natural Resources Revenue</t>
  </si>
  <si>
    <t>National Park Services</t>
  </si>
  <si>
    <t>Other programs *</t>
  </si>
  <si>
    <t xml:space="preserve">Criminal </t>
  </si>
  <si>
    <t>USF-Rural Health Care</t>
  </si>
  <si>
    <t>CDBG Disaster Recovery Assistance</t>
  </si>
  <si>
    <t>FHA-Home Affordable Modification Program (FHA-HAMP)</t>
  </si>
  <si>
    <t>Ginnie Mae</t>
  </si>
  <si>
    <t>Good Neighbor Next Door</t>
  </si>
  <si>
    <t>Home Equity Conversion Mortgage (HECM) (Section 255)</t>
  </si>
  <si>
    <t>Homeownership Voucher Program</t>
  </si>
  <si>
    <t>Loss Mitigation</t>
  </si>
  <si>
    <t>New Construction or Substantial Rehabilitation of Nursing Homes, Intermediate Care Facilities, Board and Care Homes, and</t>
  </si>
  <si>
    <t>Public Housing Operating Fund</t>
  </si>
  <si>
    <t>Sex Offender</t>
  </si>
  <si>
    <t>Internal Revenue Service</t>
  </si>
  <si>
    <t>OHA/OPPE</t>
  </si>
  <si>
    <t>OBPA</t>
  </si>
  <si>
    <t>OSEC/OCFO</t>
  </si>
  <si>
    <t>OCIO/OCE</t>
  </si>
  <si>
    <t xml:space="preserve">Agency </t>
  </si>
  <si>
    <t>CBP - Construction</t>
  </si>
  <si>
    <t>CBP - Payroll</t>
  </si>
  <si>
    <t>FEMA - Emergency Food &amp; Shelter</t>
  </si>
  <si>
    <t>FEMA - Nonprofit Security Grant Program</t>
  </si>
  <si>
    <t>ICE - Purchase Card</t>
  </si>
  <si>
    <t>USSS - Training</t>
  </si>
  <si>
    <t>84.325H - Leadership Consortia in Sensory Disabilities and Disabilities Associated with Intensive Service Needs</t>
  </si>
  <si>
    <t>84.027A - Special Education-Grants to States</t>
  </si>
  <si>
    <t>84.305E - Evaluation of State and Local Education Programs and Policies</t>
  </si>
  <si>
    <t>84.010A - Title I, Part A</t>
  </si>
  <si>
    <t>USAC - Admin</t>
  </si>
  <si>
    <t>TRS</t>
  </si>
  <si>
    <t>NANP</t>
  </si>
  <si>
    <t>National Historical Publications and Reocrds Commission (NHPRC) Grants</t>
  </si>
  <si>
    <t>Reparis and Restoration</t>
  </si>
  <si>
    <t>Voluntary Contributions</t>
  </si>
  <si>
    <t>Assessed Contributions</t>
  </si>
  <si>
    <t>Diplomatic and Support Programs</t>
  </si>
  <si>
    <t>Security - Afghanistan, Pakistan</t>
  </si>
  <si>
    <t>Construction</t>
  </si>
  <si>
    <t>Community Development Financial Institutions Fund - CDFI EQUITY INVESTMENT DIVIDEN (1881)</t>
  </si>
  <si>
    <t>Office of D.C. Pensions - DC Judicial Retirement and Survivor’s Annuity Fund (8212)</t>
  </si>
  <si>
    <t>Departmental Offices - Cybersecurity Enhancement Account (1855)</t>
  </si>
  <si>
    <t>Office of International Assistance - CONTRIB INT'L DEVELOP ASSOC (0073)</t>
  </si>
  <si>
    <t>Office of International Assistance - CONTRIB TO AFRICAN DEVELOP FD (0079)</t>
  </si>
  <si>
    <t>Office of International Assistance - CONTRIB TO AFRICAN DEVELOP BK (0082)</t>
  </si>
  <si>
    <t>Office of the Inspector General - Salraies and Expenses, OIG (0106)</t>
  </si>
  <si>
    <t>N</t>
  </si>
  <si>
    <t>Improper Payment Root Cause Category Matrix</t>
  </si>
  <si>
    <t xml:space="preserve"> ($ in millions)</t>
  </si>
  <si>
    <t>FY 2019 Total</t>
  </si>
  <si>
    <t>Y</t>
  </si>
  <si>
    <t>OE</t>
  </si>
  <si>
    <t>Program</t>
  </si>
  <si>
    <t>MINT</t>
  </si>
  <si>
    <t>FINCEN</t>
  </si>
  <si>
    <t>Other Administrative</t>
  </si>
  <si>
    <t>Office of Inspector General Audits</t>
  </si>
  <si>
    <t>OCPO</t>
  </si>
  <si>
    <t>Other (3)</t>
  </si>
  <si>
    <t>2018 Disaster Relief</t>
  </si>
  <si>
    <t xml:space="preserve">Travel </t>
  </si>
  <si>
    <t>USF-Admin</t>
  </si>
  <si>
    <t>USF-Rural Health Care (RHC)</t>
  </si>
  <si>
    <t>Payment Integrity Monitoring Application (PIMA) - Grant Refunds</t>
  </si>
  <si>
    <t>Career and Technical Education -- Basic Grants to States</t>
  </si>
  <si>
    <t>Teacher Education Assistance for College and Higher Education Grants (TEACH Grants)</t>
  </si>
  <si>
    <t>Minority Business Development Agency</t>
  </si>
  <si>
    <t>MGMT</t>
  </si>
  <si>
    <t>MGA</t>
  </si>
  <si>
    <t>CWMD</t>
  </si>
  <si>
    <t>Cell Math Check</t>
  </si>
  <si>
    <r>
      <t xml:space="preserve">Other </t>
    </r>
    <r>
      <rPr>
        <i/>
        <sz val="10"/>
        <color theme="1"/>
        <rFont val="Times New Roman"/>
        <family val="1"/>
      </rPr>
      <t>(please explain in footnote)</t>
    </r>
  </si>
  <si>
    <r>
      <t>Program</t>
    </r>
    <r>
      <rPr>
        <sz val="12"/>
        <color rgb="FF000000"/>
        <rFont val="Times New Roman"/>
        <family val="1"/>
      </rPr>
      <t xml:space="preserve">  or Activity</t>
    </r>
  </si>
  <si>
    <t>Does this include funds recaptured from a High-Priority Program (Y/N)</t>
  </si>
  <si>
    <t>Aging of Outstanding Overpayments Identified in the
Payment Recapture Audit Programs
($ in millions)</t>
  </si>
  <si>
    <t>Disposition of Funds Recaptured Through Payment Recapture Audit Programs
($ in millions)</t>
  </si>
  <si>
    <t>Overpayments Recaptured through Payment Recapture Audits 
($ in millions)</t>
  </si>
  <si>
    <t>Overpayments Recaptured outside 
of Payment Recapture Audits
($ in millions)</t>
  </si>
  <si>
    <t>Payment Recaptures Reporting</t>
  </si>
  <si>
    <t>FY2018</t>
  </si>
  <si>
    <t>Improper Payment Monetary Loss Root Cause Category Matrix for programs reporting greater than $100M in Monetary Loss and/or Programs that Report More than $2B of Improper Payments</t>
  </si>
  <si>
    <t>FY 2019
IP Rate 
(%)</t>
  </si>
  <si>
    <t>FY 2020</t>
  </si>
  <si>
    <t>CY (FY20)
Outlays 
($M)</t>
  </si>
  <si>
    <t>CY (FY20)
IP Amount
($M)</t>
  </si>
  <si>
    <t>CY (FY20)
IP Rate 
(%)</t>
  </si>
  <si>
    <t>FY 2020 Details</t>
  </si>
  <si>
    <t>CY (FY20) Technically Improper 
due to Statute or Reg (%)</t>
  </si>
  <si>
    <t>CY (FY20) Over-payment $</t>
  </si>
  <si>
    <t>CY (FY20) Overpayment 
Rate (%)</t>
  </si>
  <si>
    <t>CY (FY20) Under-payment $</t>
  </si>
  <si>
    <t>CY (FY20) Under-payment 
Rate (%)</t>
  </si>
  <si>
    <t>CY (FY20)
Unknown Payments $</t>
  </si>
  <si>
    <t>CY (FY20)
Unknown Payments Rate (%)</t>
  </si>
  <si>
    <t>CY (FY20) Technically Improper 
due to Statute or Reg $</t>
  </si>
  <si>
    <t>Amount
Identified in FY 2020</t>
  </si>
  <si>
    <t>Amount
Recaptured in FY 2020</t>
  </si>
  <si>
    <t>Recapture Rate in FY 2020</t>
  </si>
  <si>
    <t>FY2021 Recapture Rate Target</t>
  </si>
  <si>
    <t>FY2020 Identified Remaining Unrecovered</t>
  </si>
  <si>
    <t>DHS HQ</t>
  </si>
  <si>
    <t xml:space="preserve">AmeriCorps State and National </t>
  </si>
  <si>
    <t>FECA</t>
  </si>
  <si>
    <t>ESG Grants</t>
  </si>
  <si>
    <t>GNMA I</t>
  </si>
  <si>
    <t>HOPE VI: Revitalization of Severely Distressed Public Housing</t>
  </si>
  <si>
    <t>HUD Professional Standards</t>
  </si>
  <si>
    <t>Rehabilitation Loan Mortgage Insurance (Section 203(k))</t>
  </si>
  <si>
    <t>State Administered CDBG</t>
  </si>
  <si>
    <t>Supportive Housing Program</t>
  </si>
  <si>
    <t>National Background Investigations Bureau</t>
  </si>
  <si>
    <t>Bureau of the Fiscal Service</t>
  </si>
  <si>
    <t>Middle East Broadcasting Networks (MBN/MN)</t>
  </si>
  <si>
    <t>Radio Free Asia (RFA)</t>
  </si>
  <si>
    <t>Radio Free Europe (RFE/RL)</t>
  </si>
  <si>
    <t xml:space="preserve">Prisons and Detention </t>
  </si>
  <si>
    <t>Department of State Programs</t>
  </si>
  <si>
    <t>Acquisition and Property Management</t>
  </si>
  <si>
    <t>Bureau of Indian Education</t>
  </si>
  <si>
    <t>Fish and Wildlife Service</t>
  </si>
  <si>
    <t>Office of the Special Trustee</t>
  </si>
  <si>
    <t>FMC</t>
  </si>
  <si>
    <t>O&amp;A</t>
  </si>
  <si>
    <t>SBIR Fraud - NNX13CJ45C</t>
  </si>
  <si>
    <t>SBIR Fraud - NNX09CA19C</t>
  </si>
  <si>
    <t>False Certifications - NAS10-99005, NNK05LB04B</t>
  </si>
  <si>
    <t>Grant Fraud - NNX11AJ85G, NNX11AJ85G, NNX11AM93G, NNX12AC72G, NNX12AQ76G</t>
  </si>
  <si>
    <t>SBA Cert Fraud - NNK13CA90C</t>
  </si>
  <si>
    <t>SBIR Fraud - NNX12CD52P, NNX12CE39P, NNX13CD13C, NNX11CF13P, NNX10CC35P, NNX11CA18C, NNX07CA23P, NNX08CA06C, NNK06OM14C, NNK07MA09C</t>
  </si>
  <si>
    <t>Product Substitution - NNK14MA75C</t>
  </si>
  <si>
    <t>SBA Cert Fraud - NNC06BA06B</t>
  </si>
  <si>
    <t>False Certifications - NNG14WA44C</t>
  </si>
  <si>
    <t>Commercial Payments</t>
  </si>
  <si>
    <t>Grants Payments</t>
  </si>
  <si>
    <t>Employee Payments</t>
  </si>
  <si>
    <t>Government Charge Cards</t>
  </si>
  <si>
    <t>Medicare Including Railroad Medicare</t>
  </si>
  <si>
    <t>DHS: Confirmed fraud totals calculated and reported according to DHS OIG provided totals for Recoveries, Asset Forfeitures, and Restitution from Investigations.</t>
  </si>
  <si>
    <t>FCC: In February 2020, the Commission entered into a consent decree with a service provider to resolve its investigation into whether a company violated the Commission’s RHC Program Rules as well as the Commission’s Contribution rules.  The company agreed to a settlement value of $19.05 million in improper payments.  USAC has recaptured $7.40 million of this improper payment as of September 30, 2020.</t>
  </si>
  <si>
    <t>HUD: HUD reports on prior year data for Payment Accuracy. Figures represent information based on FY 2019 data.</t>
  </si>
  <si>
    <t>SSA: Fraud Loss is defined by the Social Security Administration Office of the Inspector General, Office of Investigation (OI) as the total financial loss sustained by all defrauded parties as a result of the illegal activities of the subject.  The fraud loss is independent of any restitution, judgments, fines, and/or recovery.  For the purpose of this request, the fraud loss associated with OASDI and SSI programs, as recorded based on OI investigative work, is included in this table.</t>
  </si>
  <si>
    <t>VA: VA Community Care Program and Purchased Long Term Services and Support Program included in Fee Basis activity.</t>
  </si>
  <si>
    <t xml:space="preserve">RRB: This table reflects global confirmed fraud amounts including dollar amounts related to programs administered exclusively by the RRB and, in connection with RRB-OIG's joint investigative work, from other federal programs such as the Department of Health and Human Services, that were included in the final disposition. Since judical sentences are not necessarily delineated by agency, this global amount might also be reported by another federal agency on their fiscal year 2020 submission.   </t>
  </si>
  <si>
    <r>
      <rPr>
        <b/>
        <sz val="11"/>
        <color theme="1"/>
        <rFont val="Times New Roman"/>
        <family val="1"/>
      </rPr>
      <t>2020 Agency Footnotes:</t>
    </r>
    <r>
      <rPr>
        <sz val="11"/>
        <color theme="1"/>
        <rFont val="Times New Roman"/>
        <family val="1"/>
      </rPr>
      <t xml:space="preserve"> </t>
    </r>
  </si>
  <si>
    <t xml:space="preserve"> +/-  4.1</t>
  </si>
  <si>
    <t xml:space="preserve"> +/-  6.8</t>
  </si>
  <si>
    <t xml:space="preserve">   +/-  5.4</t>
  </si>
  <si>
    <t xml:space="preserve">   +/-  4.6</t>
  </si>
  <si>
    <t>CBP Operations &amp; Support (O&amp;S) - Disaster Supplemental Funds</t>
  </si>
  <si>
    <t xml:space="preserve">   +/-  </t>
  </si>
  <si>
    <t xml:space="preserve"> +/- 0.90</t>
  </si>
  <si>
    <t xml:space="preserve"> -</t>
  </si>
  <si>
    <t xml:space="preserve">  +/- 1.22  </t>
  </si>
  <si>
    <t>FEMA - Commerical Bill of Lading (CBOL) - Disaster Supplemental Funds</t>
  </si>
  <si>
    <t>FEMA - Disaster Case Management (DCM) - Disaster Supplemental Funds</t>
  </si>
  <si>
    <t>FEMA - Disaster Relief FUnd (DRF) - Individuals and Households Program (IHP) - Disaster Supplemental Funds</t>
  </si>
  <si>
    <t xml:space="preserve">   +/- 2.82  </t>
  </si>
  <si>
    <t xml:space="preserve">   +/- 0  </t>
  </si>
  <si>
    <t xml:space="preserve">  +/-  2.01</t>
  </si>
  <si>
    <t>FEMA - Payroll - Disaster Supplemental Funds</t>
  </si>
  <si>
    <t xml:space="preserve">  +/-  1.31</t>
  </si>
  <si>
    <t>FEMA - Public Assastance (PA) - Disaster Supplemental Funds</t>
  </si>
  <si>
    <t xml:space="preserve"> +/-  0.29</t>
  </si>
  <si>
    <t>FEMA - Travel - Disaster Supplmental Funds</t>
  </si>
  <si>
    <t>FEMA - Urban Search &amp; Rescue - Disaster Supplemental Funds</t>
  </si>
  <si>
    <t xml:space="preserve">   +/-  1.12</t>
  </si>
  <si>
    <t xml:space="preserve">   +/-  1.99</t>
  </si>
  <si>
    <t xml:space="preserve">   +/-  1.41</t>
  </si>
  <si>
    <t>ICE Operations &amp; Support (O&amp;S) - Disaster Supplemental Funds</t>
  </si>
  <si>
    <t>USCG Coast Guard Operating Expense - Disaster Supplemental Funds</t>
  </si>
  <si>
    <t xml:space="preserve"> +/-  3.24</t>
  </si>
  <si>
    <t xml:space="preserve"> +/- 2.25</t>
  </si>
  <si>
    <t>National Oceanic and Atmospheric Administration (NOAA) Disaster Funds</t>
  </si>
  <si>
    <t xml:space="preserve">   +/-  0.35</t>
  </si>
  <si>
    <t xml:space="preserve">   +/-  0.34</t>
  </si>
  <si>
    <t xml:space="preserve"> +/-  0</t>
  </si>
  <si>
    <t xml:space="preserve">   +/-  0.54</t>
  </si>
  <si>
    <t xml:space="preserve"> +/-  1.5</t>
  </si>
  <si>
    <t xml:space="preserve">  +/- 0.26  </t>
  </si>
  <si>
    <t>Military Pay - Army</t>
  </si>
  <si>
    <t>Military Pay - Navy</t>
  </si>
  <si>
    <t>Military Pay - Air Force</t>
  </si>
  <si>
    <t>Miliatry Pay - USMC</t>
  </si>
  <si>
    <t xml:space="preserve">   +/-  1.36</t>
  </si>
  <si>
    <t xml:space="preserve">   +/-  0.21</t>
  </si>
  <si>
    <t xml:space="preserve">  +/-  1.22</t>
  </si>
  <si>
    <t xml:space="preserve">  +/-  0</t>
  </si>
  <si>
    <t>FY21 Est. Outlays</t>
  </si>
  <si>
    <t>FY21 Est. 
IP $</t>
  </si>
  <si>
    <t>FY21 Est. IP %</t>
  </si>
  <si>
    <t xml:space="preserve">   +/-  0.10</t>
  </si>
  <si>
    <t xml:space="preserve">   +/-  1.58</t>
  </si>
  <si>
    <t>FY 2019 Disaster Relief Supplemental</t>
  </si>
  <si>
    <t xml:space="preserve">+/- 3 </t>
  </si>
  <si>
    <t>+/-  2.5</t>
  </si>
  <si>
    <t xml:space="preserve">  +/-  0.73</t>
  </si>
  <si>
    <t>National Dislocated Worker Grants (NDWG) - Employment and Training Administration (ETA)</t>
  </si>
  <si>
    <t>%   +/-  0</t>
  </si>
  <si>
    <t xml:space="preserve">   +/-  4.49</t>
  </si>
  <si>
    <t xml:space="preserve">   +/-  1.24</t>
  </si>
  <si>
    <t xml:space="preserve">   +/- 8.14  </t>
  </si>
  <si>
    <t xml:space="preserve">   +/-  0.87</t>
  </si>
  <si>
    <t xml:space="preserve">Emergency Assistance to Institutions of Higher Education </t>
  </si>
  <si>
    <t xml:space="preserve">   +/- .002   </t>
  </si>
  <si>
    <t xml:space="preserve">   +/-  0.75</t>
  </si>
  <si>
    <t xml:space="preserve"> +/- 0.0299</t>
  </si>
  <si>
    <t xml:space="preserve"> +/- 0.00002</t>
  </si>
  <si>
    <t xml:space="preserve"> +/- 0.0537</t>
  </si>
  <si>
    <t xml:space="preserve"> +/- 0.0209</t>
  </si>
  <si>
    <t>Disaster Emergency Funds Program</t>
  </si>
  <si>
    <t>09/19</t>
  </si>
  <si>
    <t xml:space="preserve">0.04%   +/-  </t>
  </si>
  <si>
    <t>+/-  5</t>
  </si>
  <si>
    <t>+/-  0.85</t>
  </si>
  <si>
    <t>+/-  3</t>
  </si>
  <si>
    <t>+/-  0.71</t>
  </si>
  <si>
    <t>+/-  1.02</t>
  </si>
  <si>
    <t>+/-  0.42</t>
  </si>
  <si>
    <t xml:space="preserve"> +/- 3</t>
  </si>
  <si>
    <t>HRSA Disaster Relief</t>
  </si>
  <si>
    <t>ASPR Disaster Relief</t>
  </si>
  <si>
    <t>CDC Disaster Relief</t>
  </si>
  <si>
    <t>Rental Housing Assistance Program - Project Based</t>
  </si>
  <si>
    <t>Rental Housing Assistance Program - Tenant Based</t>
  </si>
  <si>
    <t>Community Development Fund - Disaster Recovery Assistance</t>
  </si>
  <si>
    <t xml:space="preserve">  +/- 0</t>
  </si>
  <si>
    <t xml:space="preserve"> +/- 1.12</t>
  </si>
  <si>
    <t xml:space="preserve">  +/- 2.6</t>
  </si>
  <si>
    <t xml:space="preserve">  +/-  0.126</t>
  </si>
  <si>
    <t>+/- 0.22</t>
  </si>
  <si>
    <t xml:space="preserve">   +/- 0.001  </t>
  </si>
  <si>
    <t>+/- 1.10</t>
  </si>
  <si>
    <t xml:space="preserve">  +/- 2.3 </t>
  </si>
  <si>
    <t xml:space="preserve">  +/-  6.1</t>
  </si>
  <si>
    <t xml:space="preserve">+/- 0.05 </t>
  </si>
  <si>
    <t>+/- 1.06</t>
  </si>
  <si>
    <t>+/- 6.36</t>
  </si>
  <si>
    <t>+/- 16.73</t>
  </si>
  <si>
    <t>+/- 0.70</t>
  </si>
  <si>
    <t>+/- 8.02</t>
  </si>
  <si>
    <t xml:space="preserve">+/- 2.63 </t>
  </si>
  <si>
    <t>+/- 1.11</t>
  </si>
  <si>
    <t xml:space="preserve">+/- 1.91 </t>
  </si>
  <si>
    <t>+/- 5.19</t>
  </si>
  <si>
    <t xml:space="preserve">+/- 16.97  </t>
  </si>
  <si>
    <t xml:space="preserve">+/- 0.21 </t>
  </si>
  <si>
    <t>Out Year Projections: As the program has only been in testing for a single year, an estimated IP amount and IP rate has not been published as a full baseline has not yet been established and reported. DHS anticipates having the baseline fully established for 2021 reporting.</t>
  </si>
  <si>
    <t>Confidence Level and Margin of Error - Rates piblished due to the program using a census plan that reviewed 100% of the transactions within the program population.</t>
  </si>
  <si>
    <t>The FEMA Vendor Pay program is inclusive of the associated disaster supplemental disbursements as well.</t>
  </si>
  <si>
    <t>One Year Projection Outlays - As the program is below the $10M threshold for the FY2019 (10/2018 - 9/2019) outlays, the program will not be statistically reviewed in 2021.</t>
  </si>
  <si>
    <t>Margin of Error - As the program had no improper payments identified, it resulted in a higher margin of error rate. However, in accordance with the sample methodology, DHS intent and sample approach was designed to achieve +/- 3% or better at the 95% confidence level.</t>
  </si>
  <si>
    <t>DOC-National Oceanic and Atmospheric Administration (NOAA) Disaster Funds</t>
  </si>
  <si>
    <t>The Department conducts statistical sampling and estimation on a lag of one year. Therefore, we entered the FY 2019 Outlays, Gross into the FY 2020 column and we provided the 0.0000% IP rate estimate that we obtained from a contractor.</t>
  </si>
  <si>
    <t>Economic Development Administration (EDA) Disaster Funds</t>
  </si>
  <si>
    <t>The Department conducts statistical sampling and estimation on a lag of one year. Therefore, we entered the FY 2019 Outlays, Gross into the FY 2020 column. FY 2019 Outlays, Gross were below $10.0 million so we did not have to calculate an IP rate estimate for FY 2019 Outlays, Gross.</t>
  </si>
  <si>
    <t>The sample populations for the MHB program are comprised of seven sub-programs.  Of these transactional data (outlays), four sub-programs represent 85% of the total outlays and fall within the period October 2018 to September 2019; one sub-program represents 13% of the total outlays and fall within the period of November 2018 and October 2019, the remaining two sub-programs represent 2% of the total outlays and are from periods falling between August 2018 and August 2019.  DHA’s staggered sampling time frames are the result of the various TRICARE purchased care contract option year start work dates that are defined to represent external independent contractor (EIC) quarterly or semi-annual sampling time frames.</t>
  </si>
  <si>
    <t>DHA established its FY 2021 estimated IP rate of 1.45% based on IP results from the previous four fiscal years.</t>
  </si>
  <si>
    <t>In FY 2020, the Department divided the Military Pay program into four separate programs (i.e., Army, Navy, Air Force, and USMC). The combined Military Pay estimated IP rate decreased by 2.45% from 7.25% in FY 2019 to 4.80% in FY 2020, and the combined estimated IP amount decreased by $2,273.57 million from $7,450.26 million in FY 2019 to $5,176.69 million in FY 2020.</t>
  </si>
  <si>
    <t>The Military Pay Navy estimated IP rate was reduced to 0.21% through forward-leaning partnerships, supportive leadership, and effective corrective actions. Specifically, key commands within the Department of the Navy (DON), such as the Bureau of Naval Personnel, Navy’s Reserve Forces Command, and Headquarters Marine Corps, worked throughout the DON and with DFAS to identify KSD early in the review process, establish a clear understanding of what constituted KSD, and obtained reports noting deficiencies earlier for correction.</t>
  </si>
  <si>
    <t>As a direct result of the new sampling plan and testing methodology, the Civilian Pay estimated IP rate increased by 7.78% from 0.14% in FY 2019 to 7.93% in FY 2020, and the estimated IP amount increased by $4,819.14 million from $96.69 million in FY 2019 to $4,915.83 million in FY 2020.</t>
  </si>
  <si>
    <t>The DFAS Commercial Pay program reports Army Outside the Continental United States office disbursements for a 12 month sampling timeframe of August 2019 to July 2020.</t>
  </si>
  <si>
    <t>The DFAS Commercial Pay program includes payments for the “transportation of things” and payments made to U.S. Bank for government purchase cards.  Title 31, United States Code, section 3726 (31 U.S.C. §3726) gives the General Services Administration (GSA) the authority and responsibility to audit and settle all federal payments for transportation of things.  The GSA Transportation Audits Division conducts post-payment audits on all transportation payments (and supporting documentation) provided by the Department.  GSA reviews DoD transportation payments for overcharges only.  GSA finances their post-payment audit contract and audit-related functions with overpayments collected from the transportation payments previously paid by the Department and other federal agencies.  GSA reported a Total Value of Notice of Overcharges (NOCs) of $14.02 million related to DoD transportation payments for the 12 month period of July 2019 to June 2020. The GSA reported NOCs were included in the FY 2020 DFAS Commercial Pay IP estimate.</t>
  </si>
  <si>
    <t xml:space="preserve">The "DFAS Commercial Pay" program is reported as "Commercial Pay" program on the DoD Agency Financial Report Payment Integrity section. </t>
  </si>
  <si>
    <t>DOD Travel Pay</t>
  </si>
  <si>
    <t xml:space="preserve">The Department estimated its future year Travel Pay IP target rate based on the average IP rates reported in the previous five fiscal years due to the high risk and impact of human error on this program. The average IP rate for FYs 2016 through 2020 was 5.17%.  As such, the Department is confident that 5.00% is an achievable target rate in FY 2021. This rate is 0.40% lower than the target rate of 5.40% that was projected for FY 2020. 
</t>
  </si>
  <si>
    <t>DOL-ETA - Federal-State UI Program</t>
  </si>
  <si>
    <t xml:space="preserve">FY 2021 estimated UI outlays are based on Congressional Budget Office’s Budget and Economic Outlook.   The FY 2019 IP rate is estimated from the results of the Benefit Accuracy Measurement (BAM) Survey. The rate reflects the population amounts of UI benefit paid reported by BAM. FY 2019 outlays are from the FY 2020 budget midsession review. </t>
  </si>
  <si>
    <t>The FY 2020 IP Rate is estimated from the results of the BAM Survey for the three quarters of the IPIA year (beginning July 1, 2019 and ending March 31, 2020) for which the Benefit Accuracy Measurement (BAM) Program was in operation.  The BAM program was temporarily suspended from April 1, 2020 through June 30, 2020, due the significant and sudden increase in workload brought on by Coronavirus Disease of 2019 Pandemic.</t>
  </si>
  <si>
    <t>The reported estimate of benefits paid (CY FY20 outlays) is from the ETA 5159 Reports for the reporting period of July 1, 2019 through June 30, 2020.  The reported estimate of benefits paid includes benefits paid under the Emergency Unemployment Compensation (EUC08) 2008 Program, and excludes AZ (April-June 2020), IL (April-June 2020), and PR (June 2020) due to suspected reporting of Pandemic Emergency Unemployment Compensation (PEUC) outlays on the EUC08 ETA 5159 report. FY 2020 outlays do not include Pandemic Unemployment Assistance (PUA), Federal Pandemic Unemployment Compensation (FPUC), or PEUC payments.</t>
  </si>
  <si>
    <t>DOT-Federal Highway Administration Highway Planning and Construction</t>
  </si>
  <si>
    <t>FHWA’s reduction target rate is lower than targets set in the previous two fiscal years and higher than the fiscal year 2020 estimate; thereby, striking a balance by being both aggressive and realistic. The target maintains a rate below 1% reinforcing that responsible stewardship encompasses effective FHWA oversight and proper management of Federal funds by non-Federal entities. In addition, the target is realistic since it is less than the upper bound of the confidence intervals of the fiscal year 2019 and 2020 improper payment estimates.</t>
  </si>
  <si>
    <t xml:space="preserve">ED-Pell Grant </t>
  </si>
  <si>
    <t>With respect to the 12 Month Sampling Timeframe for the Pell Grant program, schools were randomly sampled from the population of schools that expended funds in fiscal year 2019. Per the methodology, the Pell Grant estimate also includes improper payment rates from the Award Year 2018-2019 FAFSA IRS Data Statistical Study.</t>
  </si>
  <si>
    <t>ED-Direct Loan</t>
  </si>
  <si>
    <t>With respect to the 12 Month Sampling Timeframe for the Direct Loan program, schools were randomly sampled from the population of schools that expended funds in fiscal year 2019. Per the methodology, the Direct Loan estimate also includes two independent statistical sample estimates derived from the sampling of loan consolidations and refund payments for Award Year 2019-2020.</t>
  </si>
  <si>
    <t>The improper payment estimate is still statistically valid. However, since the precision exceeds 3%, it is not considered a rigorous estimate.</t>
  </si>
  <si>
    <t xml:space="preserve">In the case of Outlays for USF-HC, USF-S&amp;L, USF-LL, and USF-RHC, the numbers shown are calendar year numbers because the USF program fund year runs on a calendar year basis. </t>
  </si>
  <si>
    <t xml:space="preserve">The FCC has established baseline error rates for USF-HC, USF-S&amp;L, USF-LL, and USF-RHC.   </t>
  </si>
  <si>
    <t>USF - LL</t>
  </si>
  <si>
    <t>The FCC and USAC have identified a potential instance of non-compliance with Commission rules by a USF-LL service provider. This instance of non-compliance may result in an improper payment. Because this potential instance of non-compliance is still under investigation, any resulting impact on improper payments have not yet been determined. Potential improper payments that are still under investigation are considered “questioned costs” and are not reported in these tables in accordance with OMB A-123, Requirements for Payment Integrity Improvement, M-18-20, Part I.A.1 (2018).</t>
  </si>
  <si>
    <t>The FCC was given relief from reporting on the TRS program from OMB in FY2020.</t>
  </si>
  <si>
    <t>HHS-CHIP</t>
  </si>
  <si>
    <t>CHIP is not reporting CY+1 improper payment targets.  HHS resumed the Medicaid and CHIP eligibility component measurements in 2019 and is reporting the second updated national eligibility improper payment estimates in FY 2020.  Since HHS uses a 17-state, 3-year rotation for measuring Medicaid and CHIP improper payments, the publication of reduction targets will occur in FY 2021 once HHS establishes and reports a full baseline, including eligibility.</t>
  </si>
  <si>
    <t>Medicaid is not reporting CY+1 improper payment targets.  HHS resumed the Medicaid and CHIP eligibility component measurements in 2019 and is reporting the second updated national eligibility improper payment estimates in FY 2020.  Since HHS uses a 17-state, 3-year rotation for measuring Medicaid and CHIP improper payments, the publication of reduction targets will occur in FY 2021 once HHS establishes and reports a full baseline, including eligibility.</t>
  </si>
  <si>
    <t>Foster Care is not reporting a CY+1 improper payment target.  Given the ongoing COVID-19 PHE, HHS is uncertain when it will be safe to resume conducting onsite Title IV-E Reviews and how many states will be newly reviewed in time for the FY 2021 improper payment reporting cycle.  In light of this uncertainty, as well as the unknown impact of the recent programmatic changes on the improper payment rate, HHS has chosen not to set an improper payment reduction target for FY 2021.</t>
  </si>
  <si>
    <t>CCDF is not reporting a CY+1 improper payment target.  The Child Care and Development Block Grant Act of 2014 (CCDBG) and CCDF regulations (2016) require states to create and put in place new policies and procedures.  For this reason, a full baseline has yet to be established.  Rolling implementation of the new requirements will continue to affect the improper payment rate in the FY 2021 measurement, making it challenging to determine a target rate.  HHS anticipates that the improper payment rate may continue to rise as states work to meet the new requirements.  CCDF state grantees are implementing large-scale changes to their child care programs.  Further, as a result of uncertainties due to the COVID-19 PHE, states’ abilities to complete planned actions is impacted.</t>
  </si>
  <si>
    <t>Due HHS’s temporary policy to stop documentation requests to providers as a result of the PHE for COVID-19 pandemic, the Medicare Part C Improper Payment Measurement medical record submission did not follow the same pattern as in previous years.  As a result, HHS had to make significant changes to the sampling and estimation plan for FY 2020 Medicare Part C improper payment reporting.  This impacted HHS’s ability to set an aggressive yet realistic out-year target given the situation with the current year data as compared to prior year’s data.  OMB allows for this exception for not reporting out-year targets in the OMB Circular A-123, Appendix C.</t>
  </si>
  <si>
    <t>Program "Community Development Fund - Disaster Recovery Assistance" is the estimated improper payments for the Hurricanes Harvey, Irma, and Maria disaster funds. The name of the program, "Community Development Fund – Disaster Recovery Assistance (Hurricane Harvey, Irma, Maria),” distinguishes it from other disaster funds. HUD received reporting relief for the CPD DRAA Sandy program in FY 2019.</t>
  </si>
  <si>
    <t>Community Development Fund - Disaster Recovery Assistance (HIM)</t>
  </si>
  <si>
    <t>HUD reports on prior year data for Payment Accuracy. Figures represent information based on FY 2019 data.</t>
  </si>
  <si>
    <t>According to OMB Circular A-123, Appendix C, Part III.A.3, “OMB does not expect the program to publish a reduction target until a full baseline has been established and reported. If a program had a 24-month reporting cycle where no changes occur, the program will most likely be considered to have established a baseline.” FY 2020 is the first year of reporting for this program and HUD executed a non-statistically valid methodology, therefore, a reduction target will be set once HUD has established a full baseline for payment integrity reporting.</t>
  </si>
  <si>
    <t>Monetary Loss Control - OPM’s legacy system is not designed to provide the needed granularity to determine which portion of this amount is inside or outside of the agency's control.</t>
  </si>
  <si>
    <t xml:space="preserve">CY Estimate Statistical Information - Retirement Program's CY Margin of Error only reflects underpayment estimates.  Overpayments are based on actual audit findings, therefore, this table does not apply to Retirement Program's overpayments. </t>
  </si>
  <si>
    <t xml:space="preserve"> For CY Confidence Level, HI uses actual amounts in the formula, not estimates.</t>
  </si>
  <si>
    <t>For Margin of Error, HI uses actual amounts in the formula and therefore we believe the margin of error is N/A.</t>
  </si>
  <si>
    <t>SSA-OASDI</t>
  </si>
  <si>
    <t>SSA - We strive to reduce improper payments within the constraints of statutory and regulatory requirements and limited resources.  We also work with Congress and our stakeholders to identify ways to simplify our statutory and regulatory requirements.  In addition, in this report, we discuss the major causes of our OASDI and SSI error rates and our corrective action plans to reduce them.  While we strive to improve our efforts to reduce improper payments, outcomes must be significant to affect our error rate.  To have an effect on improper payments, for FY 2019 each tenth of a percentage point in payment accuracy represents about $1,008.8 million in program outlays for the OASDI program and about $56.5 million in program outlays for the SSI program.</t>
  </si>
  <si>
    <t>SSA-SSI</t>
  </si>
  <si>
    <t>SSA - The totals stated for FY 2020 are the result of our FY 2019 stewardship review, and they are reported for FY 2019 in Tables 1.1 and 1.2 of the Payment Integrity section of our FY 2020 Agency Financial Report.</t>
  </si>
  <si>
    <t xml:space="preserve">SSA - The totals stated for FY 2020 are the result of our FY 2019 stewardship review, and they are reported for FY 2019 in Table 1 of the Payment Integrity section of our FY 2020 Agency Financial Report. </t>
  </si>
  <si>
    <t xml:space="preserve">SSA - The totals stated for FY 2021 are estimates consistent with projections for the FY 2021 President's Budget, and they are reported as FY 2020 targets in Tables 3 and 3.1 of the Payment Integrity section of our FY 2020 Agency Financial Report. </t>
  </si>
  <si>
    <t>SSA - Our OASDI improper payment target rate of 0.40 percent is a combination of 0.20 percent for OASDI overpayments and 0.20 percent for OASDI underpayments.  In FY 2020, we reported an actual OASDI overpayment rate of 0.20 percent (compared to a 0.20 percent target - a variance of 0.00 percent) and an actual OASDI underpayment rate of 0.05 percent (compared to a 0.20 percent target - a variance of 0.15 percent).</t>
  </si>
  <si>
    <t>We use a fixed, aggressive OASDI improper payment target rate of 0.40 percent to better monitor and account for historical fluctuations above and below 0.40 percent because of normal variability when performing statistical analysis to determine the yearly rate.  Overall, our OASDI program has very high payment accuracy.  The OASDI overpayment and underpayment accuracy rates, both separately and combined, have exceeded 99 percent for a number of years.</t>
  </si>
  <si>
    <t>Treasury-The American Opportunity Tax Credit (AOTC)</t>
  </si>
  <si>
    <t>The FY 2021 Estimated Improper Paymkent Rate is the same as the FY 2020 Improper Payment Rate. The unique nature of tax administration means that traditional target-setting as a means of approaching reductions in RTC improper payments will be ineffective. The RTC statute is such that IRS has limited authority to make changes to the claims during return processing. More so, most of the eligibility and credit determination requirements depends on factors that are not fundamentally known by the IRS at the time of filing. The IRS heavily relies on taxpayer-provided information without verifiability by third-party sources. The complexity of the law contributes to confusion around eligibility requirements and is one of the major contributing factors of improper payments. Error prevention and recoveries are achieved through time-consuming and resource-intensive examinations and other compliance activities. IRS does not have the resources to audit every return claiming RTCs, and the adjustments able to be attained through this process are small relative to the amount of improper payments estimated for the program. Without legislative change to greatly improve effective tools to administer these credits, the improper payment rate will not drastically change.</t>
  </si>
  <si>
    <t>EITC- The FY 2021 Estimated Improper Paymkent Rate is the same as the FY 2020 Improper Payment Rate. The unique nature of tax administration means that traditional target-setting as a means of approaching reductions in RTC improper payments will be ineffective. The RTC statute is such that IRS has limited authority to make changes to the claims during return processing. More so, most of the eligibility and credit determination requirements depends on factors that are not fundamentally known by the IRS at the time of filing. The IRS heavily relies on taxpayer-provided information without verifiability by third-party sources. The complexity of the law contributes to confusion around eligibility requirements and is one of the major contributing factors of improper payments. Error prevention and recoveries are achieved through time-consuming and resource-intensive examinations and other compliance activities. IRS does not have the resources to audit every return claiming RTCs, and the adjustments able to be attained through this process are small relative to the amount of improper payments estimated for the program. Without legislative change to greatly improve effective tools to administer these credits, the improper payment rate will not drastically change.</t>
  </si>
  <si>
    <t>Internal Revenue Service - Payment - Child Credit Exceeds Liability (Additional Child Tax Credit) *</t>
  </si>
  <si>
    <t>During FY20 testing for improper payments, VA found that many root causes of improper payments still have not been remediated.  While VA is actively working corrective actions to remediate these complex problems, VA completes its statistically valid testing for IPERA one year in arrears.  The reduction targets are set recognizing that many root causes were not fully resolved in FY20.  In addition, some programs already have very low error rates and additional aggressive reductions would be unrealistic.</t>
  </si>
  <si>
    <t>In FY 2020, Dependency and Indemnity Compensation program was unable to retrieve documentation needed to determine the accuracy of a payment(s) due to COVID-19 and the subsequent closure of the National Archives.  Every effort was made to prioritize working with the National Archives and VA was successful in obtaining some documentation; however, not all documentation requested from the National Archives was provided.</t>
  </si>
  <si>
    <t>In FY 2020, VA successfully removed  Disaster Relief Fund Program from reporting with concurrence from the Office of Inspector General and relief granted by Office of Management and Budget.</t>
  </si>
  <si>
    <t>In FY 2020, VA successfully removed Education - Chapter 33 Program from reporting with concurrence from the Office of Inspector General and relief granted by Office of Management and Budget.</t>
  </si>
  <si>
    <t>In FY 2020, Pension program was unable to retrieve documentation needed to determine the accuracy of a payment(s) due to COVID-19 and the subsequent closure of the National Archives.  Every effort was made to prioritize working with the National Archives and VA was successful in obtaining some documentation; however, not all documentation requested from the National Archives was provided.</t>
  </si>
  <si>
    <t>In FY 2020, the Department analyzed FY 2019 disbursements for programs that received funds under P.L. 115-123—Law Enforcement and Prisons and Detention—and determined Prisons and Detention disbursed more than $10,000,000. Based on the guidance in OMB Memorandum M-18-14, the Prisons and Detention program, as it relates to monies and processes that received funds under P.L. 115-123, was deemed susceptible to significant improper payments. The monies and processes not associated with P.L. 115-123 were assessed in accordance with OMB A-123, Appendix C and were not identified as susceptible to significant improper payments.</t>
  </si>
  <si>
    <t>DOI bureau NPS identified one exception in the sample in the amount of $131.19 associated with a travel voucher. While this expense item was a valid expense and tied back to supporting documentation, it should not have been charged to a DRA account. This charge has been corrected, and resulted neither in an Overpayment, UnderPayment, or Monetary Loss to the government.</t>
  </si>
  <si>
    <t>NO</t>
  </si>
  <si>
    <t>Vendor Payments</t>
  </si>
  <si>
    <t>YES</t>
  </si>
  <si>
    <t>NTSB Operations</t>
  </si>
  <si>
    <t>NTSB</t>
  </si>
  <si>
    <t>Office of Inspector General (OIG)</t>
  </si>
  <si>
    <t>Exploration Technology Development</t>
  </si>
  <si>
    <t>Space Shuttle Program</t>
  </si>
  <si>
    <t>Space Technology</t>
  </si>
  <si>
    <t>Commercial LEO Development Program</t>
  </si>
  <si>
    <t>21st Century Space Launch Complex</t>
  </si>
  <si>
    <t>Rocket Propulsion Testing (RPT)</t>
  </si>
  <si>
    <t>Launch Services</t>
  </si>
  <si>
    <t>Human Space Flight Operations</t>
  </si>
  <si>
    <t xml:space="preserve"> Commercial Crew and Cargo</t>
  </si>
  <si>
    <t>Applied Sciences</t>
  </si>
  <si>
    <t>Heliophysics Explorer Program</t>
  </si>
  <si>
    <t>Cosmic Origins</t>
  </si>
  <si>
    <t>Lunar Discovery and Exploration</t>
  </si>
  <si>
    <t>RMB-EDUC Programmatic Program</t>
  </si>
  <si>
    <t>RMB-ARMD Institutional Reimbursables</t>
  </si>
  <si>
    <t>RMB-SOMD Programmatic Program</t>
  </si>
  <si>
    <t>RMB-ARMD Programmatic Reimbursables</t>
  </si>
  <si>
    <t>RMB-SOMD Institutional Program</t>
  </si>
  <si>
    <t>Enhance User Lease</t>
  </si>
  <si>
    <t xml:space="preserve"> RMB-SSMS Institution</t>
  </si>
  <si>
    <t>RMB-SSMS Programmatic Program</t>
  </si>
  <si>
    <t>RMB-ESMD Programmatic Program</t>
  </si>
  <si>
    <t>Environmental Compliance and Restoration</t>
  </si>
  <si>
    <t>Safety and Mission Success</t>
  </si>
  <si>
    <t>Strategic Capabilities Asset Program</t>
  </si>
  <si>
    <t>Center Management and Operations</t>
  </si>
  <si>
    <t>Institutions and Management</t>
  </si>
  <si>
    <t>Gateway</t>
  </si>
  <si>
    <t>Constellation Systems</t>
  </si>
  <si>
    <t>Commercial Crew Program</t>
  </si>
  <si>
    <t>Adv Cislunar and Surface Capabilities</t>
  </si>
  <si>
    <t>Human Research Program</t>
  </si>
  <si>
    <t xml:space="preserve"> STEM Engagement</t>
  </si>
  <si>
    <t>Enhanced Use Lease Program</t>
  </si>
  <si>
    <t>Aeronautics CoF</t>
  </si>
  <si>
    <t>Airspace Operations and Safety Program</t>
  </si>
  <si>
    <t>Fundamental Aeronautics</t>
  </si>
  <si>
    <t>Aeronautics Strategy and Management</t>
  </si>
  <si>
    <t>Aeronautics Test Program</t>
  </si>
  <si>
    <t>614(g) of the Millennium Challenge Act of 2003</t>
  </si>
  <si>
    <t>MMC</t>
  </si>
  <si>
    <t>609(g) of the Millennium Challenge Act of 2003</t>
  </si>
  <si>
    <t>Threshold</t>
  </si>
  <si>
    <t>Global Health</t>
  </si>
  <si>
    <t>Due Diligence</t>
  </si>
  <si>
    <t>Compact</t>
  </si>
  <si>
    <t>Audit</t>
  </si>
  <si>
    <t>Centennial Challenge, NPS</t>
  </si>
  <si>
    <t>Operation of Indian Education Programs, IA</t>
  </si>
  <si>
    <t>Multinational Species Conservation Fund, USFWS</t>
  </si>
  <si>
    <t>Peace-Keeping Programs</t>
  </si>
  <si>
    <t>Transportation of Things</t>
  </si>
  <si>
    <t>Survivor and Dependents Education Assistance – Chapter 35</t>
  </si>
  <si>
    <t>Spina Bifida Health Care</t>
  </si>
  <si>
    <t xml:space="preserve">Pharmacy – Consolidated Mail Outpatient Pharmacies </t>
  </si>
  <si>
    <t>Off-Station Provider Services</t>
  </si>
  <si>
    <t>OALC – Major/Minor Construction</t>
  </si>
  <si>
    <t>Loan Guaranty – Loan Production</t>
  </si>
  <si>
    <t>Loan Guaranty – Loan Administration</t>
  </si>
  <si>
    <t>Land and Structures</t>
  </si>
  <si>
    <t>Insurance Claims &amp; Interest Expense</t>
  </si>
  <si>
    <t>Indian Health Services – Tribal Health Program</t>
  </si>
  <si>
    <t>Human Resources - Payroll</t>
  </si>
  <si>
    <t>Health Care for Homeless Veterans</t>
  </si>
  <si>
    <t>Grants – Homeless Per Diem</t>
  </si>
  <si>
    <t>Internal Revenue Service, Refund-Corporations (0931)</t>
  </si>
  <si>
    <t>Internal Revenue Service, Payment-Health Care Credit Exceeds (0923)</t>
  </si>
  <si>
    <t>Internal Revenue Service, Refund Collection-Interest (0904)</t>
  </si>
  <si>
    <t>Fiscal Service, Gulf Coast Restoration Trust Fund (8625)</t>
  </si>
  <si>
    <t>Fiscal Service, Travel Promotion Fund, Corp for Travel Promotion (5585)</t>
  </si>
  <si>
    <t>Fiscal Service, D.C. Water &amp; Sewage (4446)</t>
  </si>
  <si>
    <t>Fiscal Service, Interest on Uninvested Fds (1860)</t>
  </si>
  <si>
    <t>Fiscal Service, Paymt to Resolution Fd Corp (1851)</t>
  </si>
  <si>
    <t>Fiscal Service, Fed. Pay- School Improvement (1817)</t>
  </si>
  <si>
    <t>Fiscal Service, Refund Money Erroneously Rec'd (1807)</t>
  </si>
  <si>
    <t>Fiscal Service, Fed. Pay- Emerg. Pl &amp; Sec (1771)</t>
  </si>
  <si>
    <t>Fiscal Service, Claims for Contract Disputes (1743)</t>
  </si>
  <si>
    <t>Fiscal Service, Claims for Damages (1742)</t>
  </si>
  <si>
    <t>Fiscal Service, Judgments, US Courts (1741)</t>
  </si>
  <si>
    <t>Fiscal Service, Judgments, Court of Claims (1740)</t>
  </si>
  <si>
    <t>Fiscal Service, Fed. Pay. Resident Tuition Sup (1736)</t>
  </si>
  <si>
    <t>Fiscal Service, Paymt to Legal Services Corp (0501)</t>
  </si>
  <si>
    <t>Fiscal Service, Restitution of Foregone Interest (1875)</t>
  </si>
  <si>
    <t>Fiscal Service, Interest on the Public Debt (Indefinite) (0550)</t>
  </si>
  <si>
    <t>Fiscal Service, Debt Collection Special Fund (5445)</t>
  </si>
  <si>
    <t>Fiscal Service, Federal Reserve Bank Reimbursement Fund (1884)</t>
  </si>
  <si>
    <t>Fiscal Service, Financial Agent Services (1802)</t>
  </si>
  <si>
    <t>Fiscal Service, Reimbursements to Federal Reserve Banks (0562)</t>
  </si>
  <si>
    <t>Fiscal Service, Salaries and Expenses, Fiscal Service (0520)</t>
  </si>
  <si>
    <t>STEP Grants</t>
  </si>
  <si>
    <t>Office of Women's Business Ownership (OWBO)</t>
  </si>
  <si>
    <t>Surety Bond Guarantees (SBG)</t>
  </si>
  <si>
    <t>SBA Travel</t>
  </si>
  <si>
    <t>Small Business Development Center (SBDC)</t>
  </si>
  <si>
    <t>SBA Contracts</t>
  </si>
  <si>
    <t>Microloans</t>
  </si>
  <si>
    <t>SBA Payroll</t>
  </si>
  <si>
    <t>Small Business Investment Companies (SBIC)</t>
  </si>
  <si>
    <t>FEGLI</t>
  </si>
  <si>
    <t>Title Vl Indian Federal Guarantees</t>
  </si>
  <si>
    <t>Native Hawaiian Housing and Indian Home Loan Guarantee - Sec. 184 Program Account</t>
  </si>
  <si>
    <t>Native Hawaiian Housing Block Grants</t>
  </si>
  <si>
    <t>Native American Housing Block Grants</t>
  </si>
  <si>
    <t>Indian Community Development Block Grants</t>
  </si>
  <si>
    <t>Choice Neighborhoods Initiative</t>
  </si>
  <si>
    <t>Research and Technology</t>
  </si>
  <si>
    <t>Lead Hazard Reduction</t>
  </si>
  <si>
    <t>Salaries &amp; Expenses (Travel)</t>
  </si>
  <si>
    <t>Salaries &amp; Expenses (Purchase Cards)</t>
  </si>
  <si>
    <t>Salaries &amp; Expenses (Bi-weekly pay &amp; Retirement and Benefits)</t>
  </si>
  <si>
    <t>Manufactured Housing</t>
  </si>
  <si>
    <t>Section 811 Housing for Persons with Disabilities (PRAC and Capital Advance)</t>
  </si>
  <si>
    <t>Soldiers' and Sailors' Civil Relief Act (SSCRA) Program Reimbursement and Multifamily 1% Reimbursement Program</t>
  </si>
  <si>
    <t>Refunds Program</t>
  </si>
  <si>
    <t>Fair Housing Initiative Program</t>
  </si>
  <si>
    <t>Fair Housing Assistance Program</t>
  </si>
  <si>
    <t xml:space="preserve">Title I Notes </t>
  </si>
  <si>
    <t>Title I Claims</t>
  </si>
  <si>
    <t xml:space="preserve">Single Family Property (SAMS) </t>
  </si>
  <si>
    <t>Single Family Notes</t>
  </si>
  <si>
    <t>Other Disbursements</t>
  </si>
  <si>
    <t>ONC Certified Health IT Surveillance Capacity and Infrastructure Improvement Cooperative Agreement Program</t>
  </si>
  <si>
    <t>ONC Closing the Gap Between standards development and implementation-maturing he consolidated clinical document architecture (C-CDA) and Fast Healthcare Interoperability Resources (FHIR) Standard</t>
  </si>
  <si>
    <t>OASH Office on Women's Health</t>
  </si>
  <si>
    <t>ASPR Infrastructure Support Branch Facilities</t>
  </si>
  <si>
    <t>ASPR Infrastructure Support Branch Personal Property</t>
  </si>
  <si>
    <t>ASPR Emergency Management and Medical Operations - Regional Operations</t>
  </si>
  <si>
    <t>NIH Purchase Care Program</t>
  </si>
  <si>
    <t>NIH Contract Payments</t>
  </si>
  <si>
    <t>IHS Purchase Referred Care</t>
  </si>
  <si>
    <t>IHS Telehealth</t>
  </si>
  <si>
    <t>FDA Foods</t>
  </si>
  <si>
    <t>FDA Reimbursable Program - User Fees</t>
  </si>
  <si>
    <t>CMS Merit-Based Incentive Payment System</t>
  </si>
  <si>
    <t>CMS Medicare Shared Savings Program</t>
  </si>
  <si>
    <t>CDC HIV/AIDS, Viral Hepatitis, STD and TB Prevention</t>
  </si>
  <si>
    <t>CDC Vaccines for Children</t>
  </si>
  <si>
    <t>AHRQ Program Support</t>
  </si>
  <si>
    <t>ACL Congregate Nutrition Services</t>
  </si>
  <si>
    <t>ACL Home-Delivered Nutrition Services</t>
  </si>
  <si>
    <t>ACF Community Services Block Grant</t>
  </si>
  <si>
    <t>ACF Social Services Block Grant</t>
  </si>
  <si>
    <t>ACF State Child Support Administrative Costs</t>
  </si>
  <si>
    <t>ACF Child Support Incentive Payments</t>
  </si>
  <si>
    <t>COVID19TP</t>
  </si>
  <si>
    <t>TVBRF</t>
  </si>
  <si>
    <t>FCC - Op Expenses</t>
  </si>
  <si>
    <t>84.033 - Federal Work-Study</t>
  </si>
  <si>
    <t>93.108 - Health Education Assistance Loan (HEAL)</t>
  </si>
  <si>
    <t>84.038 - Federal Perkins Loan (Perkins)</t>
  </si>
  <si>
    <t>84.032 - Federal Family Education Loan (FFEL)</t>
  </si>
  <si>
    <t>84.379 - Teacher Education Assistance for College and Higher Education Grant (TEACH)</t>
  </si>
  <si>
    <t>84.408 - Iraq and Afghanistan Service Grant (IASG)</t>
  </si>
  <si>
    <t>84.007 - Federal Supplemental Educational Opportunity Grant (FSEOG)</t>
  </si>
  <si>
    <t>84.424C - Trauma-Informed Care Grant Program</t>
  </si>
  <si>
    <t>84.422B - Academies for American History and Civics</t>
  </si>
  <si>
    <t>84.411C - Education Innovation and Research - Early-phase</t>
  </si>
  <si>
    <t>84.380W - Special Olympics/Direct Appropriation</t>
  </si>
  <si>
    <t>84.373Y - TA Center on State Data Collection, Reporting, Analysis and Use</t>
  </si>
  <si>
    <t>84.371C - Striving Readers Comprehensive Literacy Grant Program</t>
  </si>
  <si>
    <t>84.370C - DC School Choice</t>
  </si>
  <si>
    <t>84.370B - DC School Choice</t>
  </si>
  <si>
    <t>84.368A - Grants for Enhanced Assessment Instruments</t>
  </si>
  <si>
    <t>84.351C - Professional Development for Arts Educators</t>
  </si>
  <si>
    <t>84.326C - Center for the Development and Implementation of High-Quality Instruction, Interventions, and Services for Children with Disabilities</t>
  </si>
  <si>
    <t>84.324N - Research Networks Focused on Critical Problems of Policy and Practice in Special Education</t>
  </si>
  <si>
    <t>84.310A - Statewide Family Engagement Centers</t>
  </si>
  <si>
    <t>84.305D - Research on Statistical and Research Methodology in Education</t>
  </si>
  <si>
    <t>84.282M - Charter Schools Management Organizations</t>
  </si>
  <si>
    <t>84.264G - RRCEP--TA Center on WIOA/Program Performance</t>
  </si>
  <si>
    <t>84.184S - School Emergency Response to Violence (Project SERV)</t>
  </si>
  <si>
    <t>84.051F - Innovation &amp; Modernization Grant Program</t>
  </si>
  <si>
    <t>84.031N - Alaska Native and Native Hawaiian Serving Institutions</t>
  </si>
  <si>
    <t>84.031K - Strengthening Historically Black Graduate Institutions Program</t>
  </si>
  <si>
    <t>84.021B - Fulbright Hays Group Projects Aboard</t>
  </si>
  <si>
    <t>Credit Programs</t>
  </si>
  <si>
    <t>Travel and Transportation</t>
  </si>
  <si>
    <t>Personnel Compensation and Benefits</t>
  </si>
  <si>
    <t>Transit Benefits</t>
  </si>
  <si>
    <t>Contracts Management</t>
  </si>
  <si>
    <t>Pipeline and Hazardous Materials Safety Administration Payments</t>
  </si>
  <si>
    <t>Office of the Secretary Salaries and Expenses</t>
  </si>
  <si>
    <t>Office of the Secretary National Infrastructure Investments</t>
  </si>
  <si>
    <t>Office of the Secretary Loan Programs</t>
  </si>
  <si>
    <t>Office of the Secretary Grant Programs</t>
  </si>
  <si>
    <t>Office of Inspector General Salaries and Expenses</t>
  </si>
  <si>
    <t>National Highway Traffic Safety Administration Operations and Research</t>
  </si>
  <si>
    <t>National Highway Traffic Safety Administration Highway Traffic Safety Grants</t>
  </si>
  <si>
    <t>Maritime Administration Travel Payments</t>
  </si>
  <si>
    <t>Maritime Administration Student Incentive Program</t>
  </si>
  <si>
    <t>Maritime Administration Personnel Compensation and Benefits</t>
  </si>
  <si>
    <t>Maritime Administration Maritime Security Program Contracts</t>
  </si>
  <si>
    <t>Maritime Administration Federal Ship Financing Program Contracts</t>
  </si>
  <si>
    <t>Maritime Administration Electronic Invoicing System Ship Manager Payments</t>
  </si>
  <si>
    <t>Maritime Administration Approval Workflow Contract Payments</t>
  </si>
  <si>
    <t>Federal Transit Administration Transit Infrastructure Grants</t>
  </si>
  <si>
    <t>Federal Transit Administration Other Grant Programs</t>
  </si>
  <si>
    <t>Federal Transit Administration Other Contracts</t>
  </si>
  <si>
    <t>Federal Transit Administration Administrative Expenses</t>
  </si>
  <si>
    <t>Federal Railroad Administration Safety and Operations</t>
  </si>
  <si>
    <t>Federal Railroad Administration Railroad Research and Development</t>
  </si>
  <si>
    <t>Federal Railroad Administration Other Grant Programs</t>
  </si>
  <si>
    <t>Federal Motor Carrier Safety Administration Personnel Compensation and Benefits</t>
  </si>
  <si>
    <t>Federal Motor Carrier Safety Administration Motor Carrier Safety Grants</t>
  </si>
  <si>
    <t>Federal Motor Carrier Safety Administration Contract Payments</t>
  </si>
  <si>
    <t>Federal Highway Administration Salaries and Expenses</t>
  </si>
  <si>
    <t>Federal Highway Administration Research Programs</t>
  </si>
  <si>
    <t>Federal Highway Administration Other Grant Programs and Cooperative Agreements</t>
  </si>
  <si>
    <t xml:space="preserve">Federal Aviation Administration Research, Engineering and Development </t>
  </si>
  <si>
    <t>Federal Aviation Administration Operations</t>
  </si>
  <si>
    <t>Federal Aviation Administration Franchise Fund</t>
  </si>
  <si>
    <t>Federal Aviation Administration Facilities and Equipment</t>
  </si>
  <si>
    <t xml:space="preserve">WHD-Wage &amp; Hour Division </t>
  </si>
  <si>
    <t>VETS-Jobs for Veterans’ State Grants (JVSG)</t>
  </si>
  <si>
    <t xml:space="preserve">OWCP-Energy Employees Occupational Illness Compensation </t>
  </si>
  <si>
    <t xml:space="preserve">OSHA-Occupational Safety and Health Administration </t>
  </si>
  <si>
    <t>ETA-Workforce Information - Etools</t>
  </si>
  <si>
    <t xml:space="preserve">ETA- Employment Service </t>
  </si>
  <si>
    <t xml:space="preserve">ETA- Community Service Employment for Older Americans </t>
  </si>
  <si>
    <t xml:space="preserve">BLS-Productivity and Technology </t>
  </si>
  <si>
    <t xml:space="preserve">BLS-Prices and Cost of Living </t>
  </si>
  <si>
    <t xml:space="preserve">BLS-Executive Direction and Staff Services </t>
  </si>
  <si>
    <t>U.S. Patent and Trademark Office - Patents and Trademarks</t>
  </si>
  <si>
    <t>Natioanl Telecommunications and Information Administration - Telecommunications and Information Policy Development and Management, Spectrum Management</t>
  </si>
  <si>
    <t>National Oceanic and Atmospheric Administration - Purchase Orders and Contracts</t>
  </si>
  <si>
    <t>National Oceanic and Atmospheric Administration - Loans, IPACs, and Other</t>
  </si>
  <si>
    <t>National Oceanic and Atmospheric Administration - Grants</t>
  </si>
  <si>
    <t xml:space="preserve">Minority Business Development Agency - Minority Business Development and Advocacy </t>
  </si>
  <si>
    <t>International Trade Administration - Industry and Analysis</t>
  </si>
  <si>
    <t>International Trade Administration - Enforcement and Compliance</t>
  </si>
  <si>
    <t>Economic Development Administration - Salaries and Expenses</t>
  </si>
  <si>
    <t>Economic Development Administration - Grants</t>
  </si>
  <si>
    <t>Census Bureau - EDCADS-Center for Enterprise Dissemination Services and Consumer Innovation</t>
  </si>
  <si>
    <t>Census Bureau - EDCADS-Census Enterprise Data Collection and Processing</t>
  </si>
  <si>
    <t>Census Bureau - Enterprise Data Collection and Dissemination System (EDCADS)-Administrative Records</t>
  </si>
  <si>
    <t>Census Bureau - Decennial Census</t>
  </si>
  <si>
    <t>Bureau of Industry and Security - Dual Use Export Administration and Enforcement</t>
  </si>
  <si>
    <t>Bureau of Economic Analysis</t>
  </si>
  <si>
    <t>NonPayroll</t>
  </si>
  <si>
    <t>USCG - Procurement, Construction, &amp; Improvement</t>
  </si>
  <si>
    <t>USCG - Operations &amp; Support</t>
  </si>
  <si>
    <t>USCG - EC&amp;R</t>
  </si>
  <si>
    <t>USCG - Maritime Oil Spill Program</t>
  </si>
  <si>
    <t>USCG - Surface Forces Logistics Command</t>
  </si>
  <si>
    <t>USCG - Aviation Logisitcs Command</t>
  </si>
  <si>
    <t>MGMT - Federal Protective Service</t>
  </si>
  <si>
    <t>MGMT - Management &amp; Administration</t>
  </si>
  <si>
    <t>ICE - Payroll</t>
  </si>
  <si>
    <t>ICE - Fleet Card</t>
  </si>
  <si>
    <t>ICE - Travel</t>
  </si>
  <si>
    <t>ICE - Management</t>
  </si>
  <si>
    <t>ICE - Office of the Assistant Secretary</t>
  </si>
  <si>
    <t>ICE - Homeland Security Investigation</t>
  </si>
  <si>
    <t>ICE - Enforcement and Removal Operations</t>
  </si>
  <si>
    <t>FEMA - Purchase Card</t>
  </si>
  <si>
    <t>FEMA - Payroll</t>
  </si>
  <si>
    <t>FEMA - Homeland Security Grant Program</t>
  </si>
  <si>
    <t>FEMA - Hazard Mitigation Grant Program</t>
  </si>
  <si>
    <t>FEMA - Travel</t>
  </si>
  <si>
    <t>FEMA - Urban Search &amp; Rescue</t>
  </si>
  <si>
    <t>FEMA - FLOOD Hazard Map &amp; Risk Analysis - Grants</t>
  </si>
  <si>
    <t>FEMA - DRF - Individuals and Households Program</t>
  </si>
  <si>
    <t>FEMA - Commercial Bill of Lading</t>
  </si>
  <si>
    <t>FEMA - Assistance to Firefighter Grants - SAFER Program</t>
  </si>
  <si>
    <t>FEMA - Assistance to Firefighter Grants - Fire Prevention Progam</t>
  </si>
  <si>
    <t>FEMA - Assistance to Firefighter Grants</t>
  </si>
  <si>
    <t>CWMD - Operations &amp; Support</t>
  </si>
  <si>
    <t>CISA - Payroll</t>
  </si>
  <si>
    <t>CBP - Operations and Support</t>
  </si>
  <si>
    <t>Was the Program or Activity Susceptible to Significant Improper Payments During FY 2020 Risk Assessment</t>
  </si>
  <si>
    <t xml:space="preserve"> Fiscal Service, Corporation for Public Broadcasting (0151)</t>
  </si>
  <si>
    <t>DHS is reporting all programs that underwent a comprehensive risk assessment as part of the 2020 process. Note that DHS does have programs that are already been deemed as "Susceptible to Significant Improper Payments" and / or that have exceeded the $10M threshold for annual disaster supplemental fund disbursements and therefore are considered "Susceptible to Significant Improper Payments". Those programs did not undergo a comprehesive risk assessment, and thus are not listed, but will be rolled into statistical testing, as applicable.</t>
  </si>
  <si>
    <t>FNS Summer Food Program</t>
  </si>
  <si>
    <t>FNS TEFAP Disaster Program</t>
  </si>
  <si>
    <t>Hurricane Harvey - Wildfires and Hurricane Indemnity Program</t>
  </si>
  <si>
    <t>FSA Market Facilitation Progam (MFP)</t>
  </si>
  <si>
    <t>FSA Trade Mitigation Program (TMP)</t>
  </si>
  <si>
    <t>ARS</t>
  </si>
  <si>
    <t>NIFA</t>
  </si>
  <si>
    <t>RHS</t>
  </si>
  <si>
    <t>OCR</t>
  </si>
  <si>
    <t>FY 2020
Outlays 
($M)</t>
  </si>
  <si>
    <t>FY 2020
IP Amount
($M)</t>
  </si>
  <si>
    <t>FY 2020
IP Rate</t>
  </si>
  <si>
    <t xml:space="preserve">DOD </t>
  </si>
  <si>
    <t xml:space="preserve">  +/- 3</t>
  </si>
  <si>
    <t xml:space="preserve">  +/- 2.5</t>
  </si>
  <si>
    <t>NRCS Hurricane Harvey Watershed Program</t>
  </si>
  <si>
    <t>CISA</t>
  </si>
  <si>
    <t>USSS</t>
  </si>
  <si>
    <t>National Science And Mathematics Access To Retain Talent SMART Grant Program</t>
  </si>
  <si>
    <t>Rehabilitation Services_Vocational Rehabilitation Grants to States</t>
  </si>
  <si>
    <t>FCC-Op Expenses</t>
  </si>
  <si>
    <t>Headstart</t>
  </si>
  <si>
    <t>OCFO</t>
  </si>
  <si>
    <t>General Coucil</t>
  </si>
  <si>
    <t>Office of Housing - FHA</t>
  </si>
  <si>
    <t>Office of the Secretary</t>
  </si>
  <si>
    <t>CPD - DRAA (Sandy)</t>
  </si>
  <si>
    <t>S&amp;E</t>
  </si>
  <si>
    <t xml:space="preserve"> N </t>
  </si>
  <si>
    <t>TFF</t>
  </si>
  <si>
    <t>FSD</t>
  </si>
  <si>
    <t>OCC</t>
  </si>
  <si>
    <t>DFF</t>
  </si>
  <si>
    <t>FSM</t>
  </si>
  <si>
    <t>FSU</t>
  </si>
  <si>
    <t>BEP</t>
  </si>
  <si>
    <t>IRS</t>
  </si>
  <si>
    <t>VA Community Care - Choice</t>
  </si>
  <si>
    <t>Purchased Long-Term Services and Supports</t>
  </si>
  <si>
    <t>VACO Programs</t>
  </si>
  <si>
    <t>VBA General Operating Expense</t>
  </si>
  <si>
    <t>OIG Post Award Contract Reviews</t>
  </si>
  <si>
    <t>OBO Programs</t>
  </si>
  <si>
    <t>International Narcotics Control and Law Enforcement</t>
  </si>
  <si>
    <t>Defense Contract Audit Agency Audits</t>
  </si>
  <si>
    <t>Single Audit</t>
  </si>
  <si>
    <t>ADMIN</t>
  </si>
  <si>
    <t>COMPACT</t>
  </si>
  <si>
    <t>DUE DILIGENCE</t>
  </si>
  <si>
    <t>NASA-Wide</t>
  </si>
  <si>
    <t>Total Improper</t>
  </si>
  <si>
    <t>Supplier Credit</t>
  </si>
  <si>
    <t>APHIS Internal Program</t>
  </si>
  <si>
    <t>RD Internal Programs</t>
  </si>
  <si>
    <t>RMA-Internal Programs</t>
  </si>
  <si>
    <t>CBP: Majority of the reported overpayment amount, $55.78M was due to drawback errors, all of which has been recovered.</t>
  </si>
  <si>
    <t>The Defense Health Agency modified its methodology to mitigate the risk of duplicative reporting of refunds.</t>
  </si>
  <si>
    <t>The amounts reported for the Military Health Benefits program include recoupments for overpayments identified in payment reviews as well as refunds occurring in the course of routine claim adjustments.  The Department has no way to distinguish overpayment recoupments from routine claim adjustments.</t>
  </si>
  <si>
    <t>The Military Pay program includes both in-service collections (i.e., collections from current Military Service members) and out-of-service debts (i.e., collections from individuals not currently employed by the Department) in “Amount Recaptured.”  In FY 2020 the Military Pay PRA results are combined due to current system limitations, but they will be reported by Military Service in FY 2021.</t>
  </si>
  <si>
    <t xml:space="preserve">The Civilian Pay program includes only in-service collections in “Amount Recaptured.” </t>
  </si>
  <si>
    <t>The amounts identified and recaptured for the Military Retirement program are based on a 100% review of deceased retired and deceased annuitant accounts.</t>
  </si>
  <si>
    <t xml:space="preserve">Due to system limitations, the Department was not able to report accurate disposition of DFAS Commercial Pay recoveries.   </t>
  </si>
  <si>
    <t xml:space="preserve">In the FY 2020 DoD Agency Financial Report, $8.00 million of the $11.10 million of the DFAS Commercial Pay Amount Outstanding (6 months to 1 year) is reported in Amount Outstanding (over 1 year) based on the aging identified for the total Remaining Unrecovered.  </t>
  </si>
  <si>
    <t>"Amount Recaptured” includes debts that have been fully collected.</t>
  </si>
  <si>
    <t xml:space="preserve">The FECA program determined a special Payment Recapture Audit Program would not be cost effective and should not be included in this chart. </t>
  </si>
  <si>
    <t>USF - HC</t>
  </si>
  <si>
    <t>The USF-HC Amount Identified Outside of Payment Recapture Audits includes an incorrect payment due to a processing error.</t>
  </si>
  <si>
    <t>USF - S&amp;L</t>
  </si>
  <si>
    <t>The USF-S&amp;L Amount Identified Outside of Payment Recapture Audits includes system errors where edit checks and validations were not designed to prevent improper payments, as well as settlement agreements for competitive bidding violations.</t>
  </si>
  <si>
    <t>The USF-LL Amount Identified Outside of Payment Recapture Audits includes an improper payment where a service provider failed to comply with non-usage requirements, as well as results from USAC’s analysis to identify and recover for deceased, ineligible, and oversubscribed subscribers.</t>
  </si>
  <si>
    <t>USF - RHC</t>
  </si>
  <si>
    <t>The USF-RHC Amount Identified Outside of Payment Recapture Audits includes incorrect payments to ineligible providers, as well as a settlement between the Commission a service provider for instances of non-compliance on behalf of the service provider.</t>
  </si>
  <si>
    <t>USF - Admin</t>
  </si>
  <si>
    <t>The USF-Admin Amount Identified Outside of Payment Recapture Audits include USAC corporate card payments that were deemed not for USAC business-related activities and a USAC invoice paid in error.</t>
  </si>
  <si>
    <t>The Commission entered into a consent decree in February 2017 with a TRS providerand its parent company to resolve pending enforcement matters.  At the time, $1 million was identified and still outstanding.  To date, the Commission has recaptured the remaining balance outstanding through monthly installments.</t>
  </si>
  <si>
    <t>State Medicaid Recovery Auditors - Federal Share: Only the amount recaptured is available.  The amount recaptured may differ from that which is reported in the Annual Report to Congress on the Medicare and Medicaid Integrity Programs because the Agency Financial Report and PaymentAccuracy.gov data call are prepared prior to the finalization of state reporting.</t>
  </si>
  <si>
    <t>Payment Recapture Reporting</t>
  </si>
  <si>
    <t xml:space="preserve">Pursuant to the methodology for the review of PL 113-2 improper payments, the reported overpayment amount is extrapolated from a HUD review of a limited number of beneficiary files against total program expenditures by the grantee. These funds are required to be captured by the grantees throughout the period of the CDBG-DR grant agreement. Specifically, grantees are engaged in the recapture of identified improper payments, then return recaptured amounts to the grant’s line of credit, and finally apply those funds to new CDBG-DR program activities. HUD has not had the opportunity to update its review of grantee recapture efforts in light of the temporary suspension of monitoring activities during the COVID-19 pandemic. A significant portion of the estimated uncollected improper payment amount is also attributable to a pending HUD OIG/CPD audit disagreement that has been referred to the Deputy Secretary for resolution.  </t>
  </si>
  <si>
    <t>The FEHB Program does not have monetary losses of more than $100 million</t>
  </si>
  <si>
    <t>Overpayments Recaptured through Payment Recapture Audits - OPM does not have a Payment Recapture Audit Program ($ in millions) - Non Applicable - OPM does not have a Payment Recapture Audit Program.</t>
  </si>
  <si>
    <t>Disposition of Funds Recaptured Through Payment Recapture Audit Programs -  Non Applicable - OPM does not have a Payment Recapture Audit Program.</t>
  </si>
  <si>
    <t xml:space="preserve"> Aging of Outstanding Overpayments Identified in the Payment Recapture Audit Programs ($ in millions) - Non Applicable - OPM does not have a Payment Recapture Audit Program.</t>
  </si>
  <si>
    <t>For the Amount Recaptured in 2020, the FEHB Amount Recovered includes $36.38 million in Collections on Receivables.  An additional $32.29 million was made in adjustments.  The recoveries and adjustments represent activity spanning current and prior year(s)”</t>
  </si>
  <si>
    <t>SSA - We return all amounts recaptured to the original appropriation from which the payment was made for both our benefit and administrative payments.</t>
  </si>
  <si>
    <t>SSA - The aging of outstanding overpayments begins when the overpayment is delinquent, which is generally when no voluntary payment has been made 30 days after the latest of the following dates:  The debt was established on our system for OASDI, the initial overpayment notice for a debt established on the SSI system, the last voluntary payment, an installment arrangement, a decision on an individual's request to consider the existence of the overpayment, or a waiver denial.</t>
  </si>
  <si>
    <t xml:space="preserve">FY2020 Recapture Rate Target - Recapture Rate Targets reported by Programs are for FY 2021. </t>
  </si>
  <si>
    <t xml:space="preserve">Compensation and Pension - FY2020 Recapture Rate Target - Recapture Rate Targets reported by Programs are for FY 2021. </t>
  </si>
  <si>
    <t xml:space="preserve">Loan Guaranty - FY2020 Recapture Rate Target - Recapture Rate Targets reported by Programs are for FY 2021. </t>
  </si>
  <si>
    <t>General Operating Expenses</t>
  </si>
  <si>
    <t>CHAMPVA recapture/recovery data is combined with OCC programs: Caregiver Support, Foreign Medical, and Spina Bifida Health Care. Overpayments recaptured outside of payment recapture audits consist of unsolicited funds received.</t>
  </si>
  <si>
    <t>During FY20, CHAMPVA recaptured more than was identified during the same timeframe.</t>
  </si>
  <si>
    <t>Aging of outstanding overpayments for the CHAMPVA program are tracked either by less or greater than 6 months.  Therefore, all identified overpayments greater than 6 months are reported as outstanding overpayments greater than one year.</t>
  </si>
  <si>
    <t>Payments to Federal Employees (PFE) – Payroll</t>
  </si>
  <si>
    <t xml:space="preserve">Payroll figures are provided by DFAS, VA’s payroll provider. </t>
  </si>
  <si>
    <t>VA Central Office (VACO) Programs include the following activities/programs: OALC Major and Minor Construction; OIT; General Administration; Franchise Fund; Supply Fund; and Employee Travel.</t>
  </si>
  <si>
    <t>Compensation and Pension - This amount also includes amounts identified and recaptured for the Dependency and Indemnity Compensation program.</t>
  </si>
  <si>
    <t xml:space="preserve">Column V does not equal the sum of column W and X due to improper payments being identified in a prior year, but not reported until FY 2020. For example, a component identified 3 improper payments in September 2019, which were not reported until FY 2020--the aging for those 3 values would therefore be included in column Y (Over 1 Year) instead column W or X. </t>
  </si>
  <si>
    <t>DOI has not performed payment recapture audits since notifying OMB in FY 2014. DOI programs continue to demonstrate a low improper payment rate, and circumstances have not changed within our internal controls programs to make a payment recapture audit cost effective. DOI will continue to comply with PIIA through the OMB Appendix C of Circular A-I23 process as a more cost effective and efficient use of agency resources to identify, reduce and recover improper payments.</t>
  </si>
  <si>
    <t>FMC Program O&amp;A does not show any payment recapture on the one improper payment because it was made and discovered at the very end of FY2020 Q4.</t>
  </si>
  <si>
    <t>NSF-Charge Cards</t>
  </si>
  <si>
    <t>NSF-Payments to Employees</t>
  </si>
  <si>
    <t>FY 2020 figures use FY 2019 data in the "Overpayments Recaptured outside of Payment Recapture Audits" for the RRA and RUIA programs.</t>
  </si>
  <si>
    <t>Medicare Contractors</t>
  </si>
  <si>
    <t>Explanation for Failure to Verify: Other Eligibility Data - Due to the nature of the grant program, applicants must meet specific eligibility requirements. Verification can include requiring documentation to include but not limited to proof of property insurance, located in a region with an active disaster declaration, proof of utility outages, proof of property ownership, etc.</t>
  </si>
  <si>
    <t>Explanation for Failure to Verify: Other Eligibility Data - Due to the nature of the grant program, applicants must meet specific eligibility requirements. Verification can include requiring documentation to include but not limited to insurance, cost documentation, etc.</t>
  </si>
  <si>
    <t>Pell Grant improper payments due to "Insufficient Documentation to Determine” include overpayments and underpayments where the exact amount of the overpayment or underpayment is unknown due to lack of supporting documentation maintained by third parties. In these cases, the full disbursement amount is reported as improper payments due to "Insufficient Documentation to Determine.”</t>
  </si>
  <si>
    <t>Direct Loan improper payments due to "Insufficient Documentation to Determine” include overpayments and underpayments where the exact amount of the overpayment or underpayment is unknown due to lack of supporting documentation maintained by third parties. In these cases, the full disbursement amount is reported as improper payments due to "Insufficient Documentation to Determine.”</t>
  </si>
  <si>
    <t>USF - RHC Overpayments (Other Reason Detail): Incomplete Documentation: $7.49, Incorrect Rural Rate Determination: $2.40, Rural Rate - Lack of Documentation: $1.39 and Goods/Services not fully utilized: $1.10.   Due to rounding, the total sum of these numbers may differ slightly from the total in Table 2.</t>
  </si>
  <si>
    <t>USF - S&amp;L Overpayments (Other Reason Detail): Competitive Bidding/Invalid Contract: $21.45, Recipient of Service Errors: $9.02, Goods/Services Received by Ineligible Non-Traditional: $0.59, Competitive Bidding/Incomplete Documentation: $4.44, Incomplete Documentation: $3.87, SP LCP Confirmation/No Certification BEAR: $0.97 and SP LCP Confirmation/No Certification SPI: $27.56.  Due to rounding, the total sum of these numbers may differ slightly from the total in Table 2.</t>
  </si>
  <si>
    <t>GSA-Disaster Emergency Funds Program</t>
  </si>
  <si>
    <t xml:space="preserve">Testing was completed and did not identify any underpayments or overpayments. </t>
  </si>
  <si>
    <t>ASPR Disaster Relief: An internal control deficiency resulted in the ASPR Disaster Relief program's single payment error, which was due to insufficient documentation to determine whether the activity was ineligible and found to have been paid with supplemental funding.</t>
  </si>
  <si>
    <t>Other Reason (1)  represents FERS Disability Offset for Social Security Disability, SSA Retroactive Awards, and Overpayment Recovery for Total Program Retirement</t>
  </si>
  <si>
    <t>Other Reason (1)  represents Investigative Recoveries for HI</t>
  </si>
  <si>
    <t xml:space="preserve">SSA - Failure to Verify: Other Eligibility Data - Any other failure to verify data not already listed (Death Data, Financial Data, Excluded Party Data, or Prisoner Data) causing the agency to make an improper payment as a result. </t>
  </si>
  <si>
    <t>Footnotes</t>
  </si>
  <si>
    <t>FY 2020 Total</t>
  </si>
  <si>
    <t>Agency-wide</t>
  </si>
  <si>
    <t xml:space="preserve">The "Confirmed Fraud" numbers represent only those fraud cases that have been confirmed by a court, and does not represent anything settled out of court with or without admission of guilt.    </t>
  </si>
  <si>
    <t>All Programs Assessed for Risk of Improper Payments During FY 2020 Risk Assessment Cycle</t>
  </si>
  <si>
    <t>DRF</t>
  </si>
  <si>
    <t>All Programs Granted Relief from 
Reporting Improper Payments</t>
  </si>
  <si>
    <t>Compliance as Determined by Inspectors General of Agencies</t>
  </si>
  <si>
    <t>FY2019</t>
  </si>
  <si>
    <t>FY2020*</t>
  </si>
  <si>
    <t>* FY 2020 results will be updated with 2021 Dataset</t>
  </si>
  <si>
    <t>Activity is broken out under "Travel" and "Purchase Card" categories.</t>
  </si>
  <si>
    <t>Captured under "Payroll and Other"</t>
  </si>
  <si>
    <t xml:space="preserve">DOE reports prior year payment activity in its current year Agency Financial Report (AFR), per OMB approval received on May 25, 2011.  In addition, DOE is considered one program for improper payment reporting, and assesses the payment types included in this table for its 48 payment reporting sites, per OMB approval received on August 10, 2011. </t>
  </si>
  <si>
    <t>In FY 2019, a total of $42.76 million was recaptured, including $28.69 million associated with FY 2019 payments, and $14.07 million associated with payments made in FY 2018 and prior.</t>
  </si>
  <si>
    <t>The FY 2021 Estimated Improper Payment Rate is the same as the FY 2020 Improper Payment Rate. The unique nature of tax administration means that traditional target-setting as a means of approaching reductions in RTC improper payments will be ineffective. The RTC statute is such that IRS has limited authority to make changes to the claims during return processing. More so, most of the eligibility and credit determination requirements depends on factors that are not fundamentally known by the IRS at the time of filing. The IRS heavily relies on taxpayer-provided information without verifiability by third-party sources. The complexity of the law contributes to confusion around eligibility requirements and is one of the major contributing factors of improper payments. Error prevention and recoveries are achieved through time-consuming and resource-intensive examinations and other compliance activities. IRS does not have the resources to audit every return claiming RTCs, and the adjustments able to be attained through this process are small relative to the amount of improper payments estimated for the program. Without legislative change to greatly improve effective tools to administer these credits, the improper payment rate will not drastically change.</t>
  </si>
  <si>
    <t xml:space="preserve"> $              -</t>
  </si>
  <si>
    <t>EITC, Additional Child Tax Credit, American Opportunity Tax Credit</t>
  </si>
  <si>
    <t>The EPA’s review of late arriving documentation from grantees was particularly challenged by the ongoing COVID-19 pandemic so the review includes interim data. Due to the large dollar amounts of these draws the update shows a significant decrease in the improper payments rate (from 2.63% to 1.03%) but a slight increase in the overpayments improper payment rate (0.01% to 0.07%) driven by 3rd party errors as these payment reviews found some unallowable costs.</t>
  </si>
  <si>
    <r>
      <t>Other Veterans Health Administration (VHA) Programs - Other VHA programs include the following VHA activities: Activities With Other Federal Agencies, Compensated Work Therapy/Incentive Therapy; DoD/VA Medical Facility Demonstration Fund; Equipment; Facility Maintenance and Operations;</t>
    </r>
    <r>
      <rPr>
        <sz val="10"/>
        <color rgb="FFFF0000"/>
        <rFont val="Times New Roman"/>
        <family val="1"/>
      </rPr>
      <t xml:space="preserve"> </t>
    </r>
    <r>
      <rPr>
        <sz val="10"/>
        <color theme="1"/>
        <rFont val="Times New Roman"/>
        <family val="1"/>
      </rPr>
      <t xml:space="preserve">Medical and Prosthetic Research; Medical Facilities; </t>
    </r>
    <r>
      <rPr>
        <sz val="10"/>
        <rFont val="Times New Roman"/>
        <family val="1"/>
      </rPr>
      <t xml:space="preserve">Non-Medical Contracts and Agreements; </t>
    </r>
    <r>
      <rPr>
        <sz val="10"/>
        <color theme="1"/>
        <rFont val="Times New Roman"/>
        <family val="1"/>
      </rPr>
      <t>Other Contracts, Services, Agreements, and Miscellaneous.</t>
    </r>
  </si>
  <si>
    <t>Other Reason</t>
  </si>
  <si>
    <t xml:space="preserve">+/- 0.48%  </t>
  </si>
  <si>
    <t>Emergency Impact Aid for Displaced Students</t>
  </si>
  <si>
    <t xml:space="preserve"> +/- 25 </t>
  </si>
  <si>
    <t xml:space="preserve">TEFAP falls into the “non-statistically valid” category and the confidence level and margin of error only applies to those utilizing statistically valid plans.  </t>
  </si>
  <si>
    <t xml:space="preserve">SFP falls into the “non-statistically valid” category and the confidence level and margin of error only applies to those utilizing statistically valid plans.  </t>
  </si>
  <si>
    <t xml:space="preserve">SNAP is the only FNS program that falls into the “Statistically Valid and Rigorous” category, so the measures of confidence level and margin of error are applicable.  </t>
  </si>
  <si>
    <t>Complaint</t>
  </si>
  <si>
    <t>Non-complaint</t>
  </si>
  <si>
    <t>FEMA - Public Assistance (PA) - Disaster Supplemental Funds</t>
  </si>
  <si>
    <t>The Department was not able to estimate a future year IP rate and amount for the Civilian Pay program since a new sampling and testing methodology was implemented in FY 2020. As a result, a baseline was not yet established to generate a future estimate.  The Department will estimate a future year IP rate and amount for the Civilian Pay program for FY 2022.</t>
  </si>
  <si>
    <t>The Department was not able to estimate future year IP rates and amounts for the Military Pay Army, Navy, Air Force, and USMC programs. FY 2020 was the initial year for reporting separate IP amounts and rates for these programs; as a result, baselines were not yet established to generate future estimates. The Department will estimate future year IP rates and amounts for each program in the FY 2021 AFR.</t>
  </si>
  <si>
    <t>7577.36**</t>
  </si>
  <si>
    <t>6908.74**</t>
  </si>
  <si>
    <t>**</t>
  </si>
  <si>
    <t xml:space="preserve"> </t>
  </si>
  <si>
    <r>
      <t>The overclaims categorized under the “other” root cause category were categorized under the “program design or structural issue” root cause in previous years.  Per OMB’s instruction, these overclaims are now categorized as “other” because the statutory limits an</t>
    </r>
    <r>
      <rPr>
        <sz val="11"/>
        <rFont val="Calibri"/>
        <family val="2"/>
        <scheme val="minor"/>
      </rPr>
      <t xml:space="preserve">d program </t>
    </r>
    <r>
      <rPr>
        <sz val="11"/>
        <color theme="1"/>
        <rFont val="Calibri"/>
        <family val="2"/>
        <scheme val="minor"/>
      </rPr>
      <t>design enables many potential causes for overclaims. These overclaims are not caused by any lack of internal controls or procedures within the Department’s controls. </t>
    </r>
  </si>
  <si>
    <t>Bureau of Industry and Security</t>
  </si>
  <si>
    <t>Census Bureau</t>
  </si>
  <si>
    <t>Economic Development Administration</t>
  </si>
  <si>
    <t>Departmental Management - Gifts and Bequests</t>
  </si>
  <si>
    <t>Departmental Management - HCHB</t>
  </si>
  <si>
    <t>Departmental Management - Nonrecurring Expenses Fund</t>
  </si>
  <si>
    <t>Departmental Management - Salaries &amp; Expenses</t>
  </si>
  <si>
    <t>Departmental Management - Working Capital Fund</t>
  </si>
  <si>
    <t>International Trade Administration</t>
  </si>
  <si>
    <t>National Institue of Standards and Technology</t>
  </si>
  <si>
    <t>National Oceanic and Atmospheric Adminstration</t>
  </si>
  <si>
    <t>National Technical Information Service</t>
  </si>
  <si>
    <t xml:space="preserve">FY 2020 rates and dollars have been rounded to two decimal places and adjusted, if necessary, to agree with totals.  </t>
  </si>
  <si>
    <t xml:space="preserve">FY 2020 overpayments reported for the regular Unemployment Insurance (UI) program do not represent a monetary loss to the federal government. The benefits paid under the regular UI program are funded by state-assessed and state-collected taxes and are not federal tax dollars.  The UI program is administered by state agencies, which are required by statute to pay benefits when due. Payments were initially made to the right recipients for the right amounts. Subsequent information, which was not available to the agency at the time of the payment, identified an issue resulting in an overpayment. All overpayments recovered by the state agencies are returned to the state UI Trust Funds for the payment of future UI benefits, and are not available for any other federal purpose.  Additionally, these monetary losses are outside the agency's control.  </t>
  </si>
  <si>
    <t>The FY21 Target Rate estimate should be 1.50%.  OMB-required formulae formatting prevented this from being presented correctly.</t>
  </si>
  <si>
    <t xml:space="preserve">Starting in FY 2020, the NDWG Disaster Grant Methodology was revised to a census methodology – all payments in the reporting period are reviewed for IP. </t>
  </si>
  <si>
    <t>The reported FY 2020 estimate for Other Reason (1) include those payments which are required by statute to pay benefits “when due” under the Social Security Act section 300 and Supreme Court Decision Java vs California. Reported IP were initially made to the right recipients, for the right amounts, at the time required by law.  Subsequent information, which was not available to the state agencies at the time of the payment, identified an issue resulting in an underpayment or overpayment.  However, please note that all overpayments recovered by the state agencies must be returned to the state Unemployment Trust Fund for the payment of future UI benefits, and are not available for payment integrity or any other Federal purpose.</t>
  </si>
  <si>
    <t>FY 2020 overpayments and Other Underpayments reported for the regular Unemployment Insurance (UI) program do not represent a monetary loss to the federal government. The benefits paid under the regular UI program are funded by state-assessed and state-collected taxes and are not federal tax dollars.  The UI program is administered by state agencies, which are required by statute to pay benefits “when due”. Payments were initially made to the right recipients for the right amounts. Subsequent information, which was not available to the agency at the time of the payment, identified an issue resulting in an over or under payment. All payments are paid by the state agencies from the state UI Trust Funds and are not for any federal obligations</t>
  </si>
  <si>
    <t>FY 2020 overpayments and Other Underpayments reported for the regular Unemployment Insurance (UI) program do not represent a monetary loss to the federal government. The benefits paid under the regular UI program are funded by state-assessed and state-collected taxes and are not federal tax dollars.  The UI program is administered by state agencies, which are required by statute to pay benefits “when due”. Payments were initially made to the right recipients for the right amounts. Subsequent information, which was not available to the agency at the time of the payment, identified an issue resulting in an over or under payment. All payments are paid by the state agencies from the state UI Trust Funds and are not for any federal obligations.</t>
  </si>
  <si>
    <t>In FY 2020, all VA Programs tested and reported on payments made in FY 2019. These payments were made directly by VA using Federal money.</t>
  </si>
  <si>
    <t>Purchased Long Term Services and Support</t>
  </si>
  <si>
    <t>Alcohol &amp; Drug Treatment Rehabilitation</t>
  </si>
  <si>
    <t>Automobile Adaptive Equipment</t>
  </si>
  <si>
    <t>Automobile Grants</t>
  </si>
  <si>
    <t>Burial (NCA)</t>
  </si>
  <si>
    <t>Caregiver Support</t>
  </si>
  <si>
    <t>Clothing Allowance</t>
  </si>
  <si>
    <t>Disaster Relief (Hurricane Sandy)</t>
  </si>
  <si>
    <t>Education – State Approving Agencies</t>
  </si>
  <si>
    <t>Equipment</t>
  </si>
  <si>
    <t>Facility Maintenance and Operations</t>
  </si>
  <si>
    <t>Foreign Medical Program</t>
  </si>
  <si>
    <t>Grants- Construction of State Extended Care Facilities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</si>
</sst>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8" formatCode="&quot;$&quot;#,##0.00_);[Red]\(&quot;$&quot;#,##0.00\)"/>
    <numFmt numFmtId="44" formatCode="_(&quot;$&quot;* #,##0.00_);_(&quot;$&quot;* \(#,##0.00\);_(&quot;$&quot;* &quot;-&quot;??_);_(@_)"/>
    <numFmt numFmtId="43" formatCode="_(* #,##0.00_);_(* \(#,##0.00\);_(* &quot;-&quot;??_);_(@_)"/>
    <numFmt numFmtId="164" formatCode="&quot;$&quot;#,##0.0"/>
    <numFmt numFmtId="165" formatCode="_(&quot;$&quot;* #,##0.0_);_(&quot;$&quot;* \(#,##0.0\);_(&quot;$&quot;* &quot;-&quot;??_);_(@_)"/>
    <numFmt numFmtId="166" formatCode="0.0%"/>
    <numFmt numFmtId="167" formatCode="\$#,##0.0;\$#,##0.0"/>
    <numFmt numFmtId="168" formatCode="\$###0.0;\$###0.0"/>
    <numFmt numFmtId="169" formatCode="0.000%"/>
    <numFmt numFmtId="170" formatCode="mm/yy"/>
    <numFmt numFmtId="171" formatCode="_(&quot;$&quot;* #,##0.000000_);_(&quot;$&quot;* \(#,##0.000000\);_(&quot;$&quot;* &quot;-&quot;??_);_(@_)"/>
    <numFmt numFmtId="172" formatCode="_(&quot;$&quot;* #,##0.000_);_(&quot;$&quot;* \(#,##0.000\);_(&quot;$&quot;* &quot;-&quot;???_);_(@_)"/>
    <numFmt numFmtId="173" formatCode="_(&quot;$&quot;* #,##0.0000_);_(&quot;$&quot;* \(#,##0.0000\);_(&quot;$&quot;* &quot;-&quot;??_);_(@_)"/>
    <numFmt numFmtId="174" formatCode="_(&quot;$&quot;* #,##0.00_);_(&quot;$&quot;* \(#,##0.00\);_(&quot;$&quot;* &quot;-&quot;??.00_);_(@_)"/>
  </numFmts>
  <fonts count="41" x14ac:knownFonts="1">
    <font>
      <sz val="11"/>
      <color theme="1"/>
      <name val="Calibri"/>
      <family val="2"/>
      <scheme val="minor"/>
    </font>
    <font>
      <sz val="11"/>
      <color theme="1"/>
      <name val="Calibri"/>
      <family val="2"/>
      <scheme val="minor"/>
    </font>
    <font>
      <b/>
      <sz val="11"/>
      <color theme="1"/>
      <name val="Calibri"/>
      <family val="2"/>
      <scheme val="minor"/>
    </font>
    <font>
      <sz val="10"/>
      <color rgb="FF000000"/>
      <name val="Times New Roman"/>
      <family val="1"/>
    </font>
    <font>
      <sz val="10"/>
      <name val="MS Sans Serif"/>
      <family val="2"/>
    </font>
    <font>
      <b/>
      <sz val="9"/>
      <name val="Arial"/>
      <family val="2"/>
    </font>
    <font>
      <b/>
      <sz val="9"/>
      <color rgb="FF000000"/>
      <name val="Arial"/>
      <family val="2"/>
    </font>
    <font>
      <sz val="10"/>
      <color rgb="FF000000"/>
      <name val="Times New Roman"/>
      <family val="1"/>
    </font>
    <font>
      <sz val="10"/>
      <name val="MS Sans Serif"/>
    </font>
    <font>
      <sz val="10"/>
      <color theme="1"/>
      <name val="Arial"/>
      <family val="2"/>
    </font>
    <font>
      <sz val="10"/>
      <color rgb="FF000000"/>
      <name val="Arial"/>
      <family val="2"/>
    </font>
    <font>
      <sz val="11"/>
      <name val="Calibri"/>
      <family val="2"/>
      <scheme val="minor"/>
    </font>
    <font>
      <b/>
      <sz val="12"/>
      <color rgb="FF000000"/>
      <name val="Times New Roman"/>
      <family val="1"/>
    </font>
    <font>
      <sz val="12"/>
      <color rgb="FF000000"/>
      <name val="Times New Roman"/>
      <family val="1"/>
    </font>
    <font>
      <sz val="12"/>
      <color theme="1"/>
      <name val="Times New Roman"/>
      <family val="1"/>
    </font>
    <font>
      <sz val="12"/>
      <name val="Times New Roman"/>
      <family val="1"/>
    </font>
    <font>
      <b/>
      <sz val="12"/>
      <color theme="1"/>
      <name val="Times New Roman"/>
      <family val="1"/>
    </font>
    <font>
      <b/>
      <sz val="12"/>
      <name val="Times New Roman"/>
      <family val="1"/>
    </font>
    <font>
      <sz val="11"/>
      <name val="Times New Roman"/>
      <family val="1"/>
    </font>
    <font>
      <sz val="10"/>
      <color theme="1" tint="4.9989318521683403E-2"/>
      <name val="Times New Roman"/>
      <family val="1"/>
    </font>
    <font>
      <b/>
      <sz val="11"/>
      <name val="Calibri"/>
      <family val="2"/>
      <scheme val="minor"/>
    </font>
    <font>
      <sz val="10"/>
      <name val="Times New Roman"/>
      <family val="1"/>
    </font>
    <font>
      <sz val="10"/>
      <color theme="1"/>
      <name val="Times New Roman"/>
      <family val="1"/>
    </font>
    <font>
      <sz val="11"/>
      <color rgb="FFFF0000"/>
      <name val="Times New Roman"/>
      <family val="1"/>
    </font>
    <font>
      <sz val="11"/>
      <color theme="1"/>
      <name val="Times New Roman"/>
      <family val="1"/>
    </font>
    <font>
      <b/>
      <sz val="11"/>
      <name val="Times New Roman"/>
      <family val="1"/>
    </font>
    <font>
      <sz val="11"/>
      <color rgb="FF000000"/>
      <name val="Times New Roman"/>
      <family val="1"/>
    </font>
    <font>
      <b/>
      <sz val="11"/>
      <color theme="1"/>
      <name val="Times New Roman"/>
      <family val="1"/>
    </font>
    <font>
      <b/>
      <u/>
      <sz val="11"/>
      <color theme="1"/>
      <name val="Times New Roman"/>
      <family val="1"/>
    </font>
    <font>
      <b/>
      <sz val="11"/>
      <color theme="0"/>
      <name val="Times New Roman"/>
      <family val="1"/>
    </font>
    <font>
      <b/>
      <sz val="12"/>
      <color theme="1"/>
      <name val="Calibri"/>
      <family val="2"/>
      <scheme val="minor"/>
    </font>
    <font>
      <sz val="8"/>
      <color rgb="FF000000"/>
      <name val="Times New Roman"/>
      <family val="1"/>
    </font>
    <font>
      <b/>
      <sz val="11"/>
      <color rgb="FF000000"/>
      <name val="Times New Roman"/>
      <family val="1"/>
    </font>
    <font>
      <i/>
      <sz val="10"/>
      <color theme="1"/>
      <name val="Times New Roman"/>
      <family val="1"/>
    </font>
    <font>
      <sz val="10"/>
      <color indexed="8"/>
      <name val="Arial"/>
      <family val="2"/>
    </font>
    <font>
      <sz val="11"/>
      <color theme="1"/>
      <name val="Calibri"/>
      <family val="2"/>
    </font>
    <font>
      <sz val="11"/>
      <color rgb="FF000000"/>
      <name val="Calibri"/>
      <family val="2"/>
      <scheme val="minor"/>
    </font>
    <font>
      <sz val="10"/>
      <color theme="1"/>
      <name val="Calibri"/>
      <family val="2"/>
      <scheme val="minor"/>
    </font>
    <font>
      <b/>
      <sz val="10"/>
      <color theme="1"/>
      <name val="Times New Roman"/>
      <family val="1"/>
    </font>
    <font>
      <sz val="10"/>
      <color rgb="FFFF0000"/>
      <name val="Times New Roman"/>
      <family val="1"/>
    </font>
    <font>
      <b/>
      <sz val="10"/>
      <name val="Times New Roman"/>
      <family val="1"/>
    </font>
  </fonts>
  <fills count="44">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FFFFFF"/>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0" tint="-0.34998626667073579"/>
        <bgColor indexed="64"/>
      </patternFill>
    </fill>
    <fill>
      <patternFill patternType="solid">
        <fgColor theme="1"/>
        <bgColor indexed="64"/>
      </patternFill>
    </fill>
    <fill>
      <patternFill patternType="solid">
        <fgColor theme="0" tint="-4.9989318521683403E-2"/>
        <bgColor indexed="64"/>
      </patternFill>
    </fill>
    <fill>
      <patternFill patternType="solid">
        <fgColor rgb="FFBDBDFF"/>
        <bgColor indexed="64"/>
      </patternFill>
    </fill>
    <fill>
      <patternFill patternType="solid">
        <fgColor theme="4" tint="0.79998168889431442"/>
        <bgColor indexed="64"/>
      </patternFill>
    </fill>
    <fill>
      <patternFill patternType="solid">
        <fgColor rgb="FFC6DCF0"/>
        <bgColor indexed="64"/>
      </patternFill>
    </fill>
    <fill>
      <patternFill patternType="solid">
        <fgColor theme="5" tint="0.79998168889431442"/>
        <bgColor indexed="64"/>
      </patternFill>
    </fill>
    <fill>
      <patternFill patternType="solid">
        <fgColor rgb="FFFAD6BE"/>
        <bgColor indexed="64"/>
      </patternFill>
    </fill>
    <fill>
      <patternFill patternType="solid">
        <fgColor rgb="FFF7C39F"/>
        <bgColor indexed="64"/>
      </patternFill>
    </fill>
    <fill>
      <patternFill patternType="solid">
        <fgColor rgb="FFF6B88E"/>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A3CCD1"/>
        <bgColor indexed="64"/>
      </patternFill>
    </fill>
    <fill>
      <patternFill patternType="solid">
        <fgColor rgb="FFFF9999"/>
        <bgColor indexed="64"/>
      </patternFill>
    </fill>
    <fill>
      <patternFill patternType="solid">
        <fgColor theme="0" tint="-4.9989318521683403E-2"/>
        <bgColor rgb="FF000000"/>
      </patternFill>
    </fill>
    <fill>
      <patternFill patternType="solid">
        <fgColor theme="4" tint="0.59999389629810485"/>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rgb="FFEF935B"/>
        <bgColor indexed="64"/>
      </patternFill>
    </fill>
    <fill>
      <patternFill patternType="solid">
        <fgColor rgb="FFFFE7FF"/>
        <bgColor indexed="64"/>
      </patternFill>
    </fill>
    <fill>
      <patternFill patternType="solid">
        <fgColor rgb="FFFFCCFF"/>
        <bgColor indexed="64"/>
      </patternFill>
    </fill>
    <fill>
      <patternFill patternType="solid">
        <fgColor rgb="FFD5FBDB"/>
        <bgColor indexed="64"/>
      </patternFill>
    </fill>
    <fill>
      <patternFill patternType="solid">
        <fgColor rgb="FFAFF7BB"/>
        <bgColor indexed="64"/>
      </patternFill>
    </fill>
    <fill>
      <patternFill patternType="solid">
        <fgColor rgb="FFE1FFFF"/>
        <bgColor indexed="64"/>
      </patternFill>
    </fill>
    <fill>
      <patternFill patternType="solid">
        <fgColor rgb="FFCCFFFF"/>
        <bgColor indexed="64"/>
      </patternFill>
    </fill>
    <fill>
      <patternFill patternType="solid">
        <fgColor rgb="FF93FFFF"/>
        <bgColor indexed="64"/>
      </patternFill>
    </fill>
    <fill>
      <patternFill patternType="solid">
        <fgColor rgb="FFD9D9FF"/>
        <bgColor indexed="64"/>
      </patternFill>
    </fill>
    <fill>
      <patternFill patternType="solid">
        <fgColor rgb="FFC7E0E3"/>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1" tint="0.499984740745262"/>
        <bgColor indexed="64"/>
      </patternFill>
    </fill>
    <fill>
      <patternFill patternType="solid">
        <fgColor theme="0"/>
        <bgColor theme="0"/>
      </patternFill>
    </fill>
    <fill>
      <patternFill patternType="solid">
        <fgColor theme="0" tint="-0.34998626667073579"/>
        <bgColor theme="0"/>
      </patternFill>
    </fill>
    <fill>
      <patternFill patternType="solid">
        <fgColor theme="2"/>
        <bgColor indexed="64"/>
      </patternFill>
    </fill>
  </fills>
  <borders count="4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thin">
        <color indexed="64"/>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style="thin">
        <color indexed="64"/>
      </left>
      <right style="thin">
        <color indexed="64"/>
      </right>
      <top style="thin">
        <color indexed="64"/>
      </top>
      <bottom/>
      <diagonal/>
    </border>
    <border>
      <left/>
      <right/>
      <top style="thin">
        <color indexed="64"/>
      </top>
      <bottom style="double">
        <color indexed="64"/>
      </bottom>
      <diagonal/>
    </border>
    <border>
      <left/>
      <right/>
      <top style="thin">
        <color indexed="64"/>
      </top>
      <bottom/>
      <diagonal/>
    </border>
  </borders>
  <cellStyleXfs count="33">
    <xf numFmtId="0" fontId="0" fillId="0" borderId="0"/>
    <xf numFmtId="9" fontId="1" fillId="0" borderId="0" applyFont="0" applyFill="0" applyBorder="0" applyAlignment="0" applyProtection="0"/>
    <xf numFmtId="0" fontId="3" fillId="0" borderId="0"/>
    <xf numFmtId="0" fontId="4" fillId="0" borderId="0"/>
    <xf numFmtId="44" fontId="7" fillId="0" borderId="0" applyFont="0" applyFill="0" applyBorder="0" applyAlignment="0" applyProtection="0"/>
    <xf numFmtId="43" fontId="3" fillId="0" borderId="0" applyFont="0" applyFill="0" applyBorder="0" applyAlignment="0" applyProtection="0"/>
    <xf numFmtId="0" fontId="8" fillId="0" borderId="0"/>
    <xf numFmtId="9" fontId="8" fillId="0" borderId="0" applyFont="0" applyFill="0" applyBorder="0" applyAlignment="0" applyProtection="0"/>
    <xf numFmtId="44" fontId="8" fillId="0" borderId="0" applyFont="0" applyFill="0" applyBorder="0" applyAlignment="0" applyProtection="0"/>
    <xf numFmtId="0" fontId="4" fillId="0" borderId="0"/>
    <xf numFmtId="0" fontId="9" fillId="0" borderId="0"/>
    <xf numFmtId="0" fontId="1" fillId="0" borderId="0"/>
    <xf numFmtId="9" fontId="7" fillId="0" borderId="0" applyFont="0" applyFill="0" applyBorder="0" applyAlignment="0" applyProtection="0"/>
    <xf numFmtId="0" fontId="7" fillId="0" borderId="0"/>
    <xf numFmtId="0" fontId="8" fillId="0" borderId="0"/>
    <xf numFmtId="0" fontId="1" fillId="0" borderId="0"/>
    <xf numFmtId="44" fontId="1" fillId="0" borderId="0" applyFont="0" applyFill="0" applyBorder="0" applyAlignment="0" applyProtection="0"/>
    <xf numFmtId="9" fontId="1" fillId="0" borderId="0" applyFont="0" applyFill="0" applyBorder="0" applyAlignment="0" applyProtection="0"/>
    <xf numFmtId="0" fontId="1" fillId="0" borderId="0"/>
    <xf numFmtId="44" fontId="1" fillId="0" borderId="0" applyFont="0" applyFill="0" applyBorder="0" applyAlignment="0" applyProtection="0"/>
    <xf numFmtId="44" fontId="1" fillId="0" borderId="0" applyFont="0" applyFill="0" applyBorder="0" applyAlignment="0" applyProtection="0"/>
    <xf numFmtId="0" fontId="7" fillId="0" borderId="0"/>
    <xf numFmtId="0" fontId="1" fillId="0" borderId="0"/>
    <xf numFmtId="0" fontId="7" fillId="0" borderId="0"/>
    <xf numFmtId="43" fontId="7"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1" fillId="0" borderId="0"/>
    <xf numFmtId="0" fontId="34" fillId="0" borderId="0"/>
  </cellStyleXfs>
  <cellXfs count="700">
    <xf numFmtId="0" fontId="0" fillId="0" borderId="0" xfId="0"/>
    <xf numFmtId="0" fontId="1" fillId="2" borderId="0" xfId="11" applyFill="1" applyAlignment="1">
      <alignment vertical="center" wrapText="1"/>
    </xf>
    <xf numFmtId="0" fontId="2" fillId="3" borderId="4" xfId="11" applyFont="1" applyFill="1" applyBorder="1" applyAlignment="1">
      <alignment horizontal="center" vertical="center" wrapText="1"/>
    </xf>
    <xf numFmtId="0" fontId="2" fillId="3" borderId="4" xfId="11" applyFont="1" applyFill="1" applyBorder="1" applyAlignment="1">
      <alignment horizontal="left" vertical="center" wrapText="1"/>
    </xf>
    <xf numFmtId="0" fontId="1" fillId="2" borderId="4" xfId="11" applyFont="1" applyFill="1" applyBorder="1" applyAlignment="1">
      <alignment horizontal="left" vertical="center" wrapText="1"/>
    </xf>
    <xf numFmtId="0" fontId="1" fillId="2" borderId="4" xfId="11" applyFill="1" applyBorder="1" applyAlignment="1">
      <alignment horizontal="left" vertical="center" wrapText="1"/>
    </xf>
    <xf numFmtId="0" fontId="1" fillId="2" borderId="0" xfId="11" applyFont="1" applyFill="1" applyAlignment="1">
      <alignment vertical="center" wrapText="1"/>
    </xf>
    <xf numFmtId="0" fontId="11" fillId="2" borderId="4" xfId="11" applyFont="1" applyFill="1" applyBorder="1" applyAlignment="1">
      <alignment vertical="center" wrapText="1"/>
    </xf>
    <xf numFmtId="0" fontId="1" fillId="2" borderId="4" xfId="11" applyFill="1" applyBorder="1" applyAlignment="1">
      <alignment vertical="center" wrapText="1"/>
    </xf>
    <xf numFmtId="0" fontId="11" fillId="2" borderId="4" xfId="11" applyFont="1" applyFill="1" applyBorder="1" applyAlignment="1">
      <alignment horizontal="left" vertical="center" wrapText="1"/>
    </xf>
    <xf numFmtId="0" fontId="1" fillId="2" borderId="4" xfId="11" applyFill="1" applyBorder="1" applyAlignment="1">
      <alignment vertical="center"/>
    </xf>
    <xf numFmtId="0" fontId="1" fillId="2" borderId="4" xfId="11" applyFill="1" applyBorder="1" applyAlignment="1">
      <alignment horizontal="left" vertical="center"/>
    </xf>
    <xf numFmtId="0" fontId="1" fillId="2" borderId="4" xfId="11" applyFont="1" applyFill="1" applyBorder="1" applyAlignment="1">
      <alignment horizontal="left" vertical="center"/>
    </xf>
    <xf numFmtId="0" fontId="1" fillId="2" borderId="0" xfId="11" applyFill="1" applyAlignment="1">
      <alignment vertical="center"/>
    </xf>
    <xf numFmtId="0" fontId="1" fillId="2" borderId="0" xfId="11" applyFill="1" applyAlignment="1">
      <alignment horizontal="center" vertical="center" wrapText="1"/>
    </xf>
    <xf numFmtId="9" fontId="1" fillId="2" borderId="4" xfId="12" applyFont="1" applyFill="1" applyBorder="1" applyAlignment="1">
      <alignment horizontal="left" vertical="center" wrapText="1"/>
    </xf>
    <xf numFmtId="0" fontId="20" fillId="3" borderId="4" xfId="11" applyFont="1" applyFill="1" applyBorder="1" applyAlignment="1">
      <alignment horizontal="left" vertical="center" wrapText="1"/>
    </xf>
    <xf numFmtId="0" fontId="11" fillId="2" borderId="0" xfId="11" applyFont="1" applyFill="1" applyAlignment="1">
      <alignment vertical="center"/>
    </xf>
    <xf numFmtId="0" fontId="10" fillId="3" borderId="4" xfId="13" applyFont="1" applyFill="1" applyBorder="1" applyAlignment="1">
      <alignment horizontal="left" vertical="top"/>
    </xf>
    <xf numFmtId="0" fontId="5" fillId="10" borderId="4" xfId="13" applyFont="1" applyFill="1" applyBorder="1" applyAlignment="1">
      <alignment vertical="center" wrapText="1"/>
    </xf>
    <xf numFmtId="0" fontId="6" fillId="10" borderId="4" xfId="13" applyFont="1" applyFill="1" applyBorder="1" applyAlignment="1">
      <alignment horizontal="center" vertical="center" wrapText="1"/>
    </xf>
    <xf numFmtId="0" fontId="5" fillId="10" borderId="4" xfId="13" applyFont="1" applyFill="1" applyBorder="1" applyAlignment="1">
      <alignment horizontal="center" vertical="center" wrapText="1"/>
    </xf>
    <xf numFmtId="44" fontId="19" fillId="0" borderId="4" xfId="20" applyFont="1" applyFill="1" applyBorder="1" applyAlignment="1">
      <alignment vertical="center" wrapText="1"/>
    </xf>
    <xf numFmtId="0" fontId="10" fillId="2" borderId="0" xfId="13" applyFont="1" applyFill="1" applyBorder="1" applyAlignment="1">
      <alignment horizontal="left" vertical="top"/>
    </xf>
    <xf numFmtId="0" fontId="10" fillId="2" borderId="0" xfId="13" applyFont="1" applyFill="1" applyBorder="1" applyAlignment="1">
      <alignment horizontal="center" vertical="top"/>
    </xf>
    <xf numFmtId="9" fontId="1" fillId="2" borderId="4" xfId="26" applyFont="1" applyFill="1" applyBorder="1" applyAlignment="1">
      <alignment horizontal="left" vertical="center" wrapText="1"/>
    </xf>
    <xf numFmtId="44" fontId="26" fillId="2" borderId="4" xfId="20" applyFont="1" applyFill="1" applyBorder="1" applyAlignment="1">
      <alignment horizontal="left" vertical="center" wrapText="1"/>
    </xf>
    <xf numFmtId="44" fontId="19" fillId="2" borderId="0" xfId="20" applyFont="1" applyFill="1" applyBorder="1" applyAlignment="1">
      <alignment vertical="center" wrapText="1"/>
    </xf>
    <xf numFmtId="0" fontId="24" fillId="2" borderId="0" xfId="0" applyFont="1" applyFill="1" applyBorder="1"/>
    <xf numFmtId="0" fontId="24" fillId="2" borderId="0" xfId="0" applyFont="1" applyFill="1"/>
    <xf numFmtId="0" fontId="11" fillId="2" borderId="4" xfId="11" applyFont="1" applyFill="1" applyBorder="1" applyAlignment="1">
      <alignment horizontal="left" vertical="center"/>
    </xf>
    <xf numFmtId="0" fontId="11" fillId="2" borderId="0" xfId="11" applyFont="1" applyFill="1" applyAlignment="1">
      <alignment horizontal="center" vertical="center" wrapText="1"/>
    </xf>
    <xf numFmtId="9" fontId="11" fillId="2" borderId="4" xfId="26" applyFont="1" applyFill="1" applyBorder="1" applyAlignment="1">
      <alignment horizontal="left" vertical="center" wrapText="1"/>
    </xf>
    <xf numFmtId="0" fontId="28" fillId="2" borderId="0" xfId="0" applyFont="1" applyFill="1"/>
    <xf numFmtId="0" fontId="25" fillId="7" borderId="10" xfId="2" applyFont="1" applyFill="1" applyBorder="1" applyAlignment="1">
      <alignment horizontal="center" vertical="center" wrapText="1"/>
    </xf>
    <xf numFmtId="0" fontId="25" fillId="7" borderId="11" xfId="2" applyFont="1" applyFill="1" applyBorder="1" applyAlignment="1">
      <alignment horizontal="center" vertical="center" wrapText="1"/>
    </xf>
    <xf numFmtId="0" fontId="25" fillId="7" borderId="12" xfId="2" applyFont="1" applyFill="1" applyBorder="1" applyAlignment="1">
      <alignment horizontal="center" vertical="center" wrapText="1"/>
    </xf>
    <xf numFmtId="0" fontId="26" fillId="2" borderId="0" xfId="2" applyFont="1" applyFill="1" applyBorder="1" applyAlignment="1">
      <alignment horizontal="left" vertical="top"/>
    </xf>
    <xf numFmtId="0" fontId="18" fillId="2" borderId="5" xfId="2" applyFont="1" applyFill="1" applyBorder="1" applyAlignment="1">
      <alignment horizontal="left" vertical="center"/>
    </xf>
    <xf numFmtId="164" fontId="26" fillId="2" borderId="13" xfId="6" applyNumberFormat="1" applyFont="1" applyFill="1" applyBorder="1" applyAlignment="1" applyProtection="1">
      <alignment horizontal="center" vertical="top" wrapText="1"/>
    </xf>
    <xf numFmtId="164" fontId="26" fillId="2" borderId="4" xfId="6" applyNumberFormat="1" applyFont="1" applyFill="1" applyBorder="1" applyAlignment="1" applyProtection="1">
      <alignment horizontal="center" vertical="top" wrapText="1"/>
    </xf>
    <xf numFmtId="166" fontId="18" fillId="2" borderId="14" xfId="6" applyNumberFormat="1" applyFont="1" applyFill="1" applyBorder="1" applyAlignment="1">
      <alignment horizontal="center" vertical="top"/>
    </xf>
    <xf numFmtId="10" fontId="18" fillId="2" borderId="14" xfId="2" applyNumberFormat="1" applyFont="1" applyFill="1" applyBorder="1" applyAlignment="1">
      <alignment horizontal="right" vertical="top" wrapText="1"/>
    </xf>
    <xf numFmtId="44" fontId="18" fillId="2" borderId="13" xfId="20" applyFont="1" applyFill="1" applyBorder="1" applyAlignment="1">
      <alignment horizontal="left" vertical="center" wrapText="1"/>
    </xf>
    <xf numFmtId="44" fontId="18" fillId="2" borderId="4" xfId="20" applyFont="1" applyFill="1" applyBorder="1" applyAlignment="1">
      <alignment horizontal="left" vertical="center" wrapText="1"/>
    </xf>
    <xf numFmtId="166" fontId="18" fillId="2" borderId="14" xfId="1" applyNumberFormat="1" applyFont="1" applyFill="1" applyBorder="1" applyAlignment="1">
      <alignment horizontal="center" vertical="center" wrapText="1"/>
    </xf>
    <xf numFmtId="0" fontId="18" fillId="2" borderId="5" xfId="2" applyFont="1" applyFill="1" applyBorder="1" applyAlignment="1">
      <alignment horizontal="left" vertical="top"/>
    </xf>
    <xf numFmtId="164" fontId="26" fillId="8" borderId="13" xfId="6" applyNumberFormat="1" applyFont="1" applyFill="1" applyBorder="1" applyAlignment="1" applyProtection="1">
      <alignment horizontal="center" vertical="top" wrapText="1"/>
    </xf>
    <xf numFmtId="0" fontId="18" fillId="8" borderId="4" xfId="6" applyFont="1" applyFill="1" applyBorder="1" applyAlignment="1">
      <alignment horizontal="center" vertical="top"/>
    </xf>
    <xf numFmtId="0" fontId="18" fillId="8" borderId="14" xfId="6" applyFont="1" applyFill="1" applyBorder="1" applyAlignment="1">
      <alignment horizontal="center" vertical="top"/>
    </xf>
    <xf numFmtId="164" fontId="26" fillId="8" borderId="4" xfId="6" applyNumberFormat="1" applyFont="1" applyFill="1" applyBorder="1" applyAlignment="1" applyProtection="1">
      <alignment horizontal="center" vertical="top" wrapText="1"/>
    </xf>
    <xf numFmtId="166" fontId="18" fillId="8" borderId="14" xfId="6" applyNumberFormat="1" applyFont="1" applyFill="1" applyBorder="1" applyAlignment="1">
      <alignment horizontal="center" vertical="top"/>
    </xf>
    <xf numFmtId="44" fontId="18" fillId="0" borderId="13" xfId="20" applyFont="1" applyFill="1" applyBorder="1" applyAlignment="1">
      <alignment horizontal="left" vertical="center" wrapText="1"/>
    </xf>
    <xf numFmtId="44" fontId="18" fillId="0" borderId="4" xfId="20" applyFont="1" applyFill="1" applyBorder="1" applyAlignment="1">
      <alignment horizontal="left" vertical="center" wrapText="1"/>
    </xf>
    <xf numFmtId="10" fontId="18" fillId="8" borderId="14" xfId="2" applyNumberFormat="1" applyFont="1" applyFill="1" applyBorder="1" applyAlignment="1">
      <alignment horizontal="right" vertical="top" wrapText="1"/>
    </xf>
    <xf numFmtId="0" fontId="18" fillId="2" borderId="5" xfId="2" applyFont="1" applyFill="1" applyBorder="1" applyAlignment="1">
      <alignment vertical="center"/>
    </xf>
    <xf numFmtId="0" fontId="26" fillId="8" borderId="14" xfId="2" applyFont="1" applyFill="1" applyBorder="1" applyAlignment="1">
      <alignment horizontal="right" vertical="top"/>
    </xf>
    <xf numFmtId="0" fontId="18" fillId="8" borderId="14" xfId="2" applyFont="1" applyFill="1" applyBorder="1" applyAlignment="1">
      <alignment horizontal="right" vertical="top"/>
    </xf>
    <xf numFmtId="164" fontId="18" fillId="8" borderId="4" xfId="6" applyNumberFormat="1" applyFont="1" applyFill="1" applyBorder="1" applyAlignment="1">
      <alignment horizontal="center" vertical="top"/>
    </xf>
    <xf numFmtId="0" fontId="26" fillId="8" borderId="4" xfId="2" applyFont="1" applyFill="1" applyBorder="1" applyAlignment="1">
      <alignment horizontal="right" vertical="top"/>
    </xf>
    <xf numFmtId="0" fontId="26" fillId="2" borderId="0" xfId="2" applyFont="1" applyFill="1" applyBorder="1" applyAlignment="1">
      <alignment horizontal="right" vertical="top"/>
    </xf>
    <xf numFmtId="10" fontId="26" fillId="2" borderId="0" xfId="1" applyNumberFormat="1" applyFont="1" applyFill="1" applyBorder="1" applyAlignment="1">
      <alignment horizontal="left" vertical="top"/>
    </xf>
    <xf numFmtId="0" fontId="23" fillId="2" borderId="0" xfId="2" applyFont="1" applyFill="1" applyBorder="1" applyAlignment="1">
      <alignment horizontal="left" vertical="top"/>
    </xf>
    <xf numFmtId="0" fontId="18" fillId="2" borderId="0" xfId="2" applyFont="1" applyFill="1" applyBorder="1" applyAlignment="1">
      <alignment horizontal="left" vertical="center"/>
    </xf>
    <xf numFmtId="0" fontId="24" fillId="2" borderId="0" xfId="0" applyFont="1" applyFill="1" applyAlignment="1"/>
    <xf numFmtId="44" fontId="24" fillId="2" borderId="0" xfId="20" applyFont="1" applyFill="1"/>
    <xf numFmtId="0" fontId="26" fillId="8" borderId="13" xfId="2" applyFont="1" applyFill="1" applyBorder="1" applyAlignment="1">
      <alignment horizontal="right" vertical="top"/>
    </xf>
    <xf numFmtId="0" fontId="18" fillId="8" borderId="13" xfId="2" applyFont="1" applyFill="1" applyBorder="1" applyAlignment="1">
      <alignment horizontal="right" vertical="top"/>
    </xf>
    <xf numFmtId="0" fontId="30" fillId="2" borderId="0" xfId="11" applyFont="1" applyFill="1" applyAlignment="1">
      <alignment vertical="center" wrapText="1"/>
    </xf>
    <xf numFmtId="44" fontId="19" fillId="2" borderId="4" xfId="20" applyFont="1" applyFill="1" applyBorder="1" applyAlignment="1">
      <alignment vertical="center" wrapText="1"/>
    </xf>
    <xf numFmtId="44" fontId="18" fillId="8" borderId="13" xfId="20" applyFont="1" applyFill="1" applyBorder="1" applyAlignment="1">
      <alignment horizontal="left" vertical="center" wrapText="1"/>
    </xf>
    <xf numFmtId="166" fontId="18" fillId="8" borderId="14" xfId="1" applyNumberFormat="1" applyFont="1" applyFill="1" applyBorder="1" applyAlignment="1">
      <alignment horizontal="center" vertical="center" wrapText="1"/>
    </xf>
    <xf numFmtId="164" fontId="26" fillId="8" borderId="13" xfId="6" applyNumberFormat="1" applyFont="1" applyFill="1" applyBorder="1" applyAlignment="1" applyProtection="1">
      <alignment horizontal="center" vertical="top"/>
    </xf>
    <xf numFmtId="164" fontId="26" fillId="2" borderId="13" xfId="6" applyNumberFormat="1" applyFont="1" applyFill="1" applyBorder="1" applyAlignment="1" applyProtection="1">
      <alignment horizontal="center" vertical="top"/>
    </xf>
    <xf numFmtId="164" fontId="26" fillId="2" borderId="4" xfId="6" applyNumberFormat="1" applyFont="1" applyFill="1" applyBorder="1" applyAlignment="1" applyProtection="1">
      <alignment horizontal="center" vertical="top"/>
    </xf>
    <xf numFmtId="10" fontId="18" fillId="2" borderId="14" xfId="2" applyNumberFormat="1" applyFont="1" applyFill="1" applyBorder="1" applyAlignment="1">
      <alignment horizontal="right" vertical="top"/>
    </xf>
    <xf numFmtId="44" fontId="18" fillId="2" borderId="13" xfId="20" applyFont="1" applyFill="1" applyBorder="1" applyAlignment="1">
      <alignment horizontal="left" vertical="center"/>
    </xf>
    <xf numFmtId="44" fontId="18" fillId="2" borderId="4" xfId="20" applyFont="1" applyFill="1" applyBorder="1" applyAlignment="1">
      <alignment horizontal="left" vertical="center"/>
    </xf>
    <xf numFmtId="166" fontId="18" fillId="2" borderId="14" xfId="1" applyNumberFormat="1" applyFont="1" applyFill="1" applyBorder="1" applyAlignment="1">
      <alignment horizontal="center" vertical="center"/>
    </xf>
    <xf numFmtId="164" fontId="26" fillId="8" borderId="4" xfId="6" applyNumberFormat="1" applyFont="1" applyFill="1" applyBorder="1" applyAlignment="1" applyProtection="1">
      <alignment horizontal="center" vertical="top"/>
    </xf>
    <xf numFmtId="44" fontId="18" fillId="0" borderId="4" xfId="20" applyFont="1" applyFill="1" applyBorder="1" applyAlignment="1">
      <alignment horizontal="left" vertical="center"/>
    </xf>
    <xf numFmtId="44" fontId="19" fillId="8" borderId="4" xfId="20" applyFont="1" applyFill="1" applyBorder="1" applyAlignment="1">
      <alignment vertical="center" wrapText="1"/>
    </xf>
    <xf numFmtId="0" fontId="18" fillId="2" borderId="4" xfId="11" applyFont="1" applyFill="1" applyBorder="1" applyAlignment="1">
      <alignment horizontal="left" vertical="center"/>
    </xf>
    <xf numFmtId="44" fontId="18" fillId="0" borderId="13" xfId="20" applyFont="1" applyFill="1" applyBorder="1" applyAlignment="1">
      <alignment horizontal="left" vertical="center"/>
    </xf>
    <xf numFmtId="166" fontId="18" fillId="2" borderId="5" xfId="1" applyNumberFormat="1" applyFont="1" applyFill="1" applyBorder="1" applyAlignment="1">
      <alignment horizontal="center" vertical="center" wrapText="1"/>
    </xf>
    <xf numFmtId="0" fontId="25" fillId="7" borderId="17" xfId="2" applyFont="1" applyFill="1" applyBorder="1" applyAlignment="1">
      <alignment horizontal="center" vertical="center" wrapText="1"/>
    </xf>
    <xf numFmtId="44" fontId="18" fillId="2" borderId="18" xfId="20" applyFont="1" applyFill="1" applyBorder="1" applyAlignment="1">
      <alignment horizontal="left" vertical="center" wrapText="1"/>
    </xf>
    <xf numFmtId="44" fontId="18" fillId="2" borderId="18" xfId="20" applyFont="1" applyFill="1" applyBorder="1" applyAlignment="1">
      <alignment horizontal="left" vertical="center"/>
    </xf>
    <xf numFmtId="0" fontId="18" fillId="8" borderId="18" xfId="2" applyFont="1" applyFill="1" applyBorder="1" applyAlignment="1">
      <alignment horizontal="right" vertical="top"/>
    </xf>
    <xf numFmtId="166" fontId="18" fillId="2" borderId="19" xfId="1" applyNumberFormat="1" applyFont="1" applyFill="1" applyBorder="1" applyAlignment="1">
      <alignment horizontal="center" vertical="center" wrapText="1"/>
    </xf>
    <xf numFmtId="0" fontId="25" fillId="7" borderId="20" xfId="2" applyFont="1" applyFill="1" applyBorder="1" applyAlignment="1">
      <alignment horizontal="center" vertical="center" wrapText="1"/>
    </xf>
    <xf numFmtId="166" fontId="18" fillId="2" borderId="5" xfId="1" applyNumberFormat="1" applyFont="1" applyFill="1" applyBorder="1" applyAlignment="1">
      <alignment horizontal="center" vertical="center"/>
    </xf>
    <xf numFmtId="0" fontId="26" fillId="8" borderId="5" xfId="2" applyFont="1" applyFill="1" applyBorder="1" applyAlignment="1">
      <alignment horizontal="right" vertical="top"/>
    </xf>
    <xf numFmtId="44" fontId="18" fillId="2" borderId="21" xfId="20" applyFont="1" applyFill="1" applyBorder="1" applyAlignment="1">
      <alignment horizontal="left" vertical="center" wrapText="1"/>
    </xf>
    <xf numFmtId="44" fontId="18" fillId="8" borderId="4" xfId="20" applyFont="1" applyFill="1" applyBorder="1" applyAlignment="1">
      <alignment horizontal="left" vertical="center" wrapText="1"/>
    </xf>
    <xf numFmtId="0" fontId="18" fillId="8" borderId="4" xfId="2" applyFont="1" applyFill="1" applyBorder="1" applyAlignment="1">
      <alignment horizontal="right" vertical="top"/>
    </xf>
    <xf numFmtId="0" fontId="18" fillId="8" borderId="5" xfId="2" applyFont="1" applyFill="1" applyBorder="1" applyAlignment="1">
      <alignment horizontal="right" vertical="top"/>
    </xf>
    <xf numFmtId="0" fontId="25" fillId="7" borderId="10" xfId="2" applyFont="1" applyFill="1" applyBorder="1" applyAlignment="1">
      <alignment horizontal="left" vertical="center" wrapText="1"/>
    </xf>
    <xf numFmtId="0" fontId="18" fillId="2" borderId="13" xfId="2" applyFont="1" applyFill="1" applyBorder="1" applyAlignment="1">
      <alignment horizontal="left" vertical="top" wrapText="1"/>
    </xf>
    <xf numFmtId="0" fontId="18" fillId="2" borderId="13" xfId="2" applyFont="1" applyFill="1" applyBorder="1" applyAlignment="1">
      <alignment horizontal="left" vertical="top"/>
    </xf>
    <xf numFmtId="0" fontId="26" fillId="2" borderId="13" xfId="2" applyFont="1" applyFill="1" applyBorder="1" applyAlignment="1">
      <alignment horizontal="left" vertical="top"/>
    </xf>
    <xf numFmtId="166" fontId="18" fillId="2" borderId="9" xfId="1" applyNumberFormat="1" applyFont="1" applyFill="1" applyBorder="1" applyAlignment="1">
      <alignment horizontal="center" vertical="center" wrapText="1"/>
    </xf>
    <xf numFmtId="0" fontId="25" fillId="7" borderId="20" xfId="2" applyFont="1" applyFill="1" applyBorder="1" applyAlignment="1">
      <alignment horizontal="center" vertical="center"/>
    </xf>
    <xf numFmtId="164" fontId="26" fillId="2" borderId="18" xfId="6" applyNumberFormat="1" applyFont="1" applyFill="1" applyBorder="1" applyAlignment="1" applyProtection="1">
      <alignment horizontal="center" vertical="top" wrapText="1"/>
    </xf>
    <xf numFmtId="164" fontId="26" fillId="8" borderId="18" xfId="6" applyNumberFormat="1" applyFont="1" applyFill="1" applyBorder="1" applyAlignment="1" applyProtection="1">
      <alignment horizontal="center" vertical="top" wrapText="1"/>
    </xf>
    <xf numFmtId="164" fontId="26" fillId="8" borderId="18" xfId="6" applyNumberFormat="1" applyFont="1" applyFill="1" applyBorder="1" applyAlignment="1" applyProtection="1">
      <alignment horizontal="center" vertical="top"/>
    </xf>
    <xf numFmtId="164" fontId="26" fillId="2" borderId="18" xfId="6" applyNumberFormat="1" applyFont="1" applyFill="1" applyBorder="1" applyAlignment="1" applyProtection="1">
      <alignment horizontal="center" vertical="top"/>
    </xf>
    <xf numFmtId="166" fontId="18" fillId="2" borderId="5" xfId="6" applyNumberFormat="1" applyFont="1" applyFill="1" applyBorder="1" applyAlignment="1">
      <alignment horizontal="center" vertical="top"/>
    </xf>
    <xf numFmtId="10" fontId="18" fillId="8" borderId="5" xfId="2" applyNumberFormat="1" applyFont="1" applyFill="1" applyBorder="1" applyAlignment="1">
      <alignment horizontal="right" vertical="top" wrapText="1"/>
    </xf>
    <xf numFmtId="0" fontId="18" fillId="8" borderId="5" xfId="6" applyFont="1" applyFill="1" applyBorder="1" applyAlignment="1">
      <alignment horizontal="center" vertical="top"/>
    </xf>
    <xf numFmtId="166" fontId="18" fillId="8" borderId="5" xfId="6" applyNumberFormat="1" applyFont="1" applyFill="1" applyBorder="1" applyAlignment="1">
      <alignment horizontal="center" vertical="top"/>
    </xf>
    <xf numFmtId="164" fontId="26" fillId="2" borderId="18" xfId="6" applyNumberFormat="1" applyFont="1" applyFill="1" applyBorder="1" applyAlignment="1" applyProtection="1">
      <alignment horizontal="right" vertical="top" wrapText="1"/>
    </xf>
    <xf numFmtId="164" fontId="26" fillId="8" borderId="18" xfId="6" applyNumberFormat="1" applyFont="1" applyFill="1" applyBorder="1" applyAlignment="1" applyProtection="1">
      <alignment horizontal="right" vertical="top" wrapText="1"/>
    </xf>
    <xf numFmtId="164" fontId="26" fillId="2" borderId="18" xfId="6" applyNumberFormat="1" applyFont="1" applyFill="1" applyBorder="1" applyAlignment="1" applyProtection="1">
      <alignment horizontal="right" vertical="top"/>
    </xf>
    <xf numFmtId="10" fontId="18" fillId="2" borderId="5" xfId="2" applyNumberFormat="1" applyFont="1" applyFill="1" applyBorder="1" applyAlignment="1">
      <alignment horizontal="right" vertical="top" wrapText="1"/>
    </xf>
    <xf numFmtId="10" fontId="18" fillId="2" borderId="5" xfId="2" applyNumberFormat="1" applyFont="1" applyFill="1" applyBorder="1" applyAlignment="1">
      <alignment horizontal="right" vertical="top"/>
    </xf>
    <xf numFmtId="10" fontId="18" fillId="2" borderId="19" xfId="2" applyNumberFormat="1" applyFont="1" applyFill="1" applyBorder="1" applyAlignment="1">
      <alignment horizontal="right" vertical="top" wrapText="1"/>
    </xf>
    <xf numFmtId="10" fontId="26" fillId="2" borderId="5" xfId="1" applyNumberFormat="1" applyFont="1" applyFill="1" applyBorder="1" applyAlignment="1">
      <alignment horizontal="right" vertical="top"/>
    </xf>
    <xf numFmtId="10" fontId="26" fillId="2" borderId="9" xfId="1" applyNumberFormat="1" applyFont="1" applyFill="1" applyBorder="1" applyAlignment="1">
      <alignment horizontal="right" vertical="top"/>
    </xf>
    <xf numFmtId="0" fontId="26" fillId="8" borderId="18" xfId="2" applyFont="1" applyFill="1" applyBorder="1" applyAlignment="1">
      <alignment horizontal="right" vertical="top"/>
    </xf>
    <xf numFmtId="44" fontId="18" fillId="2" borderId="8" xfId="20" applyFont="1" applyFill="1" applyBorder="1" applyAlignment="1">
      <alignment horizontal="left" vertical="center" wrapText="1"/>
    </xf>
    <xf numFmtId="0" fontId="29" fillId="9" borderId="1" xfId="21" applyFont="1" applyFill="1" applyBorder="1" applyAlignment="1">
      <alignment vertical="center"/>
    </xf>
    <xf numFmtId="0" fontId="18" fillId="2" borderId="13" xfId="30" applyFont="1" applyFill="1" applyBorder="1" applyAlignment="1" applyProtection="1">
      <alignment horizontal="left" vertical="top" wrapText="1"/>
    </xf>
    <xf numFmtId="166" fontId="18" fillId="8" borderId="4" xfId="1" applyNumberFormat="1" applyFont="1" applyFill="1" applyBorder="1" applyAlignment="1">
      <alignment horizontal="center" vertical="center" wrapText="1"/>
    </xf>
    <xf numFmtId="44" fontId="18" fillId="2" borderId="0" xfId="20" applyFont="1" applyFill="1" applyBorder="1" applyAlignment="1">
      <alignment horizontal="right" vertical="top"/>
    </xf>
    <xf numFmtId="9" fontId="18" fillId="2" borderId="0" xfId="1" applyFont="1" applyFill="1" applyBorder="1" applyAlignment="1">
      <alignment horizontal="right" vertical="top"/>
    </xf>
    <xf numFmtId="44" fontId="26" fillId="8" borderId="4" xfId="20" applyFont="1" applyFill="1" applyBorder="1" applyAlignment="1" applyProtection="1">
      <alignment horizontal="left" vertical="center" wrapText="1"/>
      <protection locked="0"/>
    </xf>
    <xf numFmtId="10" fontId="26" fillId="8" borderId="4" xfId="1" applyNumberFormat="1" applyFont="1" applyFill="1" applyBorder="1" applyAlignment="1" applyProtection="1">
      <alignment horizontal="left" vertical="center" wrapText="1"/>
    </xf>
    <xf numFmtId="0" fontId="24" fillId="2" borderId="0" xfId="0" applyFont="1" applyFill="1" applyAlignment="1">
      <alignment horizontal="center"/>
    </xf>
    <xf numFmtId="0" fontId="16" fillId="2" borderId="0" xfId="0" applyFont="1" applyFill="1" applyAlignment="1" applyProtection="1">
      <alignment vertical="top"/>
    </xf>
    <xf numFmtId="0" fontId="0" fillId="2" borderId="0" xfId="0" applyFill="1" applyProtection="1"/>
    <xf numFmtId="0" fontId="0" fillId="2" borderId="0" xfId="0" applyFill="1" applyProtection="1">
      <protection locked="0"/>
    </xf>
    <xf numFmtId="0" fontId="0" fillId="2" borderId="0" xfId="0" applyFill="1" applyAlignment="1" applyProtection="1">
      <alignment horizontal="center"/>
    </xf>
    <xf numFmtId="0" fontId="24" fillId="2" borderId="0" xfId="15" applyFont="1" applyFill="1" applyAlignment="1">
      <alignment horizontal="center"/>
    </xf>
    <xf numFmtId="0" fontId="24" fillId="2" borderId="0" xfId="15" applyFont="1" applyFill="1" applyAlignment="1" applyProtection="1">
      <alignment horizontal="center"/>
    </xf>
    <xf numFmtId="0" fontId="18" fillId="2" borderId="0" xfId="15" applyFont="1" applyFill="1" applyAlignment="1" applyProtection="1">
      <alignment horizontal="center"/>
    </xf>
    <xf numFmtId="0" fontId="24" fillId="2" borderId="0" xfId="15" applyFont="1" applyFill="1" applyAlignment="1">
      <alignment horizontal="center" textRotation="90"/>
    </xf>
    <xf numFmtId="0" fontId="24" fillId="2" borderId="29" xfId="0" applyFont="1" applyFill="1" applyBorder="1"/>
    <xf numFmtId="0" fontId="31" fillId="5" borderId="0" xfId="0" applyFont="1" applyFill="1" applyBorder="1" applyAlignment="1" applyProtection="1">
      <alignment vertical="center" wrapText="1"/>
    </xf>
    <xf numFmtId="0" fontId="0" fillId="2" borderId="0" xfId="0" applyFill="1" applyAlignment="1" applyProtection="1">
      <alignment horizontal="left"/>
    </xf>
    <xf numFmtId="0" fontId="6" fillId="10" borderId="26" xfId="27" applyFont="1" applyFill="1" applyBorder="1" applyAlignment="1" applyProtection="1">
      <alignment horizontal="center" vertical="center" wrapText="1"/>
    </xf>
    <xf numFmtId="0" fontId="6" fillId="10" borderId="25" xfId="27" applyFont="1" applyFill="1" applyBorder="1" applyAlignment="1" applyProtection="1">
      <alignment horizontal="center" vertical="center" wrapText="1"/>
    </xf>
    <xf numFmtId="0" fontId="13" fillId="2" borderId="0" xfId="0" applyFont="1" applyFill="1" applyBorder="1" applyAlignment="1" applyProtection="1">
      <alignment vertical="center"/>
    </xf>
    <xf numFmtId="0" fontId="13" fillId="2" borderId="0" xfId="0" applyFont="1" applyFill="1" applyBorder="1" applyAlignment="1" applyProtection="1">
      <alignment horizontal="left" vertical="center"/>
    </xf>
    <xf numFmtId="0" fontId="13" fillId="2" borderId="0" xfId="0" applyFont="1" applyFill="1" applyBorder="1" applyAlignment="1" applyProtection="1">
      <alignment horizontal="center" vertical="center"/>
    </xf>
    <xf numFmtId="0" fontId="12" fillId="2" borderId="0" xfId="0" applyFont="1" applyFill="1" applyAlignment="1" applyProtection="1">
      <alignment vertical="center"/>
    </xf>
    <xf numFmtId="0" fontId="12" fillId="2" borderId="0" xfId="0" applyFont="1" applyFill="1" applyAlignment="1" applyProtection="1">
      <alignment horizontal="left" vertical="center"/>
    </xf>
    <xf numFmtId="166" fontId="18" fillId="8" borderId="13" xfId="1" applyNumberFormat="1" applyFont="1" applyFill="1" applyBorder="1" applyAlignment="1">
      <alignment horizontal="center" vertical="center" wrapText="1"/>
    </xf>
    <xf numFmtId="44" fontId="26" fillId="0" borderId="14" xfId="20" applyFont="1" applyFill="1" applyBorder="1" applyAlignment="1" applyProtection="1">
      <alignment horizontal="left" vertical="center" wrapText="1"/>
      <protection locked="0"/>
    </xf>
    <xf numFmtId="44" fontId="26" fillId="8" borderId="4" xfId="20" applyFont="1" applyFill="1" applyBorder="1" applyAlignment="1">
      <alignment horizontal="left" vertical="center" wrapText="1"/>
    </xf>
    <xf numFmtId="10" fontId="26" fillId="2" borderId="14" xfId="1" applyNumberFormat="1" applyFont="1" applyFill="1" applyBorder="1" applyAlignment="1" applyProtection="1">
      <alignment horizontal="left" vertical="center" wrapText="1"/>
    </xf>
    <xf numFmtId="10" fontId="26" fillId="3" borderId="14" xfId="1" applyNumberFormat="1" applyFont="1" applyFill="1" applyBorder="1" applyAlignment="1" applyProtection="1">
      <alignment horizontal="left" vertical="center" wrapText="1"/>
    </xf>
    <xf numFmtId="10" fontId="26" fillId="8" borderId="14" xfId="1" applyNumberFormat="1" applyFont="1" applyFill="1" applyBorder="1" applyAlignment="1" applyProtection="1">
      <alignment horizontal="left" vertical="center" wrapText="1"/>
    </xf>
    <xf numFmtId="44" fontId="26" fillId="0" borderId="13" xfId="20" applyFont="1" applyFill="1" applyBorder="1" applyAlignment="1" applyProtection="1">
      <alignment horizontal="left" vertical="center" wrapText="1"/>
      <protection locked="0"/>
    </xf>
    <xf numFmtId="44" fontId="26" fillId="8" borderId="13" xfId="20" applyFont="1" applyFill="1" applyBorder="1" applyAlignment="1" applyProtection="1">
      <alignment horizontal="left" vertical="center" wrapText="1"/>
      <protection locked="0"/>
    </xf>
    <xf numFmtId="44" fontId="26" fillId="8" borderId="14" xfId="20" applyFont="1" applyFill="1" applyBorder="1" applyAlignment="1" applyProtection="1">
      <alignment horizontal="left" vertical="center" wrapText="1"/>
      <protection locked="0"/>
    </xf>
    <xf numFmtId="44" fontId="26" fillId="2" borderId="14" xfId="20" applyFont="1" applyFill="1" applyBorder="1" applyAlignment="1" applyProtection="1">
      <alignment horizontal="left" vertical="center" wrapText="1"/>
      <protection locked="0"/>
    </xf>
    <xf numFmtId="0" fontId="15" fillId="4" borderId="10" xfId="15" applyFont="1" applyFill="1" applyBorder="1" applyAlignment="1">
      <alignment horizontal="center" vertical="center" textRotation="90" wrapText="1"/>
    </xf>
    <xf numFmtId="0" fontId="15" fillId="15" borderId="11" xfId="15" applyFont="1" applyFill="1" applyBorder="1" applyAlignment="1">
      <alignment horizontal="center" vertical="center" textRotation="90" wrapText="1"/>
    </xf>
    <xf numFmtId="0" fontId="15" fillId="16" borderId="11" xfId="15" applyFont="1" applyFill="1" applyBorder="1" applyAlignment="1">
      <alignment horizontal="center" vertical="center" textRotation="90" wrapText="1"/>
    </xf>
    <xf numFmtId="0" fontId="15" fillId="17" borderId="11" xfId="15" applyFont="1" applyFill="1" applyBorder="1" applyAlignment="1">
      <alignment horizontal="center" vertical="center" textRotation="90" wrapText="1"/>
    </xf>
    <xf numFmtId="0" fontId="15" fillId="20" borderId="11" xfId="15" applyFont="1" applyFill="1" applyBorder="1" applyAlignment="1">
      <alignment horizontal="center" vertical="center" textRotation="90" wrapText="1"/>
    </xf>
    <xf numFmtId="0" fontId="15" fillId="18" borderId="12" xfId="15" applyFont="1" applyFill="1" applyBorder="1" applyAlignment="1">
      <alignment horizontal="center" vertical="center" textRotation="90" wrapText="1"/>
    </xf>
    <xf numFmtId="0" fontId="15" fillId="21" borderId="12" xfId="15" applyFont="1" applyFill="1" applyBorder="1" applyAlignment="1">
      <alignment horizontal="center" vertical="center" textRotation="90" wrapText="1"/>
    </xf>
    <xf numFmtId="0" fontId="15" fillId="24" borderId="10" xfId="15" applyFont="1" applyFill="1" applyBorder="1" applyAlignment="1">
      <alignment horizontal="center" vertical="center" textRotation="90" wrapText="1"/>
    </xf>
    <xf numFmtId="0" fontId="15" fillId="22" borderId="23" xfId="15" applyFont="1" applyFill="1" applyBorder="1" applyAlignment="1">
      <alignment horizontal="center" vertical="center" textRotation="90" wrapText="1"/>
    </xf>
    <xf numFmtId="0" fontId="15" fillId="23" borderId="23" xfId="15" applyFont="1" applyFill="1" applyBorder="1" applyAlignment="1">
      <alignment horizontal="center" vertical="center" textRotation="90" wrapText="1"/>
    </xf>
    <xf numFmtId="0" fontId="0" fillId="2" borderId="0" xfId="0" applyFill="1"/>
    <xf numFmtId="0" fontId="24" fillId="2" borderId="16" xfId="0" applyFont="1" applyFill="1" applyBorder="1" applyProtection="1">
      <protection locked="0"/>
    </xf>
    <xf numFmtId="0" fontId="24" fillId="2" borderId="0" xfId="0" applyFont="1" applyFill="1" applyProtection="1">
      <protection locked="0"/>
    </xf>
    <xf numFmtId="0" fontId="18" fillId="0" borderId="4" xfId="0" applyFont="1" applyBorder="1" applyAlignment="1" applyProtection="1">
      <alignment vertical="center" wrapText="1"/>
      <protection locked="0"/>
    </xf>
    <xf numFmtId="0" fontId="32" fillId="6" borderId="37" xfId="0" applyFont="1" applyFill="1" applyBorder="1" applyAlignment="1" applyProtection="1">
      <alignment vertical="center" wrapText="1"/>
    </xf>
    <xf numFmtId="44" fontId="32" fillId="6" borderId="34" xfId="20" applyFont="1" applyFill="1" applyBorder="1" applyAlignment="1" applyProtection="1">
      <alignment vertical="center" wrapText="1"/>
    </xf>
    <xf numFmtId="0" fontId="17" fillId="2" borderId="0" xfId="0" applyFont="1" applyFill="1" applyAlignment="1" applyProtection="1">
      <alignment vertical="center"/>
    </xf>
    <xf numFmtId="0" fontId="17" fillId="2" borderId="0" xfId="0" applyFont="1" applyFill="1" applyAlignment="1">
      <alignment vertical="center"/>
    </xf>
    <xf numFmtId="0" fontId="15" fillId="2" borderId="0" xfId="0" applyFont="1" applyFill="1" applyAlignment="1">
      <alignment vertical="center"/>
    </xf>
    <xf numFmtId="0" fontId="18" fillId="2" borderId="5" xfId="30" applyFont="1" applyFill="1" applyBorder="1" applyAlignment="1" applyProtection="1">
      <alignment horizontal="left" vertical="top" wrapText="1"/>
    </xf>
    <xf numFmtId="0" fontId="18" fillId="2" borderId="4" xfId="2" applyFont="1" applyFill="1" applyBorder="1" applyAlignment="1">
      <alignment horizontal="left" vertical="top"/>
    </xf>
    <xf numFmtId="0" fontId="18" fillId="2" borderId="9" xfId="2" applyFont="1" applyFill="1" applyBorder="1" applyAlignment="1">
      <alignment vertical="center"/>
    </xf>
    <xf numFmtId="0" fontId="18" fillId="8" borderId="13" xfId="6" applyFont="1" applyFill="1" applyBorder="1" applyAlignment="1">
      <alignment horizontal="center" vertical="top"/>
    </xf>
    <xf numFmtId="0" fontId="18" fillId="8" borderId="18" xfId="6" applyFont="1" applyFill="1" applyBorder="1" applyAlignment="1">
      <alignment horizontal="center" vertical="top"/>
    </xf>
    <xf numFmtId="164" fontId="26" fillId="8" borderId="7" xfId="6" applyNumberFormat="1" applyFont="1" applyFill="1" applyBorder="1" applyAlignment="1" applyProtection="1">
      <alignment horizontal="center" vertical="top" wrapText="1"/>
    </xf>
    <xf numFmtId="164" fontId="26" fillId="8" borderId="5" xfId="6" applyNumberFormat="1" applyFont="1" applyFill="1" applyBorder="1" applyAlignment="1" applyProtection="1">
      <alignment horizontal="center" vertical="top" wrapText="1"/>
    </xf>
    <xf numFmtId="164" fontId="26" fillId="8" borderId="35" xfId="6" applyNumberFormat="1" applyFont="1" applyFill="1" applyBorder="1" applyAlignment="1" applyProtection="1">
      <alignment horizontal="center" vertical="top" wrapText="1"/>
    </xf>
    <xf numFmtId="164" fontId="26" fillId="8" borderId="7" xfId="6" applyNumberFormat="1" applyFont="1" applyFill="1" applyBorder="1" applyAlignment="1" applyProtection="1">
      <alignment horizontal="right" vertical="top" wrapText="1"/>
    </xf>
    <xf numFmtId="44" fontId="18" fillId="0" borderId="35" xfId="20" applyFont="1" applyFill="1" applyBorder="1" applyAlignment="1">
      <alignment horizontal="left" vertical="center" wrapText="1"/>
    </xf>
    <xf numFmtId="44" fontId="18" fillId="0" borderId="15" xfId="20" applyFont="1" applyFill="1" applyBorder="1" applyAlignment="1">
      <alignment horizontal="left" vertical="center" wrapText="1"/>
    </xf>
    <xf numFmtId="44" fontId="18" fillId="0" borderId="5" xfId="20" applyFont="1" applyFill="1" applyBorder="1" applyAlignment="1">
      <alignment horizontal="left" vertical="center" wrapText="1"/>
    </xf>
    <xf numFmtId="44" fontId="18" fillId="0" borderId="21" xfId="20" applyFont="1" applyFill="1" applyBorder="1" applyAlignment="1">
      <alignment horizontal="left" vertical="center" wrapText="1"/>
    </xf>
    <xf numFmtId="44" fontId="18" fillId="2" borderId="7" xfId="20" applyFont="1" applyFill="1" applyBorder="1" applyAlignment="1">
      <alignment horizontal="left" vertical="center" wrapText="1"/>
    </xf>
    <xf numFmtId="44" fontId="18" fillId="2" borderId="5" xfId="20" applyFont="1" applyFill="1" applyBorder="1" applyAlignment="1">
      <alignment horizontal="left" vertical="center" wrapText="1"/>
    </xf>
    <xf numFmtId="44" fontId="18" fillId="2" borderId="13" xfId="20" applyFont="1" applyFill="1" applyBorder="1" applyAlignment="1" applyProtection="1">
      <alignment horizontal="left" vertical="center"/>
      <protection locked="0"/>
    </xf>
    <xf numFmtId="0" fontId="26" fillId="8" borderId="4" xfId="21" applyFont="1" applyFill="1" applyBorder="1" applyAlignment="1">
      <alignment horizontal="left" vertical="center"/>
    </xf>
    <xf numFmtId="165" fontId="26" fillId="8" borderId="4" xfId="4" applyNumberFormat="1" applyFont="1" applyFill="1" applyBorder="1" applyAlignment="1">
      <alignment horizontal="left" vertical="center"/>
    </xf>
    <xf numFmtId="0" fontId="26" fillId="8" borderId="5" xfId="21" applyFont="1" applyFill="1" applyBorder="1" applyAlignment="1">
      <alignment horizontal="left" vertical="center"/>
    </xf>
    <xf numFmtId="44" fontId="18" fillId="8" borderId="13" xfId="20" applyFont="1" applyFill="1" applyBorder="1" applyAlignment="1">
      <alignment horizontal="left" vertical="center"/>
    </xf>
    <xf numFmtId="44" fontId="18" fillId="8" borderId="4" xfId="20" applyFont="1" applyFill="1" applyBorder="1" applyAlignment="1">
      <alignment horizontal="left" vertical="center"/>
    </xf>
    <xf numFmtId="44" fontId="18" fillId="8" borderId="14" xfId="20" applyFont="1" applyFill="1" applyBorder="1" applyAlignment="1">
      <alignment horizontal="left" vertical="center"/>
    </xf>
    <xf numFmtId="44" fontId="18" fillId="2" borderId="4" xfId="20" applyFont="1" applyFill="1" applyBorder="1" applyAlignment="1" applyProtection="1">
      <alignment horizontal="left" vertical="center"/>
      <protection locked="0"/>
    </xf>
    <xf numFmtId="165" fontId="18" fillId="2" borderId="13" xfId="4" applyNumberFormat="1" applyFont="1" applyFill="1" applyBorder="1" applyAlignment="1">
      <alignment horizontal="left" vertical="center" wrapText="1"/>
    </xf>
    <xf numFmtId="165" fontId="18" fillId="2" borderId="4" xfId="4" applyNumberFormat="1" applyFont="1" applyFill="1" applyBorder="1" applyAlignment="1">
      <alignment horizontal="left" vertical="center" wrapText="1"/>
    </xf>
    <xf numFmtId="0" fontId="24" fillId="8" borderId="4" xfId="0" applyFont="1" applyFill="1" applyBorder="1" applyAlignment="1">
      <alignment horizontal="left" vertical="center"/>
    </xf>
    <xf numFmtId="0" fontId="24" fillId="8" borderId="5" xfId="0" applyFont="1" applyFill="1" applyBorder="1" applyAlignment="1">
      <alignment horizontal="left" vertical="center"/>
    </xf>
    <xf numFmtId="165" fontId="26" fillId="2" borderId="4" xfId="4" applyNumberFormat="1" applyFont="1" applyFill="1" applyBorder="1" applyAlignment="1">
      <alignment horizontal="left" vertical="center" wrapText="1"/>
    </xf>
    <xf numFmtId="165" fontId="26" fillId="8" borderId="4" xfId="4" applyNumberFormat="1" applyFont="1" applyFill="1" applyBorder="1" applyAlignment="1">
      <alignment horizontal="left" vertical="center" wrapText="1"/>
    </xf>
    <xf numFmtId="10" fontId="18" fillId="8" borderId="5" xfId="21" applyNumberFormat="1" applyFont="1" applyFill="1" applyBorder="1" applyAlignment="1">
      <alignment horizontal="left" vertical="center" wrapText="1"/>
    </xf>
    <xf numFmtId="165" fontId="18" fillId="8" borderId="4" xfId="4" applyNumberFormat="1" applyFont="1" applyFill="1" applyBorder="1" applyAlignment="1">
      <alignment horizontal="left" vertical="center" wrapText="1"/>
    </xf>
    <xf numFmtId="168" fontId="26" fillId="8" borderId="4" xfId="21" applyNumberFormat="1" applyFont="1" applyFill="1" applyBorder="1" applyAlignment="1">
      <alignment horizontal="left" vertical="center" wrapText="1"/>
    </xf>
    <xf numFmtId="165" fontId="18" fillId="8" borderId="4" xfId="4" applyNumberFormat="1" applyFont="1" applyFill="1" applyBorder="1" applyAlignment="1">
      <alignment horizontal="left" vertical="center"/>
    </xf>
    <xf numFmtId="165" fontId="18" fillId="8" borderId="5" xfId="4" applyNumberFormat="1" applyFont="1" applyFill="1" applyBorder="1" applyAlignment="1">
      <alignment horizontal="left" vertical="center"/>
    </xf>
    <xf numFmtId="44" fontId="26" fillId="8" borderId="4" xfId="20" applyFont="1" applyFill="1" applyBorder="1" applyAlignment="1">
      <alignment horizontal="left" vertical="center"/>
    </xf>
    <xf numFmtId="10" fontId="18" fillId="8" borderId="4" xfId="1" applyNumberFormat="1" applyFont="1" applyFill="1" applyBorder="1" applyAlignment="1">
      <alignment horizontal="left" vertical="center"/>
    </xf>
    <xf numFmtId="44" fontId="18" fillId="8" borderId="13" xfId="20" applyFont="1" applyFill="1" applyBorder="1" applyAlignment="1" applyProtection="1">
      <alignment horizontal="left" vertical="center"/>
      <protection locked="0"/>
    </xf>
    <xf numFmtId="44" fontId="18" fillId="8" borderId="4" xfId="20" applyFont="1" applyFill="1" applyBorder="1" applyAlignment="1" applyProtection="1">
      <alignment horizontal="left" vertical="center"/>
      <protection locked="0"/>
    </xf>
    <xf numFmtId="44" fontId="26" fillId="2" borderId="4" xfId="20" applyFont="1" applyFill="1" applyBorder="1" applyAlignment="1">
      <alignment horizontal="left" vertical="center"/>
    </xf>
    <xf numFmtId="10" fontId="18" fillId="8" borderId="4" xfId="21" applyNumberFormat="1" applyFont="1" applyFill="1" applyBorder="1" applyAlignment="1">
      <alignment horizontal="left" vertical="center" wrapText="1"/>
    </xf>
    <xf numFmtId="44" fontId="24" fillId="2" borderId="4" xfId="20" applyFont="1" applyFill="1" applyBorder="1" applyAlignment="1">
      <alignment horizontal="left" vertical="center"/>
    </xf>
    <xf numFmtId="165" fontId="26" fillId="2" borderId="4" xfId="25" applyNumberFormat="1" applyFont="1" applyFill="1" applyBorder="1" applyAlignment="1">
      <alignment horizontal="left" vertical="center"/>
    </xf>
    <xf numFmtId="44" fontId="24" fillId="2" borderId="4" xfId="20" applyFont="1" applyFill="1" applyBorder="1" applyAlignment="1">
      <alignment horizontal="left" vertical="center" wrapText="1"/>
    </xf>
    <xf numFmtId="44" fontId="18" fillId="8" borderId="15" xfId="20" applyFont="1" applyFill="1" applyBorder="1" applyAlignment="1">
      <alignment horizontal="left" vertical="center"/>
    </xf>
    <xf numFmtId="44" fontId="18" fillId="8" borderId="21" xfId="20" applyFont="1" applyFill="1" applyBorder="1" applyAlignment="1">
      <alignment horizontal="left" vertical="center"/>
    </xf>
    <xf numFmtId="44" fontId="18" fillId="8" borderId="19" xfId="20" applyFont="1" applyFill="1" applyBorder="1" applyAlignment="1">
      <alignment horizontal="left" vertical="center"/>
    </xf>
    <xf numFmtId="44" fontId="26" fillId="8" borderId="19" xfId="20" applyFont="1" applyFill="1" applyBorder="1" applyAlignment="1" applyProtection="1">
      <alignment horizontal="left" vertical="center" wrapText="1"/>
      <protection locked="0"/>
    </xf>
    <xf numFmtId="171" fontId="0" fillId="2" borderId="0" xfId="0" applyNumberFormat="1" applyFill="1" applyProtection="1">
      <protection locked="0"/>
    </xf>
    <xf numFmtId="44" fontId="18" fillId="2" borderId="13" xfId="20" applyFont="1" applyFill="1" applyBorder="1" applyAlignment="1" applyProtection="1">
      <alignment horizontal="right" vertical="center"/>
      <protection locked="0"/>
    </xf>
    <xf numFmtId="10" fontId="26" fillId="2" borderId="5" xfId="1" applyNumberFormat="1" applyFont="1" applyFill="1" applyBorder="1" applyAlignment="1" applyProtection="1">
      <alignment horizontal="left" vertical="center" wrapText="1"/>
    </xf>
    <xf numFmtId="44" fontId="18" fillId="8" borderId="5" xfId="20" applyFont="1" applyFill="1" applyBorder="1" applyAlignment="1">
      <alignment horizontal="left" vertical="center"/>
    </xf>
    <xf numFmtId="10" fontId="26" fillId="8" borderId="5" xfId="1" applyNumberFormat="1" applyFont="1" applyFill="1" applyBorder="1" applyAlignment="1" applyProtection="1">
      <alignment horizontal="left" vertical="center" wrapText="1"/>
    </xf>
    <xf numFmtId="166" fontId="18" fillId="8" borderId="5" xfId="1" applyNumberFormat="1" applyFont="1" applyFill="1" applyBorder="1" applyAlignment="1">
      <alignment horizontal="center" vertical="center" wrapText="1"/>
    </xf>
    <xf numFmtId="0" fontId="18" fillId="2" borderId="4" xfId="2" applyFont="1" applyFill="1" applyBorder="1" applyAlignment="1">
      <alignment horizontal="left" vertical="center"/>
    </xf>
    <xf numFmtId="0" fontId="18" fillId="2" borderId="4" xfId="21" applyFont="1" applyFill="1" applyBorder="1" applyAlignment="1">
      <alignment horizontal="left" vertical="top" wrapText="1"/>
    </xf>
    <xf numFmtId="0" fontId="29" fillId="9" borderId="2" xfId="21" applyFont="1" applyFill="1" applyBorder="1" applyAlignment="1">
      <alignment vertical="center"/>
    </xf>
    <xf numFmtId="0" fontId="15" fillId="13" borderId="12" xfId="15" applyFont="1" applyFill="1" applyBorder="1" applyAlignment="1">
      <alignment horizontal="center" vertical="center" textRotation="90" wrapText="1"/>
    </xf>
    <xf numFmtId="0" fontId="15" fillId="12" borderId="10" xfId="15" applyFont="1" applyFill="1" applyBorder="1" applyAlignment="1">
      <alignment horizontal="center" vertical="center" textRotation="90" wrapText="1"/>
    </xf>
    <xf numFmtId="0" fontId="15" fillId="19" borderId="17" xfId="15" applyFont="1" applyFill="1" applyBorder="1" applyAlignment="1">
      <alignment horizontal="center" vertical="center" textRotation="90" wrapText="1"/>
    </xf>
    <xf numFmtId="0" fontId="15" fillId="14" borderId="10" xfId="15" applyFont="1" applyFill="1" applyBorder="1" applyAlignment="1">
      <alignment horizontal="center" vertical="center" textRotation="90" wrapText="1"/>
    </xf>
    <xf numFmtId="0" fontId="18" fillId="4" borderId="23" xfId="15" applyFont="1" applyFill="1" applyBorder="1" applyAlignment="1" applyProtection="1">
      <alignment horizontal="center" vertical="center" textRotation="90" wrapText="1"/>
    </xf>
    <xf numFmtId="0" fontId="15" fillId="11" borderId="22" xfId="15" applyFont="1" applyFill="1" applyBorder="1" applyAlignment="1">
      <alignment horizontal="center" vertical="center" textRotation="90" wrapText="1"/>
    </xf>
    <xf numFmtId="0" fontId="15" fillId="4" borderId="12" xfId="15" applyFont="1" applyFill="1" applyBorder="1" applyAlignment="1">
      <alignment horizontal="center" vertical="center" textRotation="90" wrapText="1"/>
    </xf>
    <xf numFmtId="44" fontId="18" fillId="2" borderId="4" xfId="20" applyFont="1" applyFill="1" applyBorder="1" applyAlignment="1" applyProtection="1">
      <alignment horizontal="right" vertical="center"/>
    </xf>
    <xf numFmtId="2" fontId="18" fillId="2" borderId="4" xfId="20" applyNumberFormat="1" applyFont="1" applyFill="1" applyBorder="1" applyAlignment="1" applyProtection="1">
      <alignment horizontal="right" vertical="center"/>
    </xf>
    <xf numFmtId="170" fontId="26" fillId="2" borderId="4" xfId="0" applyNumberFormat="1" applyFont="1" applyFill="1" applyBorder="1" applyAlignment="1" applyProtection="1">
      <alignment horizontal="center" vertical="center" wrapText="1"/>
    </xf>
    <xf numFmtId="44" fontId="18" fillId="2" borderId="14" xfId="20" applyFont="1" applyFill="1" applyBorder="1" applyAlignment="1">
      <alignment horizontal="left" vertical="center"/>
    </xf>
    <xf numFmtId="0" fontId="24" fillId="2" borderId="0" xfId="0" applyFont="1" applyFill="1" applyAlignment="1">
      <alignment vertical="center"/>
    </xf>
    <xf numFmtId="9" fontId="24" fillId="0" borderId="4" xfId="0" applyNumberFormat="1" applyFont="1" applyFill="1" applyBorder="1" applyAlignment="1" applyProtection="1">
      <alignment horizontal="center"/>
      <protection locked="0"/>
    </xf>
    <xf numFmtId="0" fontId="24" fillId="2" borderId="4" xfId="0" applyFont="1" applyFill="1" applyBorder="1" applyAlignment="1" applyProtection="1">
      <alignment horizontal="center"/>
      <protection locked="0"/>
    </xf>
    <xf numFmtId="0" fontId="24" fillId="2" borderId="4" xfId="0" applyFont="1" applyFill="1" applyBorder="1" applyProtection="1">
      <protection locked="0"/>
    </xf>
    <xf numFmtId="44" fontId="18" fillId="3" borderId="4" xfId="20" applyFont="1" applyFill="1" applyBorder="1" applyAlignment="1" applyProtection="1">
      <alignment horizontal="right" vertical="center"/>
    </xf>
    <xf numFmtId="10" fontId="26" fillId="3" borderId="4" xfId="1" applyNumberFormat="1" applyFont="1" applyFill="1" applyBorder="1" applyAlignment="1" applyProtection="1">
      <alignment horizontal="left" vertical="center" wrapText="1"/>
    </xf>
    <xf numFmtId="170" fontId="26" fillId="3" borderId="4" xfId="0" applyNumberFormat="1" applyFont="1" applyFill="1" applyBorder="1" applyAlignment="1" applyProtection="1">
      <alignment horizontal="center" vertical="center" wrapText="1"/>
    </xf>
    <xf numFmtId="44" fontId="26" fillId="3" borderId="4" xfId="20" applyFont="1" applyFill="1" applyBorder="1" applyAlignment="1" applyProtection="1">
      <alignment horizontal="left" vertical="center" wrapText="1"/>
    </xf>
    <xf numFmtId="2" fontId="18" fillId="3" borderId="4" xfId="20" applyNumberFormat="1" applyFont="1" applyFill="1" applyBorder="1" applyAlignment="1" applyProtection="1">
      <alignment horizontal="right" vertical="center"/>
    </xf>
    <xf numFmtId="44" fontId="18" fillId="0" borderId="4" xfId="20" applyFont="1" applyFill="1" applyBorder="1" applyAlignment="1" applyProtection="1">
      <alignment horizontal="right" vertical="center"/>
      <protection locked="0"/>
    </xf>
    <xf numFmtId="10" fontId="26" fillId="2" borderId="4" xfId="1" applyNumberFormat="1" applyFont="1" applyFill="1" applyBorder="1" applyAlignment="1" applyProtection="1">
      <alignment horizontal="left" vertical="center" wrapText="1"/>
    </xf>
    <xf numFmtId="44" fontId="26" fillId="0" borderId="4" xfId="20" applyFont="1" applyFill="1" applyBorder="1" applyAlignment="1" applyProtection="1">
      <alignment horizontal="left" vertical="center" wrapText="1"/>
      <protection locked="0"/>
    </xf>
    <xf numFmtId="170" fontId="26" fillId="2" borderId="4" xfId="0" applyNumberFormat="1" applyFont="1" applyFill="1" applyBorder="1" applyAlignment="1" applyProtection="1">
      <alignment horizontal="center" vertical="center" wrapText="1"/>
      <protection locked="0"/>
    </xf>
    <xf numFmtId="2" fontId="18" fillId="2" borderId="4" xfId="20" applyNumberFormat="1" applyFont="1" applyFill="1" applyBorder="1" applyAlignment="1" applyProtection="1">
      <alignment horizontal="right" vertical="center"/>
      <protection locked="0"/>
    </xf>
    <xf numFmtId="0" fontId="24" fillId="2" borderId="4" xfId="15" applyFont="1" applyFill="1" applyBorder="1" applyAlignment="1">
      <alignment horizontal="center"/>
    </xf>
    <xf numFmtId="0" fontId="24" fillId="2" borderId="4" xfId="15" applyFont="1" applyFill="1" applyBorder="1" applyAlignment="1" applyProtection="1">
      <alignment vertical="center"/>
    </xf>
    <xf numFmtId="44" fontId="26" fillId="2" borderId="4" xfId="20" applyFont="1" applyFill="1" applyBorder="1" applyAlignment="1" applyProtection="1">
      <alignment horizontal="left" vertical="center" wrapText="1"/>
    </xf>
    <xf numFmtId="44" fontId="18" fillId="40" borderId="4" xfId="20" applyFont="1" applyFill="1" applyBorder="1" applyAlignment="1" applyProtection="1">
      <alignment horizontal="right" vertical="top"/>
    </xf>
    <xf numFmtId="0" fontId="18" fillId="2" borderId="4" xfId="30" applyFont="1" applyFill="1" applyBorder="1" applyAlignment="1" applyProtection="1">
      <alignment horizontal="left" vertical="top" wrapText="1"/>
    </xf>
    <xf numFmtId="0" fontId="18" fillId="2" borderId="4" xfId="30" applyFont="1" applyFill="1" applyBorder="1" applyAlignment="1" applyProtection="1">
      <alignment vertical="center" wrapText="1"/>
    </xf>
    <xf numFmtId="0" fontId="18" fillId="2" borderId="4" xfId="30" applyFont="1" applyFill="1" applyBorder="1" applyAlignment="1" applyProtection="1">
      <alignment horizontal="left" vertical="center" wrapText="1"/>
    </xf>
    <xf numFmtId="0" fontId="18" fillId="2" borderId="4" xfId="30" applyFont="1" applyFill="1" applyBorder="1" applyAlignment="1" applyProtection="1">
      <alignment vertical="top" wrapText="1"/>
    </xf>
    <xf numFmtId="0" fontId="0" fillId="2" borderId="0" xfId="0" applyFill="1" applyProtection="1">
      <protection locked="0"/>
    </xf>
    <xf numFmtId="0" fontId="0" fillId="2" borderId="0" xfId="0" applyFill="1" applyAlignment="1" applyProtection="1">
      <alignment horizontal="center"/>
      <protection locked="0"/>
    </xf>
    <xf numFmtId="0" fontId="14" fillId="2" borderId="0" xfId="0" applyFont="1" applyFill="1" applyAlignment="1" applyProtection="1">
      <alignment horizontal="center" vertical="center"/>
    </xf>
    <xf numFmtId="0" fontId="0" fillId="2" borderId="0" xfId="0" applyFill="1" applyAlignment="1" applyProtection="1">
      <alignment horizontal="center"/>
    </xf>
    <xf numFmtId="44" fontId="18" fillId="2" borderId="4" xfId="20" applyFont="1" applyFill="1" applyBorder="1" applyAlignment="1" applyProtection="1">
      <alignment horizontal="right" vertical="top"/>
    </xf>
    <xf numFmtId="44" fontId="18" fillId="2" borderId="4" xfId="16" applyFont="1" applyFill="1" applyBorder="1" applyAlignment="1" applyProtection="1">
      <alignment horizontal="center" vertical="center" wrapText="1"/>
    </xf>
    <xf numFmtId="0" fontId="18" fillId="2" borderId="4" xfId="30" applyFont="1" applyFill="1" applyBorder="1" applyAlignment="1" applyProtection="1">
      <alignment horizontal="left" vertical="top" wrapText="1"/>
      <protection locked="0"/>
    </xf>
    <xf numFmtId="44" fontId="26" fillId="2" borderId="4" xfId="20" applyFont="1" applyFill="1" applyBorder="1" applyAlignment="1" applyProtection="1">
      <alignment horizontal="left" vertical="center" wrapText="1"/>
      <protection locked="0"/>
    </xf>
    <xf numFmtId="0" fontId="18" fillId="2" borderId="4" xfId="15" applyFont="1" applyFill="1" applyBorder="1" applyAlignment="1" applyProtection="1">
      <alignment horizontal="left" vertical="center" wrapText="1"/>
    </xf>
    <xf numFmtId="44" fontId="18" fillId="2" borderId="4" xfId="20" applyFont="1" applyFill="1" applyBorder="1" applyAlignment="1" applyProtection="1">
      <alignment horizontal="left"/>
      <protection locked="0"/>
    </xf>
    <xf numFmtId="44" fontId="18" fillId="2" borderId="4" xfId="20" applyFont="1" applyFill="1" applyBorder="1" applyAlignment="1" applyProtection="1">
      <alignment horizontal="right" vertical="center"/>
      <protection locked="0"/>
    </xf>
    <xf numFmtId="166" fontId="18" fillId="38" borderId="14" xfId="6" applyNumberFormat="1" applyFont="1" applyFill="1" applyBorder="1" applyAlignment="1">
      <alignment horizontal="center" vertical="top"/>
    </xf>
    <xf numFmtId="166" fontId="18" fillId="38" borderId="5" xfId="6" applyNumberFormat="1" applyFont="1" applyFill="1" applyBorder="1" applyAlignment="1">
      <alignment horizontal="center" vertical="top"/>
    </xf>
    <xf numFmtId="10" fontId="18" fillId="38" borderId="14" xfId="2" applyNumberFormat="1" applyFont="1" applyFill="1" applyBorder="1" applyAlignment="1">
      <alignment horizontal="right" vertical="top"/>
    </xf>
    <xf numFmtId="10" fontId="18" fillId="38" borderId="5" xfId="2" applyNumberFormat="1" applyFont="1" applyFill="1" applyBorder="1" applyAlignment="1">
      <alignment horizontal="right" vertical="top"/>
    </xf>
    <xf numFmtId="10" fontId="26" fillId="38" borderId="5" xfId="1" applyNumberFormat="1" applyFont="1" applyFill="1" applyBorder="1" applyAlignment="1">
      <alignment horizontal="right" vertical="top"/>
    </xf>
    <xf numFmtId="166" fontId="18" fillId="38" borderId="14" xfId="1" applyNumberFormat="1" applyFont="1" applyFill="1" applyBorder="1" applyAlignment="1">
      <alignment horizontal="center" vertical="center"/>
    </xf>
    <xf numFmtId="166" fontId="18" fillId="38" borderId="5" xfId="1" applyNumberFormat="1" applyFont="1" applyFill="1" applyBorder="1" applyAlignment="1">
      <alignment horizontal="center" vertical="center"/>
    </xf>
    <xf numFmtId="44" fontId="18" fillId="38" borderId="13" xfId="20" applyFont="1" applyFill="1" applyBorder="1" applyAlignment="1">
      <alignment horizontal="left" vertical="center"/>
    </xf>
    <xf numFmtId="44" fontId="18" fillId="38" borderId="4" xfId="20" applyFont="1" applyFill="1" applyBorder="1" applyAlignment="1">
      <alignment horizontal="left" vertical="center"/>
    </xf>
    <xf numFmtId="166" fontId="18" fillId="38" borderId="5" xfId="1" applyNumberFormat="1" applyFont="1" applyFill="1" applyBorder="1" applyAlignment="1">
      <alignment horizontal="center" vertical="center" wrapText="1"/>
    </xf>
    <xf numFmtId="44" fontId="18" fillId="38" borderId="13" xfId="20" applyFont="1" applyFill="1" applyBorder="1" applyAlignment="1">
      <alignment horizontal="left" vertical="center" wrapText="1"/>
    </xf>
    <xf numFmtId="44" fontId="18" fillId="38" borderId="4" xfId="20" applyFont="1" applyFill="1" applyBorder="1" applyAlignment="1">
      <alignment horizontal="left" vertical="center" wrapText="1"/>
    </xf>
    <xf numFmtId="166" fontId="18" fillId="38" borderId="14" xfId="1" applyNumberFormat="1" applyFont="1" applyFill="1" applyBorder="1" applyAlignment="1">
      <alignment horizontal="center" vertical="center" wrapText="1"/>
    </xf>
    <xf numFmtId="9" fontId="26" fillId="0" borderId="4" xfId="1" applyFont="1" applyFill="1" applyBorder="1" applyAlignment="1" applyProtection="1">
      <alignment horizontal="center" vertical="center" wrapText="1"/>
      <protection locked="0"/>
    </xf>
    <xf numFmtId="0" fontId="18" fillId="0" borderId="4" xfId="30" applyFont="1" applyFill="1" applyBorder="1" applyAlignment="1" applyProtection="1">
      <alignment horizontal="left" vertical="top" wrapText="1"/>
    </xf>
    <xf numFmtId="0" fontId="0" fillId="0" borderId="0" xfId="0" applyFont="1"/>
    <xf numFmtId="44" fontId="26" fillId="2" borderId="4" xfId="20" applyFont="1" applyFill="1" applyBorder="1" applyAlignment="1" applyProtection="1">
      <alignment horizontal="center" vertical="center" wrapText="1"/>
      <protection locked="0"/>
    </xf>
    <xf numFmtId="0" fontId="0" fillId="2" borderId="0" xfId="0" applyFill="1" applyBorder="1" applyAlignment="1" applyProtection="1">
      <alignment horizontal="center"/>
      <protection locked="0"/>
    </xf>
    <xf numFmtId="44" fontId="26" fillId="2" borderId="0" xfId="20" applyFont="1" applyFill="1" applyBorder="1" applyAlignment="1" applyProtection="1">
      <alignment horizontal="center" vertical="center" wrapText="1"/>
      <protection locked="0"/>
    </xf>
    <xf numFmtId="44" fontId="26" fillId="41" borderId="4" xfId="0" applyNumberFormat="1" applyFont="1" applyFill="1" applyBorder="1" applyAlignment="1">
      <alignment horizontal="center" vertical="center" wrapText="1"/>
    </xf>
    <xf numFmtId="0" fontId="22" fillId="2" borderId="0" xfId="0" applyFont="1" applyFill="1" applyBorder="1" applyProtection="1">
      <protection locked="0"/>
    </xf>
    <xf numFmtId="0" fontId="37" fillId="2" borderId="0" xfId="0" applyFont="1" applyFill="1" applyAlignment="1" applyProtection="1">
      <alignment horizontal="center"/>
      <protection locked="0"/>
    </xf>
    <xf numFmtId="0" fontId="37" fillId="2" borderId="0" xfId="0" applyFont="1" applyFill="1" applyProtection="1">
      <protection locked="0"/>
    </xf>
    <xf numFmtId="0" fontId="37" fillId="2" borderId="0" xfId="0" applyFont="1" applyFill="1" applyAlignment="1" applyProtection="1">
      <alignment horizontal="left"/>
      <protection locked="0"/>
    </xf>
    <xf numFmtId="0" fontId="22" fillId="2" borderId="0" xfId="0" applyFont="1" applyFill="1" applyProtection="1">
      <protection locked="0"/>
    </xf>
    <xf numFmtId="0" fontId="22" fillId="2" borderId="0" xfId="0" applyFont="1" applyFill="1" applyAlignment="1" applyProtection="1">
      <alignment horizontal="left"/>
      <protection locked="0"/>
    </xf>
    <xf numFmtId="0" fontId="24" fillId="0" borderId="4" xfId="0" applyFont="1" applyBorder="1" applyAlignment="1">
      <alignment horizontal="center" vertical="center" wrapText="1"/>
    </xf>
    <xf numFmtId="0" fontId="24" fillId="0" borderId="4" xfId="0" applyFont="1" applyBorder="1" applyAlignment="1" applyProtection="1">
      <alignment horizontal="left"/>
      <protection locked="0"/>
    </xf>
    <xf numFmtId="44" fontId="24" fillId="2" borderId="4" xfId="20" applyFont="1" applyFill="1" applyBorder="1" applyProtection="1">
      <protection locked="0"/>
    </xf>
    <xf numFmtId="44" fontId="24" fillId="2" borderId="4" xfId="20" applyNumberFormat="1" applyFont="1" applyFill="1" applyBorder="1" applyProtection="1">
      <protection locked="0"/>
    </xf>
    <xf numFmtId="9" fontId="24" fillId="2" borderId="4" xfId="1" applyFont="1" applyFill="1" applyBorder="1" applyProtection="1"/>
    <xf numFmtId="9" fontId="24" fillId="2" borderId="4" xfId="1" applyFont="1" applyFill="1" applyBorder="1" applyProtection="1">
      <protection locked="0"/>
    </xf>
    <xf numFmtId="44" fontId="24" fillId="0" borderId="4" xfId="20" applyFont="1" applyFill="1" applyBorder="1" applyAlignment="1" applyProtection="1">
      <alignment horizontal="center"/>
      <protection locked="0"/>
    </xf>
    <xf numFmtId="44" fontId="26" fillId="41" borderId="4" xfId="0" applyNumberFormat="1" applyFont="1" applyFill="1" applyBorder="1" applyAlignment="1">
      <alignment horizontal="left" vertical="center" wrapText="1"/>
    </xf>
    <xf numFmtId="0" fontId="24" fillId="0" borderId="4" xfId="0" applyFont="1" applyBorder="1" applyAlignment="1">
      <alignment vertical="center" wrapText="1"/>
    </xf>
    <xf numFmtId="0" fontId="18" fillId="0" borderId="4" xfId="0" applyFont="1" applyFill="1" applyBorder="1" applyAlignment="1" applyProtection="1">
      <alignment horizontal="left" vertical="center" wrapText="1"/>
      <protection locked="0"/>
    </xf>
    <xf numFmtId="9" fontId="24" fillId="8" borderId="16" xfId="1" applyFont="1" applyFill="1" applyBorder="1" applyProtection="1"/>
    <xf numFmtId="9" fontId="24" fillId="8" borderId="16" xfId="1" applyFont="1" applyFill="1" applyBorder="1" applyProtection="1">
      <protection locked="0"/>
    </xf>
    <xf numFmtId="44" fontId="24" fillId="8" borderId="16" xfId="20" applyFont="1" applyFill="1" applyBorder="1" applyProtection="1">
      <protection locked="0"/>
    </xf>
    <xf numFmtId="44" fontId="24" fillId="8" borderId="36" xfId="20" applyFont="1" applyFill="1" applyBorder="1" applyProtection="1">
      <protection locked="0"/>
    </xf>
    <xf numFmtId="0" fontId="37" fillId="2" borderId="0" xfId="0" applyFont="1" applyFill="1" applyBorder="1" applyAlignment="1" applyProtection="1">
      <alignment horizontal="center"/>
      <protection locked="0"/>
    </xf>
    <xf numFmtId="0" fontId="37" fillId="2" borderId="0" xfId="0" applyFont="1" applyFill="1" applyBorder="1" applyAlignment="1" applyProtection="1">
      <alignment horizontal="left"/>
      <protection locked="0"/>
    </xf>
    <xf numFmtId="0" fontId="37" fillId="2" borderId="0" xfId="0" applyFont="1" applyFill="1" applyBorder="1" applyProtection="1">
      <protection locked="0"/>
    </xf>
    <xf numFmtId="9" fontId="24" fillId="8" borderId="4" xfId="1" applyFont="1" applyFill="1" applyBorder="1" applyProtection="1"/>
    <xf numFmtId="9" fontId="24" fillId="8" borderId="4" xfId="1" applyFont="1" applyFill="1" applyBorder="1" applyProtection="1">
      <protection locked="0"/>
    </xf>
    <xf numFmtId="44" fontId="24" fillId="8" borderId="4" xfId="20" applyFont="1" applyFill="1" applyBorder="1" applyProtection="1">
      <protection locked="0"/>
    </xf>
    <xf numFmtId="44" fontId="24" fillId="8" borderId="4" xfId="20" applyFont="1" applyFill="1" applyBorder="1" applyAlignment="1" applyProtection="1">
      <alignment horizontal="center"/>
      <protection locked="0"/>
    </xf>
    <xf numFmtId="44" fontId="12" fillId="2" borderId="0" xfId="20" applyFont="1" applyFill="1" applyAlignment="1" applyProtection="1">
      <alignment vertical="center"/>
    </xf>
    <xf numFmtId="44" fontId="13" fillId="2" borderId="0" xfId="20" applyFont="1" applyFill="1" applyBorder="1" applyAlignment="1" applyProtection="1">
      <alignment vertical="center"/>
    </xf>
    <xf numFmtId="44" fontId="5" fillId="10" borderId="24" xfId="20" applyFont="1" applyFill="1" applyBorder="1" applyAlignment="1" applyProtection="1">
      <alignment horizontal="center" vertical="center" wrapText="1"/>
    </xf>
    <xf numFmtId="44" fontId="5" fillId="10" borderId="25" xfId="20" applyFont="1" applyFill="1" applyBorder="1" applyAlignment="1" applyProtection="1">
      <alignment horizontal="center" vertical="center" wrapText="1"/>
    </xf>
    <xf numFmtId="44" fontId="0" fillId="2" borderId="0" xfId="20" applyFont="1" applyFill="1" applyProtection="1">
      <protection locked="0"/>
    </xf>
    <xf numFmtId="44" fontId="22" fillId="2" borderId="0" xfId="20" applyFont="1" applyFill="1" applyProtection="1">
      <protection locked="0"/>
    </xf>
    <xf numFmtId="44" fontId="37" fillId="2" borderId="0" xfId="20" applyFont="1" applyFill="1" applyProtection="1">
      <protection locked="0"/>
    </xf>
    <xf numFmtId="44" fontId="37" fillId="2" borderId="0" xfId="20" applyFont="1" applyFill="1" applyBorder="1" applyProtection="1">
      <protection locked="0"/>
    </xf>
    <xf numFmtId="0" fontId="24" fillId="8" borderId="4" xfId="0" applyFont="1" applyFill="1" applyBorder="1" applyProtection="1">
      <protection locked="0"/>
    </xf>
    <xf numFmtId="0" fontId="5" fillId="7" borderId="1" xfId="30" applyFont="1" applyFill="1" applyBorder="1" applyAlignment="1" applyProtection="1">
      <alignment horizontal="center" vertical="center" wrapText="1"/>
    </xf>
    <xf numFmtId="0" fontId="5" fillId="7" borderId="30" xfId="30" applyFont="1" applyFill="1" applyBorder="1" applyAlignment="1" applyProtection="1">
      <alignment horizontal="center" vertical="center" wrapText="1"/>
    </xf>
    <xf numFmtId="0" fontId="5" fillId="7" borderId="31" xfId="30" applyFont="1" applyFill="1" applyBorder="1" applyAlignment="1" applyProtection="1">
      <alignment horizontal="center" vertical="center" wrapText="1"/>
    </xf>
    <xf numFmtId="0" fontId="5" fillId="7" borderId="32" xfId="30" applyFont="1" applyFill="1" applyBorder="1" applyAlignment="1" applyProtection="1">
      <alignment horizontal="center" vertical="center" wrapText="1"/>
    </xf>
    <xf numFmtId="0" fontId="17" fillId="3" borderId="33" xfId="0" applyFont="1" applyFill="1" applyBorder="1" applyAlignment="1" applyProtection="1">
      <alignment horizontal="center" vertical="center" wrapText="1"/>
    </xf>
    <xf numFmtId="0" fontId="17" fillId="3" borderId="30" xfId="0" applyFont="1" applyFill="1" applyBorder="1" applyAlignment="1" applyProtection="1">
      <alignment horizontal="center" vertical="center" wrapText="1"/>
    </xf>
    <xf numFmtId="0" fontId="17" fillId="3" borderId="31" xfId="0" applyFont="1" applyFill="1" applyBorder="1" applyAlignment="1" applyProtection="1">
      <alignment horizontal="center" vertical="center" wrapText="1"/>
    </xf>
    <xf numFmtId="0" fontId="5" fillId="8" borderId="32" xfId="30" applyFont="1" applyFill="1" applyBorder="1" applyAlignment="1" applyProtection="1">
      <alignment horizontal="center" vertical="center" wrapText="1"/>
    </xf>
    <xf numFmtId="0" fontId="17" fillId="3" borderId="32" xfId="0" applyFont="1" applyFill="1" applyBorder="1" applyAlignment="1" applyProtection="1">
      <alignment horizontal="center" vertical="center" wrapText="1"/>
    </xf>
    <xf numFmtId="44" fontId="24" fillId="42" borderId="4" xfId="0" applyNumberFormat="1" applyFont="1" applyFill="1" applyBorder="1"/>
    <xf numFmtId="44" fontId="24" fillId="41" borderId="4" xfId="0" applyNumberFormat="1" applyFont="1" applyFill="1" applyBorder="1" applyAlignment="1"/>
    <xf numFmtId="44" fontId="24" fillId="41" borderId="4" xfId="0" applyNumberFormat="1" applyFont="1" applyFill="1" applyBorder="1"/>
    <xf numFmtId="44" fontId="24" fillId="0" borderId="4" xfId="0" applyNumberFormat="1" applyFont="1" applyBorder="1" applyAlignment="1">
      <alignment horizontal="center"/>
    </xf>
    <xf numFmtId="174" fontId="24" fillId="41" borderId="4" xfId="0" applyNumberFormat="1" applyFont="1" applyFill="1" applyBorder="1" applyAlignment="1"/>
    <xf numFmtId="0" fontId="15" fillId="10" borderId="30" xfId="0" applyFont="1" applyFill="1" applyBorder="1" applyAlignment="1" applyProtection="1">
      <alignment horizontal="center" vertical="center" wrapText="1"/>
    </xf>
    <xf numFmtId="0" fontId="15" fillId="10" borderId="31" xfId="0" applyFont="1" applyFill="1" applyBorder="1" applyAlignment="1" applyProtection="1">
      <alignment horizontal="center" vertical="center" wrapText="1"/>
    </xf>
    <xf numFmtId="0" fontId="15" fillId="10" borderId="32" xfId="0" applyFont="1" applyFill="1" applyBorder="1" applyAlignment="1" applyProtection="1">
      <alignment horizontal="center" vertical="center" wrapText="1"/>
    </xf>
    <xf numFmtId="0" fontId="5" fillId="10" borderId="30" xfId="27" applyFont="1" applyFill="1" applyBorder="1" applyAlignment="1" applyProtection="1">
      <alignment horizontal="center" vertical="center" wrapText="1"/>
    </xf>
    <xf numFmtId="0" fontId="5" fillId="10" borderId="32" xfId="27" applyFont="1" applyFill="1" applyBorder="1" applyAlignment="1" applyProtection="1">
      <alignment horizontal="center" vertical="center" wrapText="1"/>
    </xf>
    <xf numFmtId="2" fontId="24" fillId="0" borderId="4" xfId="0" applyNumberFormat="1" applyFont="1" applyBorder="1"/>
    <xf numFmtId="172" fontId="24" fillId="2" borderId="4" xfId="20" applyNumberFormat="1" applyFont="1" applyFill="1" applyBorder="1" applyProtection="1">
      <protection locked="0"/>
    </xf>
    <xf numFmtId="8" fontId="24" fillId="2" borderId="4" xfId="20" applyNumberFormat="1" applyFont="1" applyFill="1" applyBorder="1" applyProtection="1">
      <protection locked="0"/>
    </xf>
    <xf numFmtId="43" fontId="24" fillId="2" borderId="4" xfId="20" applyNumberFormat="1" applyFont="1" applyFill="1" applyBorder="1" applyProtection="1">
      <protection locked="0"/>
    </xf>
    <xf numFmtId="44" fontId="24" fillId="42" borderId="4" xfId="20" applyFont="1" applyFill="1" applyBorder="1"/>
    <xf numFmtId="9" fontId="24" fillId="42" borderId="4" xfId="0" applyNumberFormat="1" applyFont="1" applyFill="1" applyBorder="1"/>
    <xf numFmtId="44" fontId="24" fillId="41" borderId="4" xfId="20" applyFont="1" applyFill="1" applyBorder="1" applyAlignment="1"/>
    <xf numFmtId="9" fontId="24" fillId="41" borderId="4" xfId="0" applyNumberFormat="1" applyFont="1" applyFill="1" applyBorder="1"/>
    <xf numFmtId="9" fontId="24" fillId="41" borderId="4" xfId="0" applyNumberFormat="1" applyFont="1" applyFill="1" applyBorder="1" applyAlignment="1"/>
    <xf numFmtId="44" fontId="26" fillId="8" borderId="4" xfId="20" applyFont="1" applyFill="1" applyBorder="1" applyAlignment="1" applyProtection="1">
      <alignment vertical="center" wrapText="1"/>
      <protection locked="0"/>
    </xf>
    <xf numFmtId="0" fontId="26" fillId="8" borderId="4" xfId="20" applyNumberFormat="1" applyFont="1" applyFill="1" applyBorder="1" applyAlignment="1" applyProtection="1">
      <alignment vertical="center" wrapText="1"/>
      <protection locked="0"/>
    </xf>
    <xf numFmtId="165" fontId="24" fillId="2" borderId="4" xfId="20" applyNumberFormat="1" applyFont="1" applyFill="1" applyBorder="1" applyProtection="1">
      <protection locked="0"/>
    </xf>
    <xf numFmtId="0" fontId="22" fillId="2" borderId="0" xfId="0" applyFont="1" applyFill="1" applyAlignment="1">
      <alignment horizontal="left"/>
    </xf>
    <xf numFmtId="0" fontId="22" fillId="2" borderId="0" xfId="0" applyFont="1" applyFill="1" applyAlignment="1">
      <alignment horizontal="left" wrapText="1"/>
    </xf>
    <xf numFmtId="0" fontId="22" fillId="2" borderId="0" xfId="0" applyFont="1" applyFill="1" applyBorder="1" applyAlignment="1" applyProtection="1">
      <alignment horizontal="left"/>
      <protection locked="0"/>
    </xf>
    <xf numFmtId="0" fontId="15" fillId="0" borderId="4" xfId="0" applyFont="1" applyBorder="1" applyAlignment="1" applyProtection="1">
      <alignment vertical="center" wrapText="1"/>
      <protection locked="0"/>
    </xf>
    <xf numFmtId="0" fontId="14" fillId="0" borderId="4" xfId="0" applyFont="1" applyBorder="1"/>
    <xf numFmtId="0" fontId="14" fillId="2" borderId="4" xfId="0" applyFont="1" applyFill="1" applyBorder="1" applyProtection="1">
      <protection locked="0"/>
    </xf>
    <xf numFmtId="44" fontId="24" fillId="2" borderId="4" xfId="20" applyFont="1" applyFill="1" applyBorder="1" applyAlignment="1" applyProtection="1">
      <alignment vertical="center" wrapText="1"/>
      <protection locked="0"/>
    </xf>
    <xf numFmtId="44" fontId="24" fillId="2" borderId="0" xfId="20" applyFont="1" applyFill="1" applyProtection="1">
      <protection locked="0"/>
    </xf>
    <xf numFmtId="0" fontId="27" fillId="2" borderId="0" xfId="0" applyFont="1" applyFill="1" applyProtection="1">
      <protection locked="0"/>
    </xf>
    <xf numFmtId="0" fontId="17" fillId="3" borderId="4" xfId="0" applyFont="1" applyFill="1" applyBorder="1" applyAlignment="1" applyProtection="1">
      <alignment horizontal="center" vertical="center" wrapText="1"/>
    </xf>
    <xf numFmtId="44" fontId="17" fillId="3" borderId="4" xfId="20" applyFont="1" applyFill="1" applyBorder="1" applyAlignment="1" applyProtection="1">
      <alignment horizontal="center" vertical="center" wrapText="1"/>
    </xf>
    <xf numFmtId="44" fontId="26" fillId="2" borderId="0" xfId="20" applyFont="1" applyFill="1" applyBorder="1" applyAlignment="1" applyProtection="1">
      <alignment horizontal="left" vertical="center" wrapText="1"/>
      <protection locked="0"/>
    </xf>
    <xf numFmtId="0" fontId="15" fillId="2" borderId="4" xfId="30" applyFont="1" applyFill="1" applyBorder="1" applyAlignment="1" applyProtection="1">
      <alignment vertical="top" wrapText="1"/>
    </xf>
    <xf numFmtId="0" fontId="15" fillId="2" borderId="4" xfId="30" applyFont="1" applyFill="1" applyBorder="1" applyAlignment="1">
      <alignment vertical="center" wrapText="1"/>
    </xf>
    <xf numFmtId="0" fontId="15" fillId="0" borderId="4" xfId="0" applyFont="1" applyBorder="1" applyAlignment="1">
      <alignment vertical="center" wrapText="1"/>
    </xf>
    <xf numFmtId="0" fontId="14" fillId="0" borderId="4" xfId="0" applyFont="1" applyBorder="1" applyAlignment="1">
      <alignment vertical="center" wrapText="1"/>
    </xf>
    <xf numFmtId="0" fontId="13" fillId="0" borderId="4" xfId="0" applyFont="1" applyBorder="1" applyAlignment="1">
      <alignment vertical="center" wrapText="1"/>
    </xf>
    <xf numFmtId="0" fontId="15" fillId="0" borderId="4" xfId="0" applyFont="1" applyBorder="1" applyAlignment="1" applyProtection="1">
      <alignment horizontal="center" vertical="center" wrapText="1"/>
      <protection locked="0"/>
    </xf>
    <xf numFmtId="0" fontId="14" fillId="0" borderId="4" xfId="0" applyFont="1" applyBorder="1" applyAlignment="1">
      <alignment horizontal="left" vertical="center" wrapText="1"/>
    </xf>
    <xf numFmtId="0" fontId="14" fillId="0" borderId="4" xfId="0" applyFont="1" applyBorder="1" applyAlignment="1">
      <alignment wrapText="1"/>
    </xf>
    <xf numFmtId="0" fontId="21" fillId="2" borderId="0" xfId="0" applyFont="1" applyFill="1" applyBorder="1" applyAlignment="1" applyProtection="1">
      <alignment vertical="center" wrapText="1"/>
      <protection locked="0"/>
    </xf>
    <xf numFmtId="0" fontId="38" fillId="2" borderId="0" xfId="0" applyFont="1" applyFill="1" applyBorder="1" applyProtection="1">
      <protection locked="0"/>
    </xf>
    <xf numFmtId="0" fontId="21" fillId="2" borderId="0" xfId="0" applyFont="1" applyFill="1" applyBorder="1" applyAlignment="1" applyProtection="1">
      <alignment horizontal="center" vertical="center" wrapText="1"/>
      <protection locked="0"/>
    </xf>
    <xf numFmtId="0" fontId="22" fillId="2" borderId="0" xfId="0" applyFont="1" applyFill="1" applyBorder="1" applyAlignment="1" applyProtection="1">
      <alignment horizontal="left" vertical="top"/>
      <protection locked="0"/>
    </xf>
    <xf numFmtId="0" fontId="18" fillId="2" borderId="4" xfId="30" applyFont="1" applyFill="1" applyBorder="1" applyAlignment="1">
      <alignment horizontal="left" vertical="top" wrapText="1"/>
    </xf>
    <xf numFmtId="0" fontId="18" fillId="2" borderId="4" xfId="30" applyFont="1" applyFill="1" applyBorder="1" applyAlignment="1">
      <alignment horizontal="left" vertical="center" wrapText="1"/>
    </xf>
    <xf numFmtId="0" fontId="18" fillId="0" borderId="4" xfId="30" applyFont="1" applyFill="1" applyBorder="1" applyAlignment="1">
      <alignment horizontal="left" vertical="top" wrapText="1"/>
    </xf>
    <xf numFmtId="0" fontId="18" fillId="0" borderId="4" xfId="30" applyFont="1" applyFill="1" applyBorder="1" applyAlignment="1">
      <alignment vertical="center" wrapText="1"/>
    </xf>
    <xf numFmtId="0" fontId="24" fillId="2" borderId="4" xfId="0" applyFont="1" applyFill="1" applyBorder="1"/>
    <xf numFmtId="0" fontId="18" fillId="0" borderId="4" xfId="0" applyFont="1" applyBorder="1" applyAlignment="1">
      <alignment vertical="center" wrapText="1"/>
    </xf>
    <xf numFmtId="0" fontId="18" fillId="2" borderId="4" xfId="0" applyFont="1" applyFill="1" applyBorder="1" applyAlignment="1">
      <alignment vertical="center" wrapText="1"/>
    </xf>
    <xf numFmtId="0" fontId="18" fillId="2" borderId="4" xfId="21" applyFont="1" applyFill="1" applyBorder="1" applyAlignment="1">
      <alignment vertical="center" wrapText="1"/>
    </xf>
    <xf numFmtId="9" fontId="3" fillId="0" borderId="4" xfId="1" applyFont="1" applyFill="1" applyBorder="1" applyAlignment="1">
      <alignment horizontal="center" vertical="top"/>
    </xf>
    <xf numFmtId="166" fontId="21" fillId="0" borderId="4" xfId="1" applyNumberFormat="1" applyFont="1" applyFill="1" applyBorder="1" applyAlignment="1">
      <alignment horizontal="center" vertical="top"/>
    </xf>
    <xf numFmtId="166" fontId="21" fillId="2" borderId="4" xfId="1" applyNumberFormat="1" applyFont="1" applyFill="1" applyBorder="1" applyAlignment="1">
      <alignment horizontal="center" vertical="top"/>
    </xf>
    <xf numFmtId="9" fontId="3" fillId="2" borderId="4" xfId="1" applyFont="1" applyFill="1" applyBorder="1" applyAlignment="1">
      <alignment horizontal="center" vertical="top"/>
    </xf>
    <xf numFmtId="44" fontId="3" fillId="2" borderId="4" xfId="20" applyFont="1" applyFill="1" applyBorder="1" applyAlignment="1">
      <alignment horizontal="left" vertical="top"/>
    </xf>
    <xf numFmtId="166" fontId="21" fillId="3" borderId="4" xfId="1" applyNumberFormat="1" applyFont="1" applyFill="1" applyBorder="1" applyAlignment="1">
      <alignment horizontal="center" vertical="top"/>
    </xf>
    <xf numFmtId="9" fontId="3" fillId="8" borderId="4" xfId="1" applyFont="1" applyFill="1" applyBorder="1" applyAlignment="1">
      <alignment horizontal="center" vertical="top"/>
    </xf>
    <xf numFmtId="166" fontId="21" fillId="8" borderId="4" xfId="1" applyNumberFormat="1" applyFont="1" applyFill="1" applyBorder="1" applyAlignment="1">
      <alignment horizontal="center" vertical="top"/>
    </xf>
    <xf numFmtId="9" fontId="3" fillId="0" borderId="4" xfId="1" applyNumberFormat="1" applyFont="1" applyFill="1" applyBorder="1" applyAlignment="1">
      <alignment horizontal="center" vertical="top"/>
    </xf>
    <xf numFmtId="9" fontId="3" fillId="2" borderId="0" xfId="1" applyFont="1" applyFill="1" applyBorder="1" applyAlignment="1">
      <alignment horizontal="center" vertical="top"/>
    </xf>
    <xf numFmtId="166" fontId="21" fillId="2" borderId="0" xfId="1" applyNumberFormat="1" applyFont="1" applyFill="1" applyBorder="1" applyAlignment="1">
      <alignment horizontal="center" vertical="top"/>
    </xf>
    <xf numFmtId="0" fontId="40" fillId="0" borderId="4" xfId="13" applyFont="1" applyFill="1" applyBorder="1" applyAlignment="1">
      <alignment horizontal="left" vertical="center" wrapText="1"/>
    </xf>
    <xf numFmtId="44" fontId="21" fillId="2" borderId="4" xfId="18" applyNumberFormat="1" applyFont="1" applyFill="1" applyBorder="1"/>
    <xf numFmtId="0" fontId="40" fillId="2" borderId="4" xfId="13" applyFont="1" applyFill="1" applyBorder="1" applyAlignment="1">
      <alignment horizontal="left" vertical="center" wrapText="1"/>
    </xf>
    <xf numFmtId="44" fontId="21" fillId="2" borderId="0" xfId="18" applyNumberFormat="1" applyFont="1" applyFill="1" applyBorder="1"/>
    <xf numFmtId="44" fontId="21" fillId="3" borderId="4" xfId="18" applyNumberFormat="1" applyFont="1" applyFill="1" applyBorder="1"/>
    <xf numFmtId="173" fontId="21" fillId="2" borderId="4" xfId="18" applyNumberFormat="1" applyFont="1" applyFill="1" applyBorder="1"/>
    <xf numFmtId="44" fontId="21" fillId="0" borderId="4" xfId="20" applyFont="1" applyFill="1" applyBorder="1" applyAlignment="1">
      <alignment vertical="center" wrapText="1"/>
    </xf>
    <xf numFmtId="0" fontId="40" fillId="2" borderId="0" xfId="13" applyFont="1" applyFill="1" applyBorder="1" applyAlignment="1">
      <alignment horizontal="left" vertical="center" wrapText="1"/>
    </xf>
    <xf numFmtId="10" fontId="40" fillId="2" borderId="4" xfId="13" applyNumberFormat="1" applyFont="1" applyFill="1" applyBorder="1" applyAlignment="1">
      <alignment horizontal="center" vertical="center" wrapText="1"/>
    </xf>
    <xf numFmtId="44" fontId="40" fillId="2" borderId="4" xfId="27" applyNumberFormat="1" applyFont="1" applyFill="1" applyBorder="1" applyAlignment="1">
      <alignment horizontal="left" vertical="center" wrapText="1"/>
    </xf>
    <xf numFmtId="44" fontId="40" fillId="2" borderId="4" xfId="18" applyNumberFormat="1" applyFont="1" applyFill="1" applyBorder="1"/>
    <xf numFmtId="44" fontId="3" fillId="0" borderId="4" xfId="20" applyFont="1" applyFill="1" applyBorder="1" applyAlignment="1">
      <alignment horizontal="left" vertical="top"/>
    </xf>
    <xf numFmtId="44" fontId="21" fillId="3" borderId="4" xfId="20" applyFont="1" applyFill="1" applyBorder="1"/>
    <xf numFmtId="44" fontId="40" fillId="2" borderId="4" xfId="20" applyFont="1" applyFill="1" applyBorder="1" applyAlignment="1">
      <alignment horizontal="left" vertical="center" wrapText="1"/>
    </xf>
    <xf numFmtId="44" fontId="3" fillId="2" borderId="0" xfId="20" applyFont="1" applyFill="1" applyBorder="1" applyAlignment="1">
      <alignment horizontal="left" vertical="top"/>
    </xf>
    <xf numFmtId="44" fontId="21" fillId="2" borderId="4" xfId="20" applyFont="1" applyFill="1" applyBorder="1" applyAlignment="1">
      <alignment horizontal="left" vertical="top"/>
    </xf>
    <xf numFmtId="44" fontId="3" fillId="8" borderId="4" xfId="20" applyFont="1" applyFill="1" applyBorder="1" applyAlignment="1">
      <alignment horizontal="left" vertical="top"/>
    </xf>
    <xf numFmtId="44" fontId="21" fillId="0" borderId="4" xfId="20" applyFont="1" applyBorder="1"/>
    <xf numFmtId="44" fontId="21" fillId="2" borderId="4" xfId="20" applyFont="1" applyFill="1" applyBorder="1"/>
    <xf numFmtId="44" fontId="21" fillId="8" borderId="4" xfId="20" applyFont="1" applyFill="1" applyBorder="1"/>
    <xf numFmtId="44" fontId="21" fillId="2" borderId="0" xfId="20" applyFont="1" applyFill="1" applyBorder="1"/>
    <xf numFmtId="0" fontId="22" fillId="2" borderId="0" xfId="0" applyFont="1" applyFill="1"/>
    <xf numFmtId="0" fontId="22" fillId="2" borderId="0" xfId="0" applyFont="1" applyFill="1" applyAlignment="1">
      <alignment vertical="center"/>
    </xf>
    <xf numFmtId="9" fontId="24" fillId="3" borderId="4" xfId="0" applyNumberFormat="1" applyFont="1" applyFill="1" applyBorder="1" applyAlignment="1" applyProtection="1">
      <alignment horizontal="center"/>
    </xf>
    <xf numFmtId="9" fontId="24" fillId="2" borderId="4" xfId="0" applyNumberFormat="1" applyFont="1" applyFill="1" applyBorder="1" applyAlignment="1" applyProtection="1">
      <alignment horizontal="center"/>
    </xf>
    <xf numFmtId="0" fontId="25" fillId="7" borderId="4" xfId="21" applyFont="1" applyFill="1" applyBorder="1" applyAlignment="1">
      <alignment horizontal="left" vertical="center" wrapText="1"/>
    </xf>
    <xf numFmtId="0" fontId="25" fillId="7" borderId="4" xfId="21" applyFont="1" applyFill="1" applyBorder="1" applyAlignment="1">
      <alignment horizontal="center" vertical="center" wrapText="1"/>
    </xf>
    <xf numFmtId="0" fontId="25" fillId="39" borderId="4" xfId="30" applyFont="1" applyFill="1" applyBorder="1" applyAlignment="1" applyProtection="1">
      <alignment horizontal="center" vertical="center" wrapText="1"/>
    </xf>
    <xf numFmtId="0" fontId="25" fillId="25" borderId="4" xfId="30" applyFont="1" applyFill="1" applyBorder="1" applyAlignment="1" applyProtection="1">
      <alignment horizontal="center" vertical="center" wrapText="1"/>
    </xf>
    <xf numFmtId="44" fontId="32" fillId="14" borderId="4" xfId="20" applyFont="1" applyFill="1" applyBorder="1" applyAlignment="1" applyProtection="1">
      <alignment horizontal="center" vertical="center" wrapText="1"/>
    </xf>
    <xf numFmtId="44" fontId="32" fillId="27" borderId="4" xfId="20" applyFont="1" applyFill="1" applyBorder="1" applyAlignment="1" applyProtection="1">
      <alignment horizontal="center" vertical="center" wrapText="1"/>
    </xf>
    <xf numFmtId="44" fontId="32" fillId="18" borderId="4" xfId="20" applyFont="1" applyFill="1" applyBorder="1" applyAlignment="1" applyProtection="1">
      <alignment horizontal="center" vertical="center" wrapText="1"/>
    </xf>
    <xf numFmtId="44" fontId="32" fillId="28" borderId="4" xfId="20" applyFont="1" applyFill="1" applyBorder="1" applyAlignment="1" applyProtection="1">
      <alignment horizontal="center" vertical="center" wrapText="1"/>
    </xf>
    <xf numFmtId="44" fontId="32" fillId="34" borderId="4" xfId="20" applyFont="1" applyFill="1" applyBorder="1" applyAlignment="1" applyProtection="1">
      <alignment horizontal="center" vertical="center" wrapText="1"/>
    </xf>
    <xf numFmtId="0" fontId="32" fillId="11" borderId="4" xfId="0" applyFont="1" applyFill="1" applyBorder="1" applyAlignment="1" applyProtection="1">
      <alignment horizontal="center" vertical="center" wrapText="1"/>
    </xf>
    <xf numFmtId="0" fontId="32" fillId="37" borderId="4" xfId="0" applyFont="1" applyFill="1" applyBorder="1" applyAlignment="1" applyProtection="1">
      <alignment horizontal="center" vertical="center" wrapText="1"/>
    </xf>
    <xf numFmtId="9" fontId="18" fillId="2" borderId="4" xfId="1" applyFont="1" applyFill="1" applyBorder="1" applyAlignment="1">
      <alignment horizontal="left" vertical="center"/>
    </xf>
    <xf numFmtId="10" fontId="18" fillId="2" borderId="4" xfId="21" applyNumberFormat="1" applyFont="1" applyFill="1" applyBorder="1" applyAlignment="1">
      <alignment horizontal="left" vertical="center" wrapText="1"/>
    </xf>
    <xf numFmtId="10" fontId="26" fillId="2" borderId="4" xfId="1" applyNumberFormat="1" applyFont="1" applyFill="1" applyBorder="1" applyAlignment="1">
      <alignment horizontal="left" vertical="center"/>
    </xf>
    <xf numFmtId="10" fontId="18" fillId="2" borderId="4" xfId="0" applyNumberFormat="1" applyFont="1" applyFill="1" applyBorder="1" applyAlignment="1">
      <alignment horizontal="left" vertical="center" wrapText="1"/>
    </xf>
    <xf numFmtId="167" fontId="26" fillId="8" borderId="4" xfId="21" applyNumberFormat="1" applyFont="1" applyFill="1" applyBorder="1" applyAlignment="1">
      <alignment horizontal="left" vertical="center" wrapText="1"/>
    </xf>
    <xf numFmtId="9" fontId="18" fillId="8" borderId="4" xfId="1" applyFont="1" applyFill="1" applyBorder="1" applyAlignment="1">
      <alignment horizontal="left" vertical="center"/>
    </xf>
    <xf numFmtId="10" fontId="26" fillId="8" borderId="4" xfId="1" applyNumberFormat="1" applyFont="1" applyFill="1" applyBorder="1" applyAlignment="1">
      <alignment horizontal="left" vertical="center"/>
    </xf>
    <xf numFmtId="169" fontId="18" fillId="2" borderId="4" xfId="1" applyNumberFormat="1" applyFont="1" applyFill="1" applyBorder="1" applyAlignment="1">
      <alignment horizontal="left" vertical="center"/>
    </xf>
    <xf numFmtId="0" fontId="18" fillId="0" borderId="4" xfId="21" applyFont="1" applyFill="1" applyBorder="1" applyAlignment="1">
      <alignment horizontal="left" vertical="top" wrapText="1"/>
    </xf>
    <xf numFmtId="0" fontId="18" fillId="0" borderId="4" xfId="21" applyFont="1" applyFill="1" applyBorder="1" applyAlignment="1">
      <alignment vertical="center" wrapText="1"/>
    </xf>
    <xf numFmtId="8" fontId="18" fillId="2" borderId="4" xfId="20" applyNumberFormat="1" applyFont="1" applyFill="1" applyBorder="1" applyAlignment="1">
      <alignment horizontal="left" vertical="center" wrapText="1"/>
    </xf>
    <xf numFmtId="0" fontId="26" fillId="2" borderId="4" xfId="21" applyFont="1" applyFill="1" applyBorder="1" applyAlignment="1">
      <alignment horizontal="left" vertical="top"/>
    </xf>
    <xf numFmtId="0" fontId="18" fillId="2" borderId="4" xfId="21" applyFont="1" applyFill="1" applyBorder="1" applyAlignment="1">
      <alignment horizontal="left" vertical="center" wrapText="1"/>
    </xf>
    <xf numFmtId="0" fontId="18" fillId="2" borderId="4" xfId="21" applyFont="1" applyFill="1" applyBorder="1" applyAlignment="1">
      <alignment horizontal="left" vertical="center"/>
    </xf>
    <xf numFmtId="10" fontId="18" fillId="2" borderId="4" xfId="1" applyNumberFormat="1" applyFont="1" applyFill="1" applyBorder="1" applyAlignment="1">
      <alignment horizontal="left" vertical="center"/>
    </xf>
    <xf numFmtId="166" fontId="18" fillId="2" borderId="4" xfId="1" applyNumberFormat="1" applyFont="1" applyFill="1" applyBorder="1" applyAlignment="1">
      <alignment horizontal="left" vertical="center"/>
    </xf>
    <xf numFmtId="0" fontId="18" fillId="2" borderId="4" xfId="21" applyFont="1" applyFill="1" applyBorder="1" applyAlignment="1">
      <alignment horizontal="left" vertical="top"/>
    </xf>
    <xf numFmtId="10" fontId="18" fillId="8" borderId="4" xfId="0" applyNumberFormat="1" applyFont="1" applyFill="1" applyBorder="1" applyAlignment="1">
      <alignment horizontal="left" vertical="center" wrapText="1"/>
    </xf>
    <xf numFmtId="10" fontId="26" fillId="8" borderId="4" xfId="21" applyNumberFormat="1" applyFont="1" applyFill="1" applyBorder="1" applyAlignment="1">
      <alignment horizontal="left" vertical="center"/>
    </xf>
    <xf numFmtId="0" fontId="26" fillId="2" borderId="4" xfId="30" applyFont="1" applyFill="1" applyBorder="1" applyAlignment="1" applyProtection="1">
      <alignment horizontal="left" vertical="top"/>
    </xf>
    <xf numFmtId="0" fontId="32" fillId="36" borderId="13" xfId="0" applyFont="1" applyFill="1" applyBorder="1" applyAlignment="1" applyProtection="1">
      <alignment horizontal="center" vertical="center" wrapText="1"/>
    </xf>
    <xf numFmtId="0" fontId="32" fillId="22" borderId="14" xfId="0" applyFont="1" applyFill="1" applyBorder="1" applyAlignment="1" applyProtection="1">
      <alignment horizontal="center" vertical="center" wrapText="1"/>
    </xf>
    <xf numFmtId="170" fontId="26" fillId="3" borderId="13" xfId="0" applyNumberFormat="1" applyFont="1" applyFill="1" applyBorder="1" applyAlignment="1" applyProtection="1">
      <alignment horizontal="center" vertical="center" wrapText="1"/>
    </xf>
    <xf numFmtId="0" fontId="24" fillId="3" borderId="14" xfId="0" quotePrefix="1" applyFont="1" applyFill="1" applyBorder="1" applyAlignment="1" applyProtection="1">
      <alignment horizontal="center"/>
    </xf>
    <xf numFmtId="170" fontId="26" fillId="2" borderId="13" xfId="0" applyNumberFormat="1" applyFont="1" applyFill="1" applyBorder="1" applyAlignment="1" applyProtection="1">
      <alignment horizontal="center" vertical="center" wrapText="1"/>
    </xf>
    <xf numFmtId="0" fontId="24" fillId="2" borderId="14" xfId="0" quotePrefix="1" applyFont="1" applyFill="1" applyBorder="1" applyAlignment="1" applyProtection="1">
      <alignment horizontal="center"/>
    </xf>
    <xf numFmtId="170" fontId="26" fillId="2" borderId="13" xfId="0" applyNumberFormat="1" applyFont="1" applyFill="1" applyBorder="1" applyAlignment="1" applyProtection="1">
      <alignment horizontal="center" vertical="center" wrapText="1"/>
      <protection locked="0"/>
    </xf>
    <xf numFmtId="0" fontId="24" fillId="2" borderId="14" xfId="0" quotePrefix="1" applyFont="1" applyFill="1" applyBorder="1" applyAlignment="1" applyProtection="1">
      <alignment horizontal="center"/>
      <protection locked="0"/>
    </xf>
    <xf numFmtId="0" fontId="24" fillId="2" borderId="14" xfId="0" quotePrefix="1" applyFont="1" applyFill="1" applyBorder="1" applyAlignment="1" applyProtection="1">
      <alignment horizontal="center" vertical="center"/>
      <protection locked="0"/>
    </xf>
    <xf numFmtId="44" fontId="32" fillId="33" borderId="13" xfId="20" applyFont="1" applyFill="1" applyBorder="1" applyAlignment="1" applyProtection="1">
      <alignment horizontal="center" vertical="center" wrapText="1"/>
    </xf>
    <xf numFmtId="10" fontId="32" fillId="35" borderId="14" xfId="1" applyNumberFormat="1" applyFont="1" applyFill="1" applyBorder="1" applyAlignment="1" applyProtection="1">
      <alignment horizontal="center" vertical="center" wrapText="1"/>
    </xf>
    <xf numFmtId="10" fontId="26" fillId="0" borderId="14" xfId="1" applyNumberFormat="1" applyFont="1" applyFill="1" applyBorder="1" applyAlignment="1" applyProtection="1">
      <alignment horizontal="left" vertical="center" wrapText="1"/>
    </xf>
    <xf numFmtId="44" fontId="26" fillId="3" borderId="13" xfId="20" applyFont="1" applyFill="1" applyBorder="1" applyAlignment="1" applyProtection="1">
      <alignment horizontal="left" vertical="center" wrapText="1"/>
    </xf>
    <xf numFmtId="44" fontId="26" fillId="2" borderId="13" xfId="20" applyFont="1" applyFill="1" applyBorder="1" applyAlignment="1" applyProtection="1">
      <alignment horizontal="left" vertical="center" wrapText="1"/>
    </xf>
    <xf numFmtId="44" fontId="26" fillId="2" borderId="13" xfId="20" applyFont="1" applyFill="1" applyBorder="1" applyAlignment="1" applyProtection="1">
      <alignment horizontal="left" vertical="center" wrapText="1"/>
      <protection locked="0"/>
    </xf>
    <xf numFmtId="44" fontId="32" fillId="31" borderId="13" xfId="20" applyFont="1" applyFill="1" applyBorder="1" applyAlignment="1" applyProtection="1">
      <alignment horizontal="center" vertical="center" wrapText="1"/>
    </xf>
    <xf numFmtId="44" fontId="32" fillId="32" borderId="14" xfId="20" applyFont="1" applyFill="1" applyBorder="1" applyAlignment="1" applyProtection="1">
      <alignment horizontal="center" vertical="center" wrapText="1"/>
    </xf>
    <xf numFmtId="44" fontId="26" fillId="3" borderId="14" xfId="20" applyFont="1" applyFill="1" applyBorder="1" applyAlignment="1" applyProtection="1">
      <alignment horizontal="left" vertical="center" wrapText="1"/>
    </xf>
    <xf numFmtId="44" fontId="26" fillId="2" borderId="14" xfId="20" applyFont="1" applyFill="1" applyBorder="1" applyAlignment="1" applyProtection="1">
      <alignment horizontal="left" vertical="center" wrapText="1"/>
    </xf>
    <xf numFmtId="44" fontId="32" fillId="29" borderId="13" xfId="20" applyFont="1" applyFill="1" applyBorder="1" applyAlignment="1" applyProtection="1">
      <alignment horizontal="center" vertical="center" wrapText="1"/>
    </xf>
    <xf numFmtId="44" fontId="32" fillId="30" borderId="14" xfId="20" applyFont="1" applyFill="1" applyBorder="1" applyAlignment="1" applyProtection="1">
      <alignment horizontal="center" vertical="center" wrapText="1"/>
    </xf>
    <xf numFmtId="44" fontId="18" fillId="2" borderId="14" xfId="20" applyFont="1" applyFill="1" applyBorder="1" applyAlignment="1" applyProtection="1">
      <alignment horizontal="left" vertical="center"/>
      <protection locked="0"/>
    </xf>
    <xf numFmtId="44" fontId="32" fillId="14" borderId="13" xfId="20" applyFont="1" applyFill="1" applyBorder="1" applyAlignment="1" applyProtection="1">
      <alignment horizontal="center" vertical="center" wrapText="1"/>
    </xf>
    <xf numFmtId="44" fontId="32" fillId="28" borderId="14" xfId="20" applyFont="1" applyFill="1" applyBorder="1" applyAlignment="1" applyProtection="1">
      <alignment horizontal="center" vertical="center" wrapText="1"/>
    </xf>
    <xf numFmtId="44" fontId="18" fillId="3" borderId="13" xfId="20" applyFont="1" applyFill="1" applyBorder="1" applyAlignment="1" applyProtection="1">
      <alignment horizontal="right" vertical="center"/>
    </xf>
    <xf numFmtId="44" fontId="18" fillId="2" borderId="13" xfId="20" applyFont="1" applyFill="1" applyBorder="1" applyAlignment="1" applyProtection="1">
      <alignment horizontal="right" vertical="center"/>
    </xf>
    <xf numFmtId="44" fontId="18" fillId="0" borderId="13" xfId="20" applyFont="1" applyFill="1" applyBorder="1" applyAlignment="1" applyProtection="1">
      <alignment horizontal="right" vertical="center"/>
      <protection locked="0"/>
    </xf>
    <xf numFmtId="0" fontId="25" fillId="39" borderId="5" xfId="30" applyFont="1" applyFill="1" applyBorder="1" applyAlignment="1" applyProtection="1">
      <alignment horizontal="center" vertical="center" wrapText="1"/>
    </xf>
    <xf numFmtId="0" fontId="25" fillId="12" borderId="13" xfId="30" applyFont="1" applyFill="1" applyBorder="1" applyAlignment="1" applyProtection="1">
      <alignment horizontal="center" vertical="center" wrapText="1"/>
    </xf>
    <xf numFmtId="0" fontId="25" fillId="26" borderId="14" xfId="30" applyFont="1" applyFill="1" applyBorder="1" applyAlignment="1" applyProtection="1">
      <alignment horizontal="center" vertical="center" wrapText="1"/>
    </xf>
    <xf numFmtId="44" fontId="18" fillId="8" borderId="13" xfId="20" applyFont="1" applyFill="1" applyBorder="1" applyAlignment="1">
      <alignment horizontal="center" vertical="center"/>
    </xf>
    <xf numFmtId="44" fontId="18" fillId="8" borderId="4" xfId="20" applyFont="1" applyFill="1" applyBorder="1" applyAlignment="1">
      <alignment horizontal="center" vertical="center"/>
    </xf>
    <xf numFmtId="170" fontId="26" fillId="8" borderId="13" xfId="0" applyNumberFormat="1" applyFont="1" applyFill="1" applyBorder="1" applyAlignment="1" applyProtection="1">
      <alignment horizontal="center" vertical="center" wrapText="1"/>
      <protection locked="0"/>
    </xf>
    <xf numFmtId="170" fontId="26" fillId="8" borderId="4" xfId="0" applyNumberFormat="1" applyFont="1" applyFill="1" applyBorder="1" applyAlignment="1" applyProtection="1">
      <alignment horizontal="center" vertical="center" wrapText="1"/>
      <protection locked="0"/>
    </xf>
    <xf numFmtId="44" fontId="18" fillId="8" borderId="15" xfId="20" applyFont="1" applyFill="1" applyBorder="1" applyAlignment="1">
      <alignment horizontal="center" vertical="center"/>
    </xf>
    <xf numFmtId="44" fontId="18" fillId="8" borderId="21" xfId="20" applyFont="1" applyFill="1" applyBorder="1" applyAlignment="1">
      <alignment horizontal="center" vertical="center"/>
    </xf>
    <xf numFmtId="44" fontId="18" fillId="2" borderId="4" xfId="16" applyFont="1" applyFill="1" applyBorder="1" applyAlignment="1" applyProtection="1">
      <alignment vertical="center" wrapText="1"/>
    </xf>
    <xf numFmtId="44" fontId="26" fillId="2" borderId="4" xfId="20" applyFont="1" applyFill="1" applyBorder="1" applyAlignment="1" applyProtection="1">
      <alignment horizontal="left" vertical="center" wrapText="1"/>
      <protection locked="0"/>
    </xf>
    <xf numFmtId="44" fontId="18" fillId="2" borderId="4" xfId="20" applyFont="1" applyFill="1" applyBorder="1" applyAlignment="1" applyProtection="1">
      <alignment horizontal="right" vertical="top"/>
      <protection locked="0"/>
    </xf>
    <xf numFmtId="44" fontId="24" fillId="2" borderId="4" xfId="20" applyFont="1" applyFill="1" applyBorder="1" applyAlignment="1" applyProtection="1">
      <alignment horizontal="center"/>
      <protection locked="0"/>
    </xf>
    <xf numFmtId="9" fontId="24" fillId="2" borderId="4" xfId="0" applyNumberFormat="1" applyFont="1" applyFill="1" applyBorder="1" applyAlignment="1" applyProtection="1">
      <alignment horizontal="center" vertical="center"/>
    </xf>
    <xf numFmtId="0" fontId="0" fillId="0" borderId="0" xfId="0" applyFont="1"/>
    <xf numFmtId="0" fontId="36" fillId="0" borderId="0" xfId="0" applyFont="1" applyAlignment="1">
      <alignment vertical="center"/>
    </xf>
    <xf numFmtId="44" fontId="26" fillId="0" borderId="4" xfId="20" applyFont="1" applyFill="1" applyBorder="1" applyAlignment="1" applyProtection="1">
      <alignment horizontal="center" vertical="center" wrapText="1"/>
      <protection locked="0"/>
    </xf>
    <xf numFmtId="0" fontId="24" fillId="0" borderId="4" xfId="0" applyFont="1" applyFill="1" applyBorder="1" applyAlignment="1" applyProtection="1">
      <alignment horizontal="center" vertical="center"/>
      <protection locked="0"/>
    </xf>
    <xf numFmtId="9" fontId="24" fillId="2" borderId="0" xfId="1" applyFont="1" applyFill="1" applyBorder="1" applyProtection="1">
      <protection locked="0"/>
    </xf>
    <xf numFmtId="0" fontId="22" fillId="2" borderId="0" xfId="0" applyFont="1" applyFill="1" applyBorder="1" applyAlignment="1">
      <alignment horizontal="left"/>
    </xf>
    <xf numFmtId="0" fontId="22" fillId="2" borderId="0" xfId="0" applyFont="1" applyFill="1" applyBorder="1" applyAlignment="1">
      <alignment horizontal="left" wrapText="1"/>
    </xf>
    <xf numFmtId="44" fontId="22" fillId="2" borderId="0" xfId="20" applyFont="1" applyFill="1" applyBorder="1" applyProtection="1">
      <protection locked="0"/>
    </xf>
    <xf numFmtId="0" fontId="38" fillId="2" borderId="0" xfId="0" applyFont="1" applyFill="1" applyBorder="1" applyAlignment="1" applyProtection="1">
      <alignment horizontal="left"/>
      <protection locked="0"/>
    </xf>
    <xf numFmtId="0" fontId="3" fillId="2" borderId="0" xfId="0" applyFont="1" applyFill="1" applyBorder="1" applyAlignment="1">
      <alignment horizontal="left"/>
    </xf>
    <xf numFmtId="0" fontId="18" fillId="0" borderId="38" xfId="0" applyFont="1" applyBorder="1" applyAlignment="1" applyProtection="1">
      <alignment vertical="center" wrapText="1"/>
      <protection locked="0"/>
    </xf>
    <xf numFmtId="0" fontId="25" fillId="2" borderId="0" xfId="0" applyFont="1" applyFill="1" applyBorder="1" applyAlignment="1" applyProtection="1">
      <alignment vertical="center" wrapText="1"/>
      <protection locked="0"/>
    </xf>
    <xf numFmtId="44" fontId="27" fillId="2" borderId="0" xfId="20" applyFont="1" applyFill="1" applyBorder="1" applyProtection="1">
      <protection locked="0"/>
    </xf>
    <xf numFmtId="9" fontId="27" fillId="2" borderId="0" xfId="1" applyFont="1" applyFill="1" applyBorder="1" applyProtection="1"/>
    <xf numFmtId="0" fontId="0" fillId="2" borderId="0" xfId="0" applyFill="1" applyBorder="1" applyProtection="1">
      <protection locked="0"/>
    </xf>
    <xf numFmtId="44" fontId="26" fillId="2" borderId="38" xfId="20" applyFont="1" applyFill="1" applyBorder="1" applyAlignment="1" applyProtection="1">
      <alignment horizontal="center" vertical="center" wrapText="1"/>
      <protection locked="0"/>
    </xf>
    <xf numFmtId="44" fontId="26" fillId="2" borderId="38" xfId="20" applyFont="1" applyFill="1" applyBorder="1" applyAlignment="1" applyProtection="1">
      <alignment horizontal="left" vertical="center" wrapText="1"/>
      <protection locked="0"/>
    </xf>
    <xf numFmtId="44" fontId="26" fillId="2" borderId="39" xfId="20" applyFont="1" applyFill="1" applyBorder="1" applyAlignment="1" applyProtection="1">
      <alignment horizontal="center" vertical="center" wrapText="1"/>
      <protection locked="0"/>
    </xf>
    <xf numFmtId="44" fontId="26" fillId="2" borderId="39" xfId="20" applyFont="1" applyFill="1" applyBorder="1" applyAlignment="1" applyProtection="1">
      <alignment horizontal="left" vertical="center" wrapText="1"/>
      <protection locked="0"/>
    </xf>
    <xf numFmtId="0" fontId="25" fillId="6" borderId="39" xfId="0" applyFont="1" applyFill="1" applyBorder="1" applyAlignment="1" applyProtection="1">
      <alignment vertical="center" wrapText="1"/>
      <protection locked="0"/>
    </xf>
    <xf numFmtId="44" fontId="27" fillId="6" borderId="39" xfId="20" applyFont="1" applyFill="1" applyBorder="1" applyProtection="1">
      <protection locked="0"/>
    </xf>
    <xf numFmtId="9" fontId="27" fillId="6" borderId="39" xfId="1" applyFont="1" applyFill="1" applyBorder="1" applyProtection="1"/>
    <xf numFmtId="9" fontId="24" fillId="8" borderId="39" xfId="1" applyFont="1" applyFill="1" applyBorder="1" applyProtection="1">
      <protection locked="0"/>
    </xf>
    <xf numFmtId="0" fontId="37" fillId="2" borderId="39" xfId="0" applyFont="1" applyFill="1" applyBorder="1" applyProtection="1">
      <protection locked="0"/>
    </xf>
    <xf numFmtId="44" fontId="26" fillId="2" borderId="40" xfId="20" applyFont="1" applyFill="1" applyBorder="1" applyAlignment="1" applyProtection="1">
      <alignment horizontal="center" vertical="center" wrapText="1"/>
      <protection locked="0"/>
    </xf>
    <xf numFmtId="44" fontId="26" fillId="2" borderId="40" xfId="20" applyFont="1" applyFill="1" applyBorder="1" applyAlignment="1" applyProtection="1">
      <alignment horizontal="left" vertical="center" wrapText="1"/>
      <protection locked="0"/>
    </xf>
    <xf numFmtId="0" fontId="18" fillId="2" borderId="40" xfId="0" applyFont="1" applyFill="1" applyBorder="1" applyAlignment="1" applyProtection="1">
      <alignment vertical="center" wrapText="1"/>
      <protection locked="0"/>
    </xf>
    <xf numFmtId="44" fontId="24" fillId="2" borderId="40" xfId="20" applyFont="1" applyFill="1" applyBorder="1" applyProtection="1">
      <protection locked="0"/>
    </xf>
    <xf numFmtId="9" fontId="24" fillId="2" borderId="40" xfId="1" applyFont="1" applyFill="1" applyBorder="1" applyProtection="1"/>
    <xf numFmtId="9" fontId="24" fillId="2" borderId="40" xfId="1" applyFont="1" applyFill="1" applyBorder="1" applyProtection="1">
      <protection locked="0"/>
    </xf>
    <xf numFmtId="0" fontId="12" fillId="2" borderId="0" xfId="0" applyFont="1" applyFill="1" applyAlignment="1" applyProtection="1">
      <alignment vertical="center" wrapText="1"/>
    </xf>
    <xf numFmtId="0" fontId="13" fillId="2" borderId="0" xfId="0" applyFont="1" applyFill="1" applyBorder="1" applyAlignment="1" applyProtection="1">
      <alignment vertical="center" wrapText="1"/>
    </xf>
    <xf numFmtId="0" fontId="24" fillId="0" borderId="4" xfId="0" applyFont="1" applyBorder="1" applyAlignment="1" applyProtection="1">
      <alignment horizontal="left" wrapText="1"/>
      <protection locked="0"/>
    </xf>
    <xf numFmtId="0" fontId="24" fillId="2" borderId="4" xfId="0" applyFont="1" applyFill="1" applyBorder="1" applyAlignment="1" applyProtection="1">
      <alignment wrapText="1"/>
      <protection locked="0"/>
    </xf>
    <xf numFmtId="0" fontId="22" fillId="2" borderId="0" xfId="0" applyFont="1" applyFill="1" applyBorder="1" applyAlignment="1" applyProtection="1">
      <alignment wrapText="1"/>
      <protection locked="0"/>
    </xf>
    <xf numFmtId="0" fontId="37" fillId="2" borderId="0" xfId="0" applyFont="1" applyFill="1" applyBorder="1" applyAlignment="1" applyProtection="1">
      <alignment wrapText="1"/>
      <protection locked="0"/>
    </xf>
    <xf numFmtId="0" fontId="37" fillId="2" borderId="0" xfId="0" applyFont="1" applyFill="1" applyAlignment="1" applyProtection="1">
      <alignment wrapText="1"/>
      <protection locked="0"/>
    </xf>
    <xf numFmtId="44" fontId="24" fillId="2" borderId="38" xfId="20" applyFont="1" applyFill="1" applyBorder="1" applyProtection="1">
      <protection locked="0"/>
    </xf>
    <xf numFmtId="9" fontId="24" fillId="2" borderId="38" xfId="1" applyFont="1" applyFill="1" applyBorder="1" applyProtection="1"/>
    <xf numFmtId="9" fontId="24" fillId="2" borderId="38" xfId="1" applyFont="1" applyFill="1" applyBorder="1" applyProtection="1">
      <protection locked="0"/>
    </xf>
    <xf numFmtId="44" fontId="24" fillId="0" borderId="38" xfId="20" applyFont="1" applyFill="1" applyBorder="1" applyAlignment="1" applyProtection="1">
      <alignment horizontal="center"/>
      <protection locked="0"/>
    </xf>
    <xf numFmtId="44" fontId="26" fillId="0" borderId="4" xfId="20" applyFont="1" applyFill="1" applyBorder="1" applyAlignment="1" applyProtection="1">
      <alignment horizontal="left" vertical="center" wrapText="1"/>
    </xf>
    <xf numFmtId="44" fontId="18" fillId="0" borderId="4" xfId="20" applyFont="1" applyFill="1" applyBorder="1" applyAlignment="1" applyProtection="1">
      <alignment horizontal="right" vertical="top"/>
    </xf>
    <xf numFmtId="44" fontId="18" fillId="40" borderId="4" xfId="20" applyFont="1" applyFill="1" applyBorder="1" applyAlignment="1" applyProtection="1">
      <alignment horizontal="left"/>
      <protection locked="0"/>
    </xf>
    <xf numFmtId="44" fontId="18" fillId="40" borderId="4" xfId="20" applyFont="1" applyFill="1" applyBorder="1" applyAlignment="1" applyProtection="1">
      <alignment horizontal="right" vertical="top"/>
      <protection locked="0"/>
    </xf>
    <xf numFmtId="44" fontId="26" fillId="40" borderId="4" xfId="20" applyFont="1" applyFill="1" applyBorder="1" applyAlignment="1" applyProtection="1">
      <alignment horizontal="left" vertical="center" wrapText="1"/>
    </xf>
    <xf numFmtId="44" fontId="26" fillId="40" borderId="4" xfId="20" applyFont="1" applyFill="1" applyBorder="1" applyAlignment="1" applyProtection="1">
      <alignment horizontal="left" vertical="center" wrapText="1"/>
      <protection locked="0"/>
    </xf>
    <xf numFmtId="44" fontId="18" fillId="40" borderId="4" xfId="16" applyFont="1" applyFill="1" applyBorder="1" applyAlignment="1" applyProtection="1">
      <alignment horizontal="center" vertical="center" wrapText="1"/>
    </xf>
    <xf numFmtId="44" fontId="18" fillId="40" borderId="4" xfId="16" applyFont="1" applyFill="1" applyBorder="1" applyAlignment="1" applyProtection="1">
      <alignment horizontal="center"/>
    </xf>
    <xf numFmtId="44" fontId="18" fillId="40" borderId="4" xfId="16" applyFont="1" applyFill="1" applyBorder="1" applyAlignment="1">
      <alignment horizontal="center"/>
    </xf>
    <xf numFmtId="0" fontId="27" fillId="2" borderId="0" xfId="15" applyFont="1" applyFill="1" applyAlignment="1">
      <alignment horizontal="left"/>
    </xf>
    <xf numFmtId="0" fontId="0" fillId="2" borderId="0" xfId="0" applyFill="1" applyAlignment="1"/>
    <xf numFmtId="0" fontId="0" fillId="2" borderId="0" xfId="0" applyFont="1" applyFill="1" applyAlignment="1"/>
    <xf numFmtId="0" fontId="35" fillId="2" borderId="0" xfId="0" applyFont="1" applyFill="1" applyAlignment="1"/>
    <xf numFmtId="0" fontId="0" fillId="2" borderId="0" xfId="0" applyFont="1" applyFill="1"/>
    <xf numFmtId="0" fontId="36" fillId="2" borderId="0" xfId="0" applyFont="1" applyFill="1" applyAlignment="1">
      <alignment vertical="center"/>
    </xf>
    <xf numFmtId="44" fontId="18" fillId="8" borderId="13" xfId="20" applyFont="1" applyFill="1" applyBorder="1" applyAlignment="1" applyProtection="1">
      <alignment horizontal="right" vertical="center"/>
    </xf>
    <xf numFmtId="44" fontId="18" fillId="8" borderId="4" xfId="20" applyFont="1" applyFill="1" applyBorder="1" applyAlignment="1" applyProtection="1">
      <alignment horizontal="right" vertical="center"/>
    </xf>
    <xf numFmtId="2" fontId="18" fillId="8" borderId="4" xfId="20" applyNumberFormat="1" applyFont="1" applyFill="1" applyBorder="1" applyAlignment="1" applyProtection="1">
      <alignment horizontal="right" vertical="center"/>
    </xf>
    <xf numFmtId="44" fontId="26" fillId="8" borderId="13" xfId="20" applyFont="1" applyFill="1" applyBorder="1" applyAlignment="1" applyProtection="1">
      <alignment horizontal="left" vertical="center" wrapText="1"/>
    </xf>
    <xf numFmtId="44" fontId="26" fillId="8" borderId="14" xfId="20" applyFont="1" applyFill="1" applyBorder="1" applyAlignment="1" applyProtection="1">
      <alignment horizontal="left" vertical="center" wrapText="1"/>
    </xf>
    <xf numFmtId="44" fontId="26" fillId="8" borderId="4" xfId="20" applyFont="1" applyFill="1" applyBorder="1" applyAlignment="1" applyProtection="1">
      <alignment horizontal="left" vertical="center" wrapText="1"/>
    </xf>
    <xf numFmtId="170" fontId="26" fillId="8" borderId="13" xfId="0" applyNumberFormat="1" applyFont="1" applyFill="1" applyBorder="1" applyAlignment="1" applyProtection="1">
      <alignment horizontal="center" vertical="center" wrapText="1"/>
    </xf>
    <xf numFmtId="170" fontId="26" fillId="8" borderId="4" xfId="0" applyNumberFormat="1" applyFont="1" applyFill="1" applyBorder="1" applyAlignment="1" applyProtection="1">
      <alignment horizontal="center" vertical="center" wrapText="1"/>
    </xf>
    <xf numFmtId="9" fontId="24" fillId="8" borderId="4" xfId="0" applyNumberFormat="1" applyFont="1" applyFill="1" applyBorder="1" applyAlignment="1" applyProtection="1">
      <alignment horizontal="center"/>
    </xf>
    <xf numFmtId="0" fontId="24" fillId="8" borderId="14" xfId="0" quotePrefix="1" applyFont="1" applyFill="1" applyBorder="1" applyAlignment="1" applyProtection="1">
      <alignment horizontal="center"/>
    </xf>
    <xf numFmtId="0" fontId="21" fillId="2" borderId="0" xfId="0" applyFont="1" applyFill="1" applyAlignment="1">
      <alignment vertical="center"/>
    </xf>
    <xf numFmtId="0" fontId="24" fillId="4" borderId="4" xfId="15" applyFont="1" applyFill="1" applyBorder="1" applyAlignment="1" applyProtection="1">
      <alignment horizontal="center" vertical="center" textRotation="90"/>
    </xf>
    <xf numFmtId="0" fontId="18" fillId="4" borderId="4" xfId="15" applyFont="1" applyFill="1" applyBorder="1" applyAlignment="1" applyProtection="1">
      <alignment horizontal="center" vertical="center" textRotation="90" wrapText="1"/>
    </xf>
    <xf numFmtId="0" fontId="18" fillId="11" borderId="4" xfId="15" applyFont="1" applyFill="1" applyBorder="1" applyAlignment="1" applyProtection="1">
      <alignment horizontal="center" vertical="center" textRotation="90" wrapText="1"/>
    </xf>
    <xf numFmtId="0" fontId="18" fillId="12" borderId="4" xfId="15" applyFont="1" applyFill="1" applyBorder="1" applyAlignment="1" applyProtection="1">
      <alignment horizontal="center" vertical="center" textRotation="90" wrapText="1"/>
    </xf>
    <xf numFmtId="0" fontId="18" fillId="13" borderId="4" xfId="15" applyFont="1" applyFill="1" applyBorder="1" applyAlignment="1" applyProtection="1">
      <alignment horizontal="center" vertical="center" textRotation="90" wrapText="1"/>
    </xf>
    <xf numFmtId="0" fontId="18" fillId="14" borderId="4" xfId="15" applyFont="1" applyFill="1" applyBorder="1" applyAlignment="1" applyProtection="1">
      <alignment horizontal="center" vertical="center" textRotation="90" wrapText="1"/>
    </xf>
    <xf numFmtId="0" fontId="18" fillId="15" borderId="4" xfId="15" applyFont="1" applyFill="1" applyBorder="1" applyAlignment="1" applyProtection="1">
      <alignment horizontal="center" vertical="center" textRotation="90" wrapText="1"/>
    </xf>
    <xf numFmtId="0" fontId="18" fillId="16" borderId="4" xfId="15" applyFont="1" applyFill="1" applyBorder="1" applyAlignment="1" applyProtection="1">
      <alignment horizontal="center" vertical="center" textRotation="90" wrapText="1"/>
    </xf>
    <xf numFmtId="0" fontId="18" fillId="17" borderId="4" xfId="15" applyFont="1" applyFill="1" applyBorder="1" applyAlignment="1" applyProtection="1">
      <alignment horizontal="center" vertical="center" textRotation="90" wrapText="1"/>
    </xf>
    <xf numFmtId="0" fontId="18" fillId="18" borderId="4" xfId="15" applyFont="1" applyFill="1" applyBorder="1" applyAlignment="1" applyProtection="1">
      <alignment horizontal="center" vertical="center" textRotation="90" wrapText="1"/>
    </xf>
    <xf numFmtId="0" fontId="18" fillId="19" borderId="4" xfId="15" applyFont="1" applyFill="1" applyBorder="1" applyAlignment="1" applyProtection="1">
      <alignment horizontal="center" vertical="center" textRotation="90" wrapText="1"/>
    </xf>
    <xf numFmtId="0" fontId="18" fillId="20" borderId="4" xfId="15" applyFont="1" applyFill="1" applyBorder="1" applyAlignment="1" applyProtection="1">
      <alignment horizontal="center" vertical="center" textRotation="90" wrapText="1"/>
    </xf>
    <xf numFmtId="0" fontId="18" fillId="21" borderId="4" xfId="15" applyFont="1" applyFill="1" applyBorder="1" applyAlignment="1" applyProtection="1">
      <alignment horizontal="center" vertical="center" textRotation="90" wrapText="1"/>
    </xf>
    <xf numFmtId="0" fontId="18" fillId="22" borderId="4" xfId="15" applyFont="1" applyFill="1" applyBorder="1" applyAlignment="1" applyProtection="1">
      <alignment horizontal="center" vertical="center" textRotation="90" wrapText="1"/>
    </xf>
    <xf numFmtId="0" fontId="18" fillId="23" borderId="4" xfId="15" applyFont="1" applyFill="1" applyBorder="1" applyAlignment="1" applyProtection="1">
      <alignment horizontal="center" vertical="center" textRotation="90" wrapText="1"/>
    </xf>
    <xf numFmtId="0" fontId="18" fillId="24" borderId="4" xfId="15" applyFont="1" applyFill="1" applyBorder="1" applyAlignment="1" applyProtection="1">
      <alignment horizontal="center" vertical="center" textRotation="90" wrapText="1"/>
    </xf>
    <xf numFmtId="9" fontId="24" fillId="2" borderId="4" xfId="0" applyNumberFormat="1" applyFont="1" applyFill="1" applyBorder="1" applyAlignment="1" applyProtection="1">
      <alignment horizontal="center"/>
      <protection locked="0"/>
    </xf>
    <xf numFmtId="44" fontId="18" fillId="2" borderId="14" xfId="20" applyFont="1" applyFill="1" applyBorder="1" applyAlignment="1" applyProtection="1">
      <alignment horizontal="left" vertical="center" wrapText="1"/>
      <protection locked="0"/>
    </xf>
    <xf numFmtId="0" fontId="22" fillId="0" borderId="0" xfId="0" applyFont="1"/>
    <xf numFmtId="44" fontId="26" fillId="6" borderId="4" xfId="20" applyFont="1" applyFill="1" applyBorder="1" applyAlignment="1" applyProtection="1">
      <alignment horizontal="left" vertical="center" wrapText="1"/>
    </xf>
    <xf numFmtId="165" fontId="26" fillId="2" borderId="21" xfId="25" applyNumberFormat="1" applyFont="1" applyFill="1" applyBorder="1" applyAlignment="1">
      <alignment horizontal="right" vertical="top"/>
    </xf>
    <xf numFmtId="165" fontId="26" fillId="2" borderId="8" xfId="25" applyNumberFormat="1" applyFont="1" applyFill="1" applyBorder="1" applyAlignment="1">
      <alignment horizontal="right" vertical="top"/>
    </xf>
    <xf numFmtId="165" fontId="18" fillId="2" borderId="21" xfId="25" applyNumberFormat="1" applyFont="1" applyFill="1" applyBorder="1" applyAlignment="1">
      <alignment horizontal="right" vertical="top" wrapText="1"/>
    </xf>
    <xf numFmtId="165" fontId="18" fillId="2" borderId="15" xfId="25" applyNumberFormat="1" applyFont="1" applyFill="1" applyBorder="1" applyAlignment="1">
      <alignment horizontal="right" vertical="top" wrapText="1"/>
    </xf>
    <xf numFmtId="165" fontId="26" fillId="8" borderId="21" xfId="25" applyNumberFormat="1" applyFont="1" applyFill="1" applyBorder="1" applyAlignment="1">
      <alignment horizontal="right" vertical="top"/>
    </xf>
    <xf numFmtId="165" fontId="26" fillId="8" borderId="15" xfId="25" applyNumberFormat="1" applyFont="1" applyFill="1" applyBorder="1" applyAlignment="1">
      <alignment horizontal="right" vertical="top"/>
    </xf>
    <xf numFmtId="165" fontId="26" fillId="8" borderId="8" xfId="25" applyNumberFormat="1" applyFont="1" applyFill="1" applyBorder="1" applyAlignment="1">
      <alignment horizontal="right" vertical="top"/>
    </xf>
    <xf numFmtId="165" fontId="26" fillId="2" borderId="4" xfId="25" applyNumberFormat="1" applyFont="1" applyFill="1" applyBorder="1" applyAlignment="1">
      <alignment horizontal="right" vertical="top"/>
    </xf>
    <xf numFmtId="165" fontId="26" fillId="2" borderId="18" xfId="25" applyNumberFormat="1" applyFont="1" applyFill="1" applyBorder="1" applyAlignment="1">
      <alignment horizontal="right" vertical="top"/>
    </xf>
    <xf numFmtId="165" fontId="18" fillId="2" borderId="4" xfId="25" applyNumberFormat="1" applyFont="1" applyFill="1" applyBorder="1" applyAlignment="1">
      <alignment horizontal="right" vertical="top" wrapText="1"/>
    </xf>
    <xf numFmtId="165" fontId="18" fillId="2" borderId="13" xfId="25" applyNumberFormat="1" applyFont="1" applyFill="1" applyBorder="1" applyAlignment="1">
      <alignment horizontal="right" vertical="top" wrapText="1"/>
    </xf>
    <xf numFmtId="165" fontId="26" fillId="2" borderId="4" xfId="25" applyNumberFormat="1" applyFont="1" applyFill="1" applyBorder="1" applyAlignment="1">
      <alignment horizontal="right" vertical="top" wrapText="1"/>
    </xf>
    <xf numFmtId="165" fontId="26" fillId="2" borderId="18" xfId="25" applyNumberFormat="1" applyFont="1" applyFill="1" applyBorder="1" applyAlignment="1">
      <alignment horizontal="right" vertical="top" wrapText="1"/>
    </xf>
    <xf numFmtId="165" fontId="26" fillId="2" borderId="13" xfId="25" applyNumberFormat="1" applyFont="1" applyFill="1" applyBorder="1" applyAlignment="1">
      <alignment horizontal="right" vertical="top" wrapText="1"/>
    </xf>
    <xf numFmtId="165" fontId="18" fillId="2" borderId="4" xfId="25" applyNumberFormat="1" applyFont="1" applyFill="1" applyBorder="1" applyAlignment="1">
      <alignment horizontal="right" vertical="top"/>
    </xf>
    <xf numFmtId="165" fontId="18" fillId="2" borderId="13" xfId="25" applyNumberFormat="1" applyFont="1" applyFill="1" applyBorder="1" applyAlignment="1">
      <alignment horizontal="right" vertical="top"/>
    </xf>
    <xf numFmtId="165" fontId="26" fillId="2" borderId="13" xfId="25" applyNumberFormat="1" applyFont="1" applyFill="1" applyBorder="1" applyAlignment="1">
      <alignment horizontal="right" vertical="top"/>
    </xf>
    <xf numFmtId="165" fontId="26" fillId="8" borderId="4" xfId="25" applyNumberFormat="1" applyFont="1" applyFill="1" applyBorder="1" applyAlignment="1">
      <alignment horizontal="right" vertical="top" wrapText="1"/>
    </xf>
    <xf numFmtId="165" fontId="26" fillId="8" borderId="13" xfId="25" applyNumberFormat="1" applyFont="1" applyFill="1" applyBorder="1" applyAlignment="1">
      <alignment horizontal="right" vertical="top" wrapText="1"/>
    </xf>
    <xf numFmtId="165" fontId="26" fillId="8" borderId="18" xfId="25" applyNumberFormat="1" applyFont="1" applyFill="1" applyBorder="1" applyAlignment="1">
      <alignment horizontal="right" vertical="top" wrapText="1"/>
    </xf>
    <xf numFmtId="165" fontId="26" fillId="8" borderId="4" xfId="25" applyNumberFormat="1" applyFont="1" applyFill="1" applyBorder="1" applyAlignment="1">
      <alignment horizontal="right" vertical="top"/>
    </xf>
    <xf numFmtId="165" fontId="26" fillId="8" borderId="18" xfId="25" applyNumberFormat="1" applyFont="1" applyFill="1" applyBorder="1" applyAlignment="1">
      <alignment horizontal="right" vertical="top"/>
    </xf>
    <xf numFmtId="165" fontId="26" fillId="8" borderId="13" xfId="25" applyNumberFormat="1" applyFont="1" applyFill="1" applyBorder="1" applyAlignment="1">
      <alignment horizontal="right" vertical="top"/>
    </xf>
    <xf numFmtId="165" fontId="26" fillId="2" borderId="5" xfId="25" applyNumberFormat="1" applyFont="1" applyFill="1" applyBorder="1" applyAlignment="1">
      <alignment horizontal="right" vertical="top"/>
    </xf>
    <xf numFmtId="165" fontId="26" fillId="2" borderId="7" xfId="25" applyNumberFormat="1" applyFont="1" applyFill="1" applyBorder="1" applyAlignment="1">
      <alignment horizontal="right" vertical="top"/>
    </xf>
    <xf numFmtId="165" fontId="18" fillId="2" borderId="5" xfId="25" applyNumberFormat="1" applyFont="1" applyFill="1" applyBorder="1" applyAlignment="1">
      <alignment horizontal="right" vertical="top" wrapText="1"/>
    </xf>
    <xf numFmtId="165" fontId="18" fillId="2" borderId="35" xfId="25" applyNumberFormat="1" applyFont="1" applyFill="1" applyBorder="1" applyAlignment="1">
      <alignment horizontal="right" vertical="top" wrapText="1"/>
    </xf>
    <xf numFmtId="165" fontId="26" fillId="2" borderId="5" xfId="25" applyNumberFormat="1" applyFont="1" applyFill="1" applyBorder="1" applyAlignment="1">
      <alignment horizontal="right" vertical="top" wrapText="1"/>
    </xf>
    <xf numFmtId="165" fontId="26" fillId="2" borderId="7" xfId="25" applyNumberFormat="1" applyFont="1" applyFill="1" applyBorder="1" applyAlignment="1">
      <alignment horizontal="right" vertical="top" wrapText="1"/>
    </xf>
    <xf numFmtId="165" fontId="26" fillId="2" borderId="35" xfId="25" applyNumberFormat="1" applyFont="1" applyFill="1" applyBorder="1" applyAlignment="1">
      <alignment horizontal="right" vertical="top" wrapText="1"/>
    </xf>
    <xf numFmtId="0" fontId="22" fillId="0" borderId="0" xfId="0" applyFont="1" applyAlignment="1">
      <alignment vertical="top"/>
    </xf>
    <xf numFmtId="0" fontId="26" fillId="2" borderId="15" xfId="2" applyFont="1" applyFill="1" applyBorder="1" applyAlignment="1">
      <alignment horizontal="left" vertical="top"/>
    </xf>
    <xf numFmtId="0" fontId="18" fillId="2" borderId="4" xfId="2" applyFont="1" applyFill="1" applyBorder="1" applyAlignment="1">
      <alignment vertical="center"/>
    </xf>
    <xf numFmtId="10" fontId="26" fillId="8" borderId="14" xfId="2" applyNumberFormat="1" applyFont="1" applyFill="1" applyBorder="1" applyAlignment="1">
      <alignment horizontal="right" vertical="top"/>
    </xf>
    <xf numFmtId="0" fontId="26" fillId="8" borderId="19" xfId="2" applyFont="1" applyFill="1" applyBorder="1" applyAlignment="1">
      <alignment horizontal="right" vertical="top"/>
    </xf>
    <xf numFmtId="10" fontId="26" fillId="8" borderId="5" xfId="2" applyNumberFormat="1" applyFont="1" applyFill="1" applyBorder="1" applyAlignment="1">
      <alignment horizontal="right" vertical="top"/>
    </xf>
    <xf numFmtId="0" fontId="26" fillId="8" borderId="9" xfId="2" applyFont="1" applyFill="1" applyBorder="1" applyAlignment="1">
      <alignment horizontal="right" vertical="top"/>
    </xf>
    <xf numFmtId="164" fontId="26" fillId="2" borderId="35" xfId="6" applyNumberFormat="1" applyFont="1" applyFill="1" applyBorder="1" applyAlignment="1" applyProtection="1">
      <alignment horizontal="center" vertical="top" wrapText="1"/>
    </xf>
    <xf numFmtId="164" fontId="26" fillId="38" borderId="13" xfId="6" applyNumberFormat="1" applyFont="1" applyFill="1" applyBorder="1" applyAlignment="1" applyProtection="1">
      <alignment horizontal="center" vertical="top"/>
    </xf>
    <xf numFmtId="165" fontId="26" fillId="8" borderId="35" xfId="25" applyNumberFormat="1" applyFont="1" applyFill="1" applyBorder="1" applyAlignment="1">
      <alignment horizontal="right" vertical="top" wrapText="1"/>
    </xf>
    <xf numFmtId="164" fontId="26" fillId="2" borderId="5" xfId="6" applyNumberFormat="1" applyFont="1" applyFill="1" applyBorder="1" applyAlignment="1" applyProtection="1">
      <alignment horizontal="center" vertical="top" wrapText="1"/>
    </xf>
    <xf numFmtId="164" fontId="26" fillId="38" borderId="4" xfId="6" applyNumberFormat="1" applyFont="1" applyFill="1" applyBorder="1" applyAlignment="1" applyProtection="1">
      <alignment horizontal="center" vertical="top"/>
    </xf>
    <xf numFmtId="165" fontId="26" fillId="8" borderId="5" xfId="25" applyNumberFormat="1" applyFont="1" applyFill="1" applyBorder="1" applyAlignment="1">
      <alignment horizontal="right" vertical="top" wrapText="1"/>
    </xf>
    <xf numFmtId="165" fontId="26" fillId="8" borderId="7" xfId="25" applyNumberFormat="1" applyFont="1" applyFill="1" applyBorder="1" applyAlignment="1">
      <alignment horizontal="right" vertical="top" wrapText="1"/>
    </xf>
    <xf numFmtId="164" fontId="26" fillId="8" borderId="13" xfId="6" applyNumberFormat="1" applyFont="1" applyFill="1" applyBorder="1" applyAlignment="1" applyProtection="1">
      <alignment horizontal="right" vertical="top" wrapText="1"/>
    </xf>
    <xf numFmtId="165" fontId="18" fillId="2" borderId="7" xfId="25" applyNumberFormat="1" applyFont="1" applyFill="1" applyBorder="1" applyAlignment="1">
      <alignment horizontal="right" vertical="top" wrapText="1"/>
    </xf>
    <xf numFmtId="44" fontId="18" fillId="0" borderId="7" xfId="20" applyFont="1" applyFill="1" applyBorder="1" applyAlignment="1">
      <alignment horizontal="left" vertical="center" wrapText="1"/>
    </xf>
    <xf numFmtId="44" fontId="18" fillId="2" borderId="15" xfId="20" applyFont="1" applyFill="1" applyBorder="1" applyAlignment="1">
      <alignment horizontal="left" vertical="center" wrapText="1"/>
    </xf>
    <xf numFmtId="166" fontId="18" fillId="38" borderId="13" xfId="1" applyNumberFormat="1" applyFont="1" applyFill="1" applyBorder="1" applyAlignment="1">
      <alignment horizontal="center" vertical="center" wrapText="1"/>
    </xf>
    <xf numFmtId="166" fontId="18" fillId="38" borderId="4" xfId="1" applyNumberFormat="1" applyFont="1" applyFill="1" applyBorder="1" applyAlignment="1">
      <alignment horizontal="center" vertical="center" wrapText="1"/>
    </xf>
    <xf numFmtId="10" fontId="26" fillId="2" borderId="14" xfId="1" applyNumberFormat="1" applyFont="1" applyFill="1" applyBorder="1" applyAlignment="1" applyProtection="1">
      <alignment horizontal="center" vertical="center" wrapText="1"/>
    </xf>
    <xf numFmtId="164" fontId="26" fillId="38" borderId="18" xfId="6" applyNumberFormat="1" applyFont="1" applyFill="1" applyBorder="1" applyAlignment="1" applyProtection="1">
      <alignment horizontal="center" vertical="top"/>
    </xf>
    <xf numFmtId="164" fontId="26" fillId="2" borderId="7" xfId="6" applyNumberFormat="1" applyFont="1" applyFill="1" applyBorder="1" applyAlignment="1" applyProtection="1">
      <alignment horizontal="center" vertical="top" wrapText="1"/>
    </xf>
    <xf numFmtId="164" fontId="26" fillId="38" borderId="18" xfId="6" applyNumberFormat="1" applyFont="1" applyFill="1" applyBorder="1" applyAlignment="1" applyProtection="1">
      <alignment horizontal="right" vertical="top"/>
    </xf>
    <xf numFmtId="164" fontId="26" fillId="2" borderId="7" xfId="6" applyNumberFormat="1" applyFont="1" applyFill="1" applyBorder="1" applyAlignment="1" applyProtection="1">
      <alignment horizontal="right" vertical="top" wrapText="1"/>
    </xf>
    <xf numFmtId="165" fontId="26" fillId="38" borderId="13" xfId="25" applyNumberFormat="1" applyFont="1" applyFill="1" applyBorder="1" applyAlignment="1">
      <alignment horizontal="right" vertical="top"/>
    </xf>
    <xf numFmtId="165" fontId="26" fillId="38" borderId="4" xfId="25" applyNumberFormat="1" applyFont="1" applyFill="1" applyBorder="1" applyAlignment="1">
      <alignment horizontal="right" vertical="top"/>
    </xf>
    <xf numFmtId="165" fontId="26" fillId="38" borderId="18" xfId="25" applyNumberFormat="1" applyFont="1" applyFill="1" applyBorder="1" applyAlignment="1">
      <alignment horizontal="right" vertical="top"/>
    </xf>
    <xf numFmtId="165" fontId="18" fillId="38" borderId="13" xfId="25" applyNumberFormat="1" applyFont="1" applyFill="1" applyBorder="1" applyAlignment="1">
      <alignment horizontal="right" vertical="top"/>
    </xf>
    <xf numFmtId="165" fontId="18" fillId="38" borderId="4" xfId="25" applyNumberFormat="1" applyFont="1" applyFill="1" applyBorder="1" applyAlignment="1">
      <alignment horizontal="right" vertical="top"/>
    </xf>
    <xf numFmtId="44" fontId="18" fillId="2" borderId="35" xfId="20" applyFont="1" applyFill="1" applyBorder="1" applyAlignment="1">
      <alignment horizontal="left" vertical="center" wrapText="1"/>
    </xf>
    <xf numFmtId="44" fontId="18" fillId="38" borderId="18" xfId="20" applyFont="1" applyFill="1" applyBorder="1" applyAlignment="1">
      <alignment horizontal="left" vertical="center"/>
    </xf>
    <xf numFmtId="44" fontId="18" fillId="8" borderId="7" xfId="20" applyFont="1" applyFill="1" applyBorder="1" applyAlignment="1">
      <alignment horizontal="left" vertical="center" wrapText="1"/>
    </xf>
    <xf numFmtId="44" fontId="18" fillId="8" borderId="5" xfId="20" applyFont="1" applyFill="1" applyBorder="1" applyAlignment="1">
      <alignment horizontal="left" vertical="center" wrapText="1"/>
    </xf>
    <xf numFmtId="166" fontId="18" fillId="2" borderId="16" xfId="1" applyNumberFormat="1" applyFont="1" applyFill="1" applyBorder="1" applyAlignment="1">
      <alignment horizontal="center" vertical="center" wrapText="1"/>
    </xf>
    <xf numFmtId="44" fontId="18" fillId="0" borderId="4" xfId="20" applyFont="1" applyFill="1" applyBorder="1" applyAlignment="1" applyProtection="1">
      <alignment horizontal="left" vertical="center"/>
      <protection locked="0"/>
    </xf>
    <xf numFmtId="165" fontId="18" fillId="0" borderId="4" xfId="4" applyNumberFormat="1" applyFont="1" applyFill="1" applyBorder="1" applyAlignment="1">
      <alignment horizontal="left" vertical="center" wrapText="1"/>
    </xf>
    <xf numFmtId="44" fontId="26" fillId="43" borderId="13" xfId="20" applyFont="1" applyFill="1" applyBorder="1" applyAlignment="1" applyProtection="1">
      <alignment horizontal="left" vertical="center" wrapText="1"/>
    </xf>
    <xf numFmtId="44" fontId="26" fillId="43" borderId="14" xfId="20" applyFont="1" applyFill="1" applyBorder="1" applyAlignment="1" applyProtection="1">
      <alignment horizontal="left" vertical="center" wrapText="1"/>
      <protection locked="0"/>
    </xf>
    <xf numFmtId="0" fontId="1" fillId="2" borderId="0" xfId="15" applyFont="1" applyFill="1" applyAlignment="1">
      <alignment horizontal="left"/>
    </xf>
    <xf numFmtId="0" fontId="11" fillId="2" borderId="0" xfId="30" applyFont="1" applyFill="1" applyBorder="1" applyAlignment="1" applyProtection="1">
      <alignment horizontal="left" vertical="top"/>
    </xf>
    <xf numFmtId="0" fontId="1" fillId="2" borderId="0" xfId="0" applyFont="1" applyFill="1" applyAlignment="1">
      <alignment vertical="center"/>
    </xf>
    <xf numFmtId="0" fontId="0" fillId="2" borderId="0" xfId="0" applyFont="1" applyFill="1" applyAlignment="1">
      <alignment vertical="center"/>
    </xf>
    <xf numFmtId="44" fontId="24" fillId="2" borderId="40" xfId="20" applyNumberFormat="1" applyFont="1" applyFill="1" applyBorder="1" applyProtection="1">
      <protection locked="0"/>
    </xf>
    <xf numFmtId="44" fontId="18" fillId="2" borderId="4" xfId="20" applyFont="1" applyFill="1" applyBorder="1" applyAlignment="1">
      <alignment horizontal="right" vertical="top"/>
    </xf>
    <xf numFmtId="9" fontId="18" fillId="2" borderId="4" xfId="1" applyFont="1" applyFill="1" applyBorder="1" applyAlignment="1">
      <alignment horizontal="right" vertical="top"/>
    </xf>
    <xf numFmtId="0" fontId="0" fillId="2" borderId="0" xfId="15" applyFont="1" applyFill="1" applyAlignment="1">
      <alignment horizontal="left"/>
    </xf>
    <xf numFmtId="164" fontId="25" fillId="8" borderId="1" xfId="3" applyNumberFormat="1" applyFont="1" applyFill="1" applyBorder="1" applyAlignment="1">
      <alignment horizontal="center" vertical="center"/>
    </xf>
    <xf numFmtId="0" fontId="18" fillId="8" borderId="2" xfId="3" applyFont="1" applyFill="1" applyBorder="1" applyAlignment="1">
      <alignment horizontal="center" vertical="center"/>
    </xf>
    <xf numFmtId="0" fontId="18" fillId="8" borderId="3" xfId="3" applyFont="1" applyFill="1" applyBorder="1" applyAlignment="1">
      <alignment horizontal="center" vertical="center"/>
    </xf>
    <xf numFmtId="164" fontId="25" fillId="8" borderId="2" xfId="3" applyNumberFormat="1" applyFont="1" applyFill="1" applyBorder="1" applyAlignment="1">
      <alignment horizontal="center" vertical="center" wrapText="1"/>
    </xf>
    <xf numFmtId="164" fontId="25" fillId="8" borderId="1" xfId="3" applyNumberFormat="1" applyFont="1" applyFill="1" applyBorder="1" applyAlignment="1">
      <alignment horizontal="center" vertical="center" wrapText="1"/>
    </xf>
    <xf numFmtId="164" fontId="25" fillId="8" borderId="3" xfId="3" applyNumberFormat="1" applyFont="1" applyFill="1" applyBorder="1" applyAlignment="1">
      <alignment horizontal="center" vertical="center" wrapText="1"/>
    </xf>
    <xf numFmtId="164" fontId="25" fillId="6" borderId="1" xfId="3" applyNumberFormat="1" applyFont="1" applyFill="1" applyBorder="1" applyAlignment="1">
      <alignment horizontal="center" vertical="center" wrapText="1"/>
    </xf>
    <xf numFmtId="164" fontId="25" fillId="6" borderId="2" xfId="3" applyNumberFormat="1" applyFont="1" applyFill="1" applyBorder="1" applyAlignment="1">
      <alignment horizontal="center" vertical="center" wrapText="1"/>
    </xf>
    <xf numFmtId="164" fontId="25" fillId="6" borderId="3" xfId="3" applyNumberFormat="1" applyFont="1" applyFill="1" applyBorder="1" applyAlignment="1">
      <alignment horizontal="center" vertical="center" wrapText="1"/>
    </xf>
    <xf numFmtId="0" fontId="24" fillId="6" borderId="1" xfId="0" applyFont="1" applyFill="1" applyBorder="1" applyAlignment="1">
      <alignment horizontal="center"/>
    </xf>
    <xf numFmtId="0" fontId="24" fillId="6" borderId="2" xfId="0" applyFont="1" applyFill="1" applyBorder="1" applyAlignment="1">
      <alignment horizontal="center"/>
    </xf>
    <xf numFmtId="0" fontId="24" fillId="6" borderId="3" xfId="0" applyFont="1" applyFill="1" applyBorder="1" applyAlignment="1">
      <alignment horizontal="center"/>
    </xf>
    <xf numFmtId="164" fontId="25" fillId="38" borderId="1" xfId="3" applyNumberFormat="1" applyFont="1" applyFill="1" applyBorder="1" applyAlignment="1">
      <alignment horizontal="center" vertical="center" wrapText="1"/>
    </xf>
    <xf numFmtId="164" fontId="25" fillId="38" borderId="2" xfId="3" applyNumberFormat="1" applyFont="1" applyFill="1" applyBorder="1" applyAlignment="1">
      <alignment horizontal="center" vertical="center" wrapText="1"/>
    </xf>
    <xf numFmtId="0" fontId="16" fillId="2" borderId="0" xfId="0" applyFont="1" applyFill="1" applyBorder="1" applyAlignment="1" applyProtection="1">
      <alignment horizontal="center" vertical="center"/>
    </xf>
    <xf numFmtId="0" fontId="14" fillId="2" borderId="0" xfId="0" applyFont="1" applyFill="1" applyBorder="1" applyAlignment="1" applyProtection="1">
      <alignment horizontal="center" vertical="center"/>
    </xf>
    <xf numFmtId="0" fontId="14" fillId="2" borderId="0" xfId="0" applyFont="1" applyFill="1" applyBorder="1" applyAlignment="1" applyProtection="1">
      <alignment horizontal="left" vertical="center" wrapText="1"/>
    </xf>
    <xf numFmtId="0" fontId="5" fillId="3" borderId="4" xfId="13" applyFont="1" applyFill="1" applyBorder="1" applyAlignment="1">
      <alignment horizontal="center" vertical="center" wrapText="1"/>
    </xf>
    <xf numFmtId="0" fontId="25" fillId="3" borderId="4" xfId="13" applyFont="1" applyFill="1" applyBorder="1" applyAlignment="1">
      <alignment horizontal="center" vertical="center" wrapText="1"/>
    </xf>
    <xf numFmtId="0" fontId="15" fillId="21" borderId="27" xfId="18" applyFont="1" applyFill="1" applyBorder="1" applyAlignment="1" applyProtection="1">
      <alignment horizontal="center" vertical="center" wrapText="1"/>
    </xf>
    <xf numFmtId="0" fontId="15" fillId="21" borderId="28" xfId="18" applyFont="1" applyFill="1" applyBorder="1" applyAlignment="1" applyProtection="1">
      <alignment horizontal="center" vertical="center" wrapText="1"/>
    </xf>
    <xf numFmtId="0" fontId="15" fillId="12" borderId="27" xfId="18" applyFont="1" applyFill="1" applyBorder="1" applyAlignment="1" applyProtection="1">
      <alignment horizontal="center" vertical="center" wrapText="1"/>
    </xf>
    <xf numFmtId="0" fontId="15" fillId="12" borderId="6" xfId="18" applyFont="1" applyFill="1" applyBorder="1" applyAlignment="1" applyProtection="1">
      <alignment horizontal="center" vertical="center" wrapText="1"/>
    </xf>
    <xf numFmtId="0" fontId="15" fillId="12" borderId="28" xfId="18" applyFont="1" applyFill="1" applyBorder="1" applyAlignment="1" applyProtection="1">
      <alignment horizontal="center" vertical="center" wrapText="1"/>
    </xf>
    <xf numFmtId="0" fontId="15" fillId="25" borderId="27" xfId="18" applyFont="1" applyFill="1" applyBorder="1" applyAlignment="1" applyProtection="1">
      <alignment horizontal="center" vertical="center" wrapText="1"/>
    </xf>
    <xf numFmtId="0" fontId="15" fillId="25" borderId="6" xfId="18" applyFont="1" applyFill="1" applyBorder="1" applyAlignment="1" applyProtection="1">
      <alignment horizontal="center" vertical="center" wrapText="1"/>
    </xf>
    <xf numFmtId="0" fontId="15" fillId="25" borderId="28" xfId="18" applyFont="1" applyFill="1" applyBorder="1" applyAlignment="1" applyProtection="1">
      <alignment horizontal="center" vertical="center" wrapText="1"/>
    </xf>
    <xf numFmtId="0" fontId="15" fillId="26" borderId="27" xfId="18" applyFont="1" applyFill="1" applyBorder="1" applyAlignment="1" applyProtection="1">
      <alignment horizontal="center" vertical="center" wrapText="1"/>
    </xf>
    <xf numFmtId="0" fontId="15" fillId="26" borderId="6" xfId="18" applyFont="1" applyFill="1" applyBorder="1" applyAlignment="1" applyProtection="1">
      <alignment horizontal="center" vertical="center" wrapText="1"/>
    </xf>
    <xf numFmtId="0" fontId="15" fillId="26" borderId="28" xfId="18" applyFont="1" applyFill="1" applyBorder="1" applyAlignment="1" applyProtection="1">
      <alignment horizontal="center" vertical="center" wrapText="1"/>
    </xf>
    <xf numFmtId="0" fontId="30" fillId="2" borderId="0" xfId="11" applyFont="1" applyFill="1" applyAlignment="1">
      <alignment horizontal="center" vertical="center" wrapText="1"/>
    </xf>
    <xf numFmtId="0" fontId="16" fillId="2" borderId="0" xfId="0" applyFont="1" applyFill="1" applyAlignment="1" applyProtection="1">
      <alignment horizontal="center" vertical="center" wrapText="1"/>
    </xf>
    <xf numFmtId="0" fontId="16" fillId="2" borderId="0" xfId="0" applyFont="1" applyFill="1" applyBorder="1" applyAlignment="1" applyProtection="1">
      <alignment horizontal="center" vertical="center" wrapText="1"/>
    </xf>
  </cellXfs>
  <cellStyles count="33">
    <cellStyle name="Comma 2" xfId="5"/>
    <cellStyle name="Comma 2 2" xfId="24"/>
    <cellStyle name="Comma 2 2 2" xfId="29"/>
    <cellStyle name="Currency" xfId="20" builtinId="4"/>
    <cellStyle name="Currency 2" xfId="4"/>
    <cellStyle name="Currency 2 2" xfId="25"/>
    <cellStyle name="Currency 3" xfId="8"/>
    <cellStyle name="Currency 4" xfId="19"/>
    <cellStyle name="Currency 5" xfId="16"/>
    <cellStyle name="Normal" xfId="0" builtinId="0"/>
    <cellStyle name="Normal 10" xfId="15"/>
    <cellStyle name="Normal 2" xfId="2"/>
    <cellStyle name="Normal 2 2" xfId="3"/>
    <cellStyle name="Normal 2 2 2" xfId="10"/>
    <cellStyle name="Normal 2 3" xfId="14"/>
    <cellStyle name="Normal 2 4" xfId="23"/>
    <cellStyle name="Normal 2 4 2" xfId="28"/>
    <cellStyle name="Normal 2_Sheet1" xfId="21"/>
    <cellStyle name="Normal 2_Sheet1 2" xfId="30"/>
    <cellStyle name="Normal 3" xfId="6"/>
    <cellStyle name="Normal 3 2" xfId="9"/>
    <cellStyle name="Normal 3 61 2 2 2 2 3" xfId="31"/>
    <cellStyle name="Normal 4" xfId="13"/>
    <cellStyle name="Normal 4 2" xfId="27"/>
    <cellStyle name="Normal 5" xfId="11"/>
    <cellStyle name="Normal 6" xfId="22"/>
    <cellStyle name="Normal 7" xfId="32"/>
    <cellStyle name="Normal 9" xfId="18"/>
    <cellStyle name="Percent" xfId="1" builtinId="5"/>
    <cellStyle name="Percent 2" xfId="7"/>
    <cellStyle name="Percent 2 2" xfId="12"/>
    <cellStyle name="Percent 2 2 2" xfId="26"/>
    <cellStyle name="Percent 4" xfId="17"/>
  </cellStyles>
  <dxfs count="78">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b val="0"/>
        <i val="0"/>
        <color auto="1"/>
      </font>
      <fill>
        <patternFill>
          <bgColor theme="6" tint="0.59996337778862885"/>
        </patternFill>
      </fill>
      <border>
        <left style="thin">
          <color auto="1"/>
        </left>
        <right style="thin">
          <color auto="1"/>
        </right>
        <top style="thin">
          <color auto="1"/>
        </top>
        <bottom style="thin">
          <color auto="1"/>
        </bottom>
      </border>
    </dxf>
    <dxf>
      <font>
        <b val="0"/>
        <i val="0"/>
        <color auto="1"/>
      </font>
      <fill>
        <patternFill>
          <bgColor theme="6" tint="0.59996337778862885"/>
        </patternFill>
      </fill>
      <border>
        <left style="thin">
          <color auto="1"/>
        </left>
        <right style="thin">
          <color auto="1"/>
        </right>
        <top style="thin">
          <color auto="1"/>
        </top>
        <bottom style="thin">
          <color auto="1"/>
        </bottom>
      </border>
    </dxf>
    <dxf>
      <font>
        <b val="0"/>
        <i val="0"/>
        <color auto="1"/>
      </font>
      <fill>
        <patternFill>
          <bgColor theme="6" tint="0.59996337778862885"/>
        </patternFill>
      </fill>
      <border>
        <left style="thin">
          <color auto="1"/>
        </left>
        <right style="thin">
          <color auto="1"/>
        </right>
        <top style="thin">
          <color auto="1"/>
        </top>
        <bottom style="thin">
          <color auto="1"/>
        </bottom>
      </border>
    </dxf>
    <dxf>
      <font>
        <b val="0"/>
        <i val="0"/>
        <color auto="1"/>
      </font>
      <fill>
        <patternFill>
          <bgColor theme="6" tint="0.59996337778862885"/>
        </patternFill>
      </fill>
      <border>
        <left style="thin">
          <color auto="1"/>
        </left>
        <right style="thin">
          <color auto="1"/>
        </right>
        <top style="thin">
          <color auto="1"/>
        </top>
        <bottom style="thin">
          <color auto="1"/>
        </bottom>
      </border>
    </dxf>
    <dxf>
      <fill>
        <patternFill>
          <bgColor theme="1"/>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1" tint="0.499984740745262"/>
        </patternFill>
      </fill>
    </dxf>
    <dxf>
      <fill>
        <patternFill>
          <bgColor theme="1" tint="0.499984740745262"/>
        </patternFill>
      </fill>
    </dxf>
    <dxf>
      <fill>
        <patternFill>
          <bgColor theme="0"/>
        </patternFill>
      </fill>
    </dxf>
    <dxf>
      <fill>
        <patternFill>
          <bgColor theme="0"/>
        </patternFill>
      </fill>
    </dxf>
    <dxf>
      <fill>
        <patternFill>
          <bgColor theme="0"/>
        </patternFill>
      </fill>
    </dxf>
    <dxf>
      <fill>
        <patternFill>
          <bgColor theme="1" tint="0.499984740745262"/>
        </patternFill>
      </fill>
    </dxf>
  </dxfs>
  <tableStyles count="0" defaultTableStyle="TableStyleMedium2" defaultPivotStyle="PivotStyleLight16"/>
  <colors>
    <mruColors>
      <color rgb="FFFF99FF"/>
      <color rgb="FF68A0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BA317"/>
  <sheetViews>
    <sheetView tabSelected="1" zoomScaleNormal="100" zoomScaleSheetLayoutView="85" workbookViewId="0">
      <pane xSplit="2" ySplit="2" topLeftCell="C3" activePane="bottomRight" state="frozen"/>
      <selection pane="topRight" activeCell="C1" sqref="C1"/>
      <selection pane="bottomLeft" activeCell="A3" sqref="A3"/>
      <selection pane="bottomRight" activeCell="A2" sqref="A2"/>
    </sheetView>
  </sheetViews>
  <sheetFormatPr defaultColWidth="9" defaultRowHeight="13.9" x14ac:dyDescent="0.4"/>
  <cols>
    <col min="1" max="1" width="9" style="427"/>
    <col min="2" max="2" width="36.33203125" style="427" customWidth="1"/>
    <col min="3" max="3" width="13.33203125" style="427" bestFit="1" customWidth="1"/>
    <col min="4" max="4" width="12.796875" style="29" customWidth="1"/>
    <col min="5" max="5" width="9" style="29"/>
    <col min="6" max="6" width="13.33203125" style="29" bestFit="1" customWidth="1"/>
    <col min="7" max="7" width="13.1328125" style="29" customWidth="1"/>
    <col min="8" max="8" width="9" style="29"/>
    <col min="9" max="9" width="13.6640625" style="29" bestFit="1" customWidth="1"/>
    <col min="10" max="10" width="13.796875" style="29" bestFit="1" customWidth="1"/>
    <col min="11" max="11" width="9" style="29"/>
    <col min="12" max="12" width="16" style="29" customWidth="1"/>
    <col min="13" max="13" width="14.1328125" style="29" customWidth="1"/>
    <col min="14" max="14" width="9.796875" style="29" customWidth="1"/>
    <col min="15" max="15" width="17.1328125" style="29" customWidth="1"/>
    <col min="16" max="16" width="13.33203125" style="29" customWidth="1"/>
    <col min="17" max="17" width="9" style="29"/>
    <col min="18" max="18" width="17.1328125" style="29" customWidth="1"/>
    <col min="19" max="19" width="13.33203125" style="29" customWidth="1"/>
    <col min="20" max="20" width="9" style="29"/>
    <col min="21" max="21" width="17.1328125" style="29" customWidth="1"/>
    <col min="22" max="22" width="13.33203125" style="29" customWidth="1"/>
    <col min="23" max="23" width="9" style="29"/>
    <col min="24" max="24" width="17.1328125" style="29" customWidth="1"/>
    <col min="25" max="25" width="13.33203125" style="29" customWidth="1"/>
    <col min="26" max="26" width="14.33203125" style="128" bestFit="1" customWidth="1"/>
    <col min="27" max="27" width="17.1328125" style="29" customWidth="1"/>
    <col min="28" max="28" width="13.33203125" style="29" customWidth="1"/>
    <col min="29" max="29" width="14.33203125" style="128" bestFit="1" customWidth="1"/>
    <col min="30" max="31" width="11.33203125" style="29" customWidth="1"/>
    <col min="32" max="32" width="11.33203125" style="65" customWidth="1"/>
    <col min="33" max="33" width="11.33203125" style="29" customWidth="1"/>
    <col min="34" max="34" width="11.33203125" style="65" customWidth="1"/>
    <col min="35" max="37" width="11.33203125" style="29" customWidth="1"/>
    <col min="38" max="38" width="14.33203125" style="29" customWidth="1"/>
    <col min="39" max="39" width="12.6640625" style="29" customWidth="1"/>
    <col min="40" max="40" width="12.796875" style="29" customWidth="1"/>
    <col min="41" max="41" width="12.6640625" style="29" customWidth="1"/>
    <col min="42" max="42" width="13.6640625" style="29" bestFit="1" customWidth="1"/>
    <col min="43" max="43" width="10.796875" style="29" customWidth="1"/>
    <col min="44" max="44" width="9" style="29"/>
    <col min="45" max="45" width="11.33203125" style="128" bestFit="1" customWidth="1"/>
    <col min="46" max="46" width="9.796875" style="128" bestFit="1" customWidth="1"/>
    <col min="47" max="47" width="9" style="29"/>
    <col min="48" max="48" width="12.1328125" style="64" customWidth="1"/>
    <col min="49" max="49" width="9" style="29"/>
    <col min="50" max="50" width="10.33203125" style="29" customWidth="1"/>
    <col min="51" max="16384" width="9" style="29"/>
  </cols>
  <sheetData>
    <row r="1" spans="1:53" ht="31.25" customHeight="1" x14ac:dyDescent="0.4">
      <c r="A1" s="121"/>
      <c r="B1" s="231"/>
      <c r="C1" s="667" t="s">
        <v>0</v>
      </c>
      <c r="D1" s="668"/>
      <c r="E1" s="669"/>
      <c r="F1" s="670" t="s">
        <v>1</v>
      </c>
      <c r="G1" s="668"/>
      <c r="H1" s="668"/>
      <c r="I1" s="671" t="s">
        <v>2</v>
      </c>
      <c r="J1" s="668"/>
      <c r="K1" s="669"/>
      <c r="L1" s="670" t="s">
        <v>3</v>
      </c>
      <c r="M1" s="670"/>
      <c r="N1" s="670"/>
      <c r="O1" s="671" t="s">
        <v>175</v>
      </c>
      <c r="P1" s="670"/>
      <c r="Q1" s="672"/>
      <c r="R1" s="670" t="s">
        <v>271</v>
      </c>
      <c r="S1" s="670"/>
      <c r="T1" s="670"/>
      <c r="U1" s="671" t="s">
        <v>320</v>
      </c>
      <c r="V1" s="670"/>
      <c r="W1" s="670"/>
      <c r="X1" s="679" t="s">
        <v>462</v>
      </c>
      <c r="Y1" s="680"/>
      <c r="Z1" s="680"/>
      <c r="AA1" s="673" t="s">
        <v>587</v>
      </c>
      <c r="AB1" s="674"/>
      <c r="AC1" s="675"/>
      <c r="AD1" s="673" t="s">
        <v>591</v>
      </c>
      <c r="AE1" s="674"/>
      <c r="AF1" s="674"/>
      <c r="AG1" s="674"/>
      <c r="AH1" s="674"/>
      <c r="AI1" s="674"/>
      <c r="AJ1" s="674"/>
      <c r="AK1" s="675"/>
      <c r="AL1" s="673" t="s">
        <v>591</v>
      </c>
      <c r="AM1" s="675"/>
      <c r="AN1" s="673" t="s">
        <v>591</v>
      </c>
      <c r="AO1" s="675"/>
      <c r="AP1" s="676"/>
      <c r="AQ1" s="677"/>
      <c r="AR1" s="678"/>
      <c r="AS1" s="673" t="s">
        <v>591</v>
      </c>
      <c r="AT1" s="674"/>
      <c r="AU1" s="674"/>
      <c r="AV1" s="675"/>
    </row>
    <row r="2" spans="1:53" ht="81" x14ac:dyDescent="0.4">
      <c r="A2" s="431" t="s">
        <v>4</v>
      </c>
      <c r="B2" s="432" t="s">
        <v>168</v>
      </c>
      <c r="C2" s="432" t="s">
        <v>5</v>
      </c>
      <c r="D2" s="432" t="s">
        <v>6</v>
      </c>
      <c r="E2" s="432" t="s">
        <v>7</v>
      </c>
      <c r="F2" s="432" t="s">
        <v>8</v>
      </c>
      <c r="G2" s="432" t="s">
        <v>9</v>
      </c>
      <c r="H2" s="432" t="s">
        <v>10</v>
      </c>
      <c r="I2" s="432" t="s">
        <v>11</v>
      </c>
      <c r="J2" s="432" t="s">
        <v>12</v>
      </c>
      <c r="K2" s="432" t="s">
        <v>13</v>
      </c>
      <c r="L2" s="432" t="s">
        <v>14</v>
      </c>
      <c r="M2" s="432" t="s">
        <v>15</v>
      </c>
      <c r="N2" s="432" t="s">
        <v>16</v>
      </c>
      <c r="O2" s="432" t="s">
        <v>176</v>
      </c>
      <c r="P2" s="432" t="s">
        <v>177</v>
      </c>
      <c r="Q2" s="432" t="s">
        <v>178</v>
      </c>
      <c r="R2" s="432" t="s">
        <v>272</v>
      </c>
      <c r="S2" s="432" t="s">
        <v>273</v>
      </c>
      <c r="T2" s="432" t="s">
        <v>274</v>
      </c>
      <c r="U2" s="432" t="s">
        <v>322</v>
      </c>
      <c r="V2" s="432" t="s">
        <v>323</v>
      </c>
      <c r="W2" s="432" t="s">
        <v>324</v>
      </c>
      <c r="X2" s="433" t="s">
        <v>459</v>
      </c>
      <c r="Y2" s="433" t="s">
        <v>460</v>
      </c>
      <c r="Z2" s="489" t="s">
        <v>586</v>
      </c>
      <c r="AA2" s="490" t="s">
        <v>588</v>
      </c>
      <c r="AB2" s="434" t="s">
        <v>589</v>
      </c>
      <c r="AC2" s="491" t="s">
        <v>590</v>
      </c>
      <c r="AD2" s="484" t="s">
        <v>593</v>
      </c>
      <c r="AE2" s="435" t="s">
        <v>594</v>
      </c>
      <c r="AF2" s="436" t="s">
        <v>595</v>
      </c>
      <c r="AG2" s="436" t="s">
        <v>596</v>
      </c>
      <c r="AH2" s="437" t="s">
        <v>597</v>
      </c>
      <c r="AI2" s="437" t="s">
        <v>598</v>
      </c>
      <c r="AJ2" s="438" t="s">
        <v>599</v>
      </c>
      <c r="AK2" s="485" t="s">
        <v>592</v>
      </c>
      <c r="AL2" s="481" t="s">
        <v>496</v>
      </c>
      <c r="AM2" s="482" t="s">
        <v>498</v>
      </c>
      <c r="AN2" s="477" t="s">
        <v>497</v>
      </c>
      <c r="AO2" s="478" t="s">
        <v>499</v>
      </c>
      <c r="AP2" s="471" t="s">
        <v>692</v>
      </c>
      <c r="AQ2" s="439" t="s">
        <v>693</v>
      </c>
      <c r="AR2" s="472" t="s">
        <v>694</v>
      </c>
      <c r="AS2" s="462" t="s">
        <v>481</v>
      </c>
      <c r="AT2" s="440" t="s">
        <v>482</v>
      </c>
      <c r="AU2" s="441" t="s">
        <v>483</v>
      </c>
      <c r="AV2" s="463" t="s">
        <v>484</v>
      </c>
    </row>
    <row r="3" spans="1:53" x14ac:dyDescent="0.4">
      <c r="A3" s="230" t="s">
        <v>17</v>
      </c>
      <c r="B3" s="230" t="s">
        <v>18</v>
      </c>
      <c r="C3" s="192"/>
      <c r="D3" s="192"/>
      <c r="E3" s="192"/>
      <c r="F3" s="193"/>
      <c r="G3" s="193"/>
      <c r="H3" s="192"/>
      <c r="I3" s="200">
        <v>303.51</v>
      </c>
      <c r="J3" s="200">
        <v>12.39</v>
      </c>
      <c r="K3" s="443">
        <v>4.082237817534843E-2</v>
      </c>
      <c r="L3" s="26">
        <v>222.4</v>
      </c>
      <c r="M3" s="26">
        <v>14.5</v>
      </c>
      <c r="N3" s="444">
        <v>6.5197841726618702E-2</v>
      </c>
      <c r="O3" s="196"/>
      <c r="P3" s="196"/>
      <c r="Q3" s="196"/>
      <c r="R3" s="77">
        <v>247.19200000000001</v>
      </c>
      <c r="S3" s="77">
        <v>26.782</v>
      </c>
      <c r="T3" s="442">
        <v>0.1083449302566426</v>
      </c>
      <c r="U3" s="77">
        <v>244.67</v>
      </c>
      <c r="V3" s="77">
        <v>40.1</v>
      </c>
      <c r="W3" s="442">
        <v>0.16389422487432054</v>
      </c>
      <c r="X3" s="198">
        <v>236.21</v>
      </c>
      <c r="Y3" s="198">
        <v>39.03</v>
      </c>
      <c r="Z3" s="225">
        <v>0.16523432538842556</v>
      </c>
      <c r="AA3" s="191">
        <v>259.26</v>
      </c>
      <c r="AB3" s="655">
        <v>22.14</v>
      </c>
      <c r="AC3" s="150">
        <v>8.539689886600324E-2</v>
      </c>
      <c r="AD3" s="191">
        <v>3.77</v>
      </c>
      <c r="AE3" s="253">
        <v>1.4541387024608502E-2</v>
      </c>
      <c r="AF3" s="198">
        <v>1.8</v>
      </c>
      <c r="AG3" s="253">
        <v>6.9428373061791258E-3</v>
      </c>
      <c r="AH3" s="198">
        <v>16.57</v>
      </c>
      <c r="AI3" s="253">
        <v>6.3912674535215611E-2</v>
      </c>
      <c r="AJ3" s="198">
        <v>0</v>
      </c>
      <c r="AK3" s="150">
        <v>0</v>
      </c>
      <c r="AL3" s="153">
        <v>3.77</v>
      </c>
      <c r="AM3" s="148">
        <v>1.8</v>
      </c>
      <c r="AN3" s="153">
        <v>0</v>
      </c>
      <c r="AO3" s="156">
        <v>3.77</v>
      </c>
      <c r="AP3" s="153">
        <v>259.26</v>
      </c>
      <c r="AQ3" s="272">
        <v>19.440000000000001</v>
      </c>
      <c r="AR3" s="473">
        <v>7.4982642906734565E-2</v>
      </c>
      <c r="AS3" s="468">
        <v>43556</v>
      </c>
      <c r="AT3" s="255">
        <v>43921</v>
      </c>
      <c r="AU3" s="430">
        <v>0.95</v>
      </c>
      <c r="AV3" s="148" t="s">
        <v>651</v>
      </c>
      <c r="AW3" s="125"/>
      <c r="AX3" s="124"/>
      <c r="AY3" s="124"/>
      <c r="AZ3" s="125"/>
      <c r="BA3" s="28"/>
    </row>
    <row r="4" spans="1:53" x14ac:dyDescent="0.4">
      <c r="A4" s="230" t="s">
        <v>17</v>
      </c>
      <c r="B4" s="230" t="s">
        <v>285</v>
      </c>
      <c r="C4" s="192"/>
      <c r="D4" s="192"/>
      <c r="E4" s="192"/>
      <c r="F4" s="193"/>
      <c r="G4" s="193"/>
      <c r="H4" s="192"/>
      <c r="I4" s="192"/>
      <c r="J4" s="192"/>
      <c r="K4" s="192"/>
      <c r="L4" s="192"/>
      <c r="M4" s="192"/>
      <c r="N4" s="192"/>
      <c r="O4" s="196"/>
      <c r="P4" s="196"/>
      <c r="Q4" s="196"/>
      <c r="R4" s="77">
        <v>82.478999999999999</v>
      </c>
      <c r="S4" s="77">
        <v>14.066000000000001</v>
      </c>
      <c r="T4" s="442">
        <v>0.17054037997550892</v>
      </c>
      <c r="U4" s="77">
        <v>87.25</v>
      </c>
      <c r="V4" s="77">
        <v>18.170000000000002</v>
      </c>
      <c r="W4" s="442">
        <v>0.20825214899713468</v>
      </c>
      <c r="X4" s="198">
        <v>92.54</v>
      </c>
      <c r="Y4" s="198">
        <v>25.74</v>
      </c>
      <c r="Z4" s="225">
        <v>0.27814998919386208</v>
      </c>
      <c r="AA4" s="191">
        <v>91.52</v>
      </c>
      <c r="AB4" s="655">
        <v>12.95</v>
      </c>
      <c r="AC4" s="150">
        <v>0.14149912587412589</v>
      </c>
      <c r="AD4" s="191">
        <v>1.79</v>
      </c>
      <c r="AE4" s="253">
        <v>1.9558566433566436E-2</v>
      </c>
      <c r="AF4" s="198">
        <v>1.41</v>
      </c>
      <c r="AG4" s="253">
        <v>1.5406468531468532E-2</v>
      </c>
      <c r="AH4" s="198">
        <v>9.75</v>
      </c>
      <c r="AI4" s="253">
        <v>0.10653409090909091</v>
      </c>
      <c r="AJ4" s="198">
        <v>0</v>
      </c>
      <c r="AK4" s="150">
        <v>0</v>
      </c>
      <c r="AL4" s="153">
        <v>1.79</v>
      </c>
      <c r="AM4" s="148">
        <v>1.41</v>
      </c>
      <c r="AN4" s="153">
        <v>0</v>
      </c>
      <c r="AO4" s="156">
        <v>1.79</v>
      </c>
      <c r="AP4" s="153">
        <v>91.52</v>
      </c>
      <c r="AQ4" s="272">
        <v>12.04</v>
      </c>
      <c r="AR4" s="473">
        <v>0.13155594405594406</v>
      </c>
      <c r="AS4" s="468">
        <v>43556</v>
      </c>
      <c r="AT4" s="255">
        <v>43921</v>
      </c>
      <c r="AU4" s="430">
        <v>0.95</v>
      </c>
      <c r="AV4" s="148" t="s">
        <v>652</v>
      </c>
      <c r="AX4" s="124"/>
    </row>
    <row r="5" spans="1:53" ht="27.75" x14ac:dyDescent="0.4">
      <c r="A5" s="230" t="s">
        <v>17</v>
      </c>
      <c r="B5" s="230" t="s">
        <v>286</v>
      </c>
      <c r="C5" s="192"/>
      <c r="D5" s="192"/>
      <c r="E5" s="192"/>
      <c r="F5" s="193"/>
      <c r="G5" s="193"/>
      <c r="H5" s="192"/>
      <c r="I5" s="192"/>
      <c r="J5" s="192"/>
      <c r="K5" s="192"/>
      <c r="L5" s="192"/>
      <c r="M5" s="192"/>
      <c r="N5" s="192"/>
      <c r="O5" s="196"/>
      <c r="P5" s="196"/>
      <c r="Q5" s="196"/>
      <c r="R5" s="77">
        <v>41.048000000000002</v>
      </c>
      <c r="S5" s="77">
        <v>3.0170279999999998</v>
      </c>
      <c r="T5" s="442">
        <v>7.3499999999999996E-2</v>
      </c>
      <c r="U5" s="77">
        <v>40.36</v>
      </c>
      <c r="V5" s="77">
        <v>6.98</v>
      </c>
      <c r="W5" s="442">
        <v>0.17294350842418238</v>
      </c>
      <c r="X5" s="198">
        <v>43.47</v>
      </c>
      <c r="Y5" s="198">
        <v>16.2</v>
      </c>
      <c r="Z5" s="225">
        <v>0.37267080745341613</v>
      </c>
      <c r="AA5" s="191">
        <v>42.6</v>
      </c>
      <c r="AB5" s="655">
        <v>7.41</v>
      </c>
      <c r="AC5" s="150">
        <v>0.17394366197183098</v>
      </c>
      <c r="AD5" s="191">
        <v>1.94</v>
      </c>
      <c r="AE5" s="253">
        <v>4.5539906103286384E-2</v>
      </c>
      <c r="AF5" s="198">
        <v>1.97</v>
      </c>
      <c r="AG5" s="253">
        <v>4.624413145539906E-2</v>
      </c>
      <c r="AH5" s="198">
        <v>3.5</v>
      </c>
      <c r="AI5" s="253">
        <v>8.2159624413145532E-2</v>
      </c>
      <c r="AJ5" s="198">
        <v>0</v>
      </c>
      <c r="AK5" s="150">
        <v>0</v>
      </c>
      <c r="AL5" s="153">
        <v>1.94</v>
      </c>
      <c r="AM5" s="148">
        <v>1.97</v>
      </c>
      <c r="AN5" s="153">
        <v>0</v>
      </c>
      <c r="AO5" s="156">
        <v>1.94</v>
      </c>
      <c r="AP5" s="153">
        <v>42.6</v>
      </c>
      <c r="AQ5" s="272">
        <v>6.99</v>
      </c>
      <c r="AR5" s="473">
        <v>0.16408450704225352</v>
      </c>
      <c r="AS5" s="468">
        <v>43556</v>
      </c>
      <c r="AT5" s="255">
        <v>43921</v>
      </c>
      <c r="AU5" s="430">
        <v>0.95</v>
      </c>
      <c r="AV5" s="148" t="s">
        <v>650</v>
      </c>
      <c r="AX5" s="124"/>
    </row>
    <row r="6" spans="1:53" x14ac:dyDescent="0.4">
      <c r="A6" s="230" t="s">
        <v>17</v>
      </c>
      <c r="B6" s="230" t="s">
        <v>287</v>
      </c>
      <c r="C6" s="192"/>
      <c r="D6" s="192"/>
      <c r="E6" s="192"/>
      <c r="F6" s="193"/>
      <c r="G6" s="193"/>
      <c r="H6" s="192"/>
      <c r="I6" s="192"/>
      <c r="J6" s="192"/>
      <c r="K6" s="192"/>
      <c r="L6" s="192"/>
      <c r="M6" s="192"/>
      <c r="N6" s="192"/>
      <c r="O6" s="196"/>
      <c r="P6" s="196"/>
      <c r="Q6" s="196"/>
      <c r="R6" s="77">
        <v>33.805</v>
      </c>
      <c r="S6" s="77">
        <v>5.6760000000000002</v>
      </c>
      <c r="T6" s="442">
        <v>0.16790415618991275</v>
      </c>
      <c r="U6" s="77">
        <v>38.090000000000003</v>
      </c>
      <c r="V6" s="77">
        <v>10.74</v>
      </c>
      <c r="W6" s="442">
        <v>0.28196377001837752</v>
      </c>
      <c r="X6" s="198">
        <v>38.729999999999997</v>
      </c>
      <c r="Y6" s="198">
        <v>10.957000000000001</v>
      </c>
      <c r="Z6" s="225">
        <v>0.28290730699715988</v>
      </c>
      <c r="AA6" s="191">
        <v>38.479999999999997</v>
      </c>
      <c r="AB6" s="655">
        <v>3.87</v>
      </c>
      <c r="AC6" s="150">
        <v>0.10057172557172558</v>
      </c>
      <c r="AD6" s="191">
        <v>0.87</v>
      </c>
      <c r="AE6" s="253">
        <v>2.260914760914761E-2</v>
      </c>
      <c r="AF6" s="198">
        <v>0.09</v>
      </c>
      <c r="AG6" s="253">
        <v>2.338877338877339E-3</v>
      </c>
      <c r="AH6" s="198">
        <v>2.91</v>
      </c>
      <c r="AI6" s="253">
        <v>7.5623700623700635E-2</v>
      </c>
      <c r="AJ6" s="198">
        <v>0</v>
      </c>
      <c r="AK6" s="150">
        <v>0</v>
      </c>
      <c r="AL6" s="153">
        <v>0.87</v>
      </c>
      <c r="AM6" s="148">
        <v>0.09</v>
      </c>
      <c r="AN6" s="153">
        <v>0</v>
      </c>
      <c r="AO6" s="156">
        <v>0.87</v>
      </c>
      <c r="AP6" s="153">
        <v>38.479999999999997</v>
      </c>
      <c r="AQ6" s="499">
        <v>3.46</v>
      </c>
      <c r="AR6" s="473">
        <v>8.9916839916839922E-2</v>
      </c>
      <c r="AS6" s="468">
        <v>43556</v>
      </c>
      <c r="AT6" s="255">
        <v>43921</v>
      </c>
      <c r="AU6" s="430">
        <v>0.95</v>
      </c>
      <c r="AV6" s="148" t="s">
        <v>649</v>
      </c>
      <c r="AX6" s="124"/>
    </row>
    <row r="7" spans="1:53" x14ac:dyDescent="0.4">
      <c r="A7" s="261" t="s">
        <v>415</v>
      </c>
      <c r="B7" s="261" t="s">
        <v>416</v>
      </c>
      <c r="C7" s="201"/>
      <c r="D7" s="201"/>
      <c r="E7" s="201"/>
      <c r="F7" s="201"/>
      <c r="G7" s="201"/>
      <c r="H7" s="201"/>
      <c r="I7" s="201"/>
      <c r="J7" s="201"/>
      <c r="K7" s="201"/>
      <c r="L7" s="201"/>
      <c r="M7" s="201"/>
      <c r="N7" s="201"/>
      <c r="O7" s="201"/>
      <c r="P7" s="201"/>
      <c r="Q7" s="201"/>
      <c r="R7" s="201"/>
      <c r="S7" s="201"/>
      <c r="T7" s="201"/>
      <c r="U7" s="201"/>
      <c r="V7" s="201"/>
      <c r="W7" s="201"/>
      <c r="X7" s="198">
        <v>27</v>
      </c>
      <c r="Y7" s="198">
        <v>0.15</v>
      </c>
      <c r="Z7" s="225">
        <v>5.5555555555555558E-3</v>
      </c>
      <c r="AA7" s="191">
        <v>33.4</v>
      </c>
      <c r="AB7" s="655">
        <v>0.21</v>
      </c>
      <c r="AC7" s="150">
        <v>6.2874251497005984E-3</v>
      </c>
      <c r="AD7" s="191">
        <v>0.21</v>
      </c>
      <c r="AE7" s="253">
        <v>6.2874251497005984E-3</v>
      </c>
      <c r="AF7" s="198">
        <v>0</v>
      </c>
      <c r="AG7" s="253">
        <v>0</v>
      </c>
      <c r="AH7" s="198">
        <v>0</v>
      </c>
      <c r="AI7" s="253">
        <v>0</v>
      </c>
      <c r="AJ7" s="198">
        <v>0</v>
      </c>
      <c r="AK7" s="150">
        <v>0</v>
      </c>
      <c r="AL7" s="153">
        <v>0.21</v>
      </c>
      <c r="AM7" s="148">
        <v>0</v>
      </c>
      <c r="AN7" s="153">
        <v>0.21</v>
      </c>
      <c r="AO7" s="156">
        <v>0</v>
      </c>
      <c r="AP7" s="153">
        <v>30</v>
      </c>
      <c r="AQ7" s="499">
        <v>0</v>
      </c>
      <c r="AR7" s="473">
        <v>0</v>
      </c>
      <c r="AS7" s="468" t="s">
        <v>656</v>
      </c>
      <c r="AT7" s="255" t="s">
        <v>656</v>
      </c>
      <c r="AU7" s="499" t="s">
        <v>656</v>
      </c>
      <c r="AV7" s="156" t="s">
        <v>654</v>
      </c>
      <c r="AX7" s="124"/>
    </row>
    <row r="8" spans="1:53" ht="41.65" x14ac:dyDescent="0.4">
      <c r="A8" s="230" t="s">
        <v>19</v>
      </c>
      <c r="B8" s="394" t="s">
        <v>294</v>
      </c>
      <c r="C8" s="204"/>
      <c r="D8" s="204"/>
      <c r="E8" s="215"/>
      <c r="F8" s="204"/>
      <c r="G8" s="204"/>
      <c r="H8" s="215"/>
      <c r="I8" s="200">
        <v>18.728806219999999</v>
      </c>
      <c r="J8" s="200">
        <v>0.76800000000000002</v>
      </c>
      <c r="K8" s="443">
        <v>4.1006350910923146E-2</v>
      </c>
      <c r="L8" s="26">
        <v>39.54</v>
      </c>
      <c r="M8" s="26">
        <v>0.56999999999999995</v>
      </c>
      <c r="N8" s="444">
        <v>1.4415781487101669E-2</v>
      </c>
      <c r="O8" s="44">
        <v>70</v>
      </c>
      <c r="P8" s="44">
        <v>0.46</v>
      </c>
      <c r="Q8" s="445">
        <v>6.5714285714285718E-3</v>
      </c>
      <c r="R8" s="77">
        <v>79.481200000000001</v>
      </c>
      <c r="S8" s="77">
        <v>1.0940000000000001</v>
      </c>
      <c r="T8" s="442">
        <v>1.376426123410316E-2</v>
      </c>
      <c r="U8" s="196"/>
      <c r="V8" s="196"/>
      <c r="W8" s="447"/>
      <c r="X8" s="196"/>
      <c r="Y8" s="196"/>
      <c r="Z8" s="226"/>
      <c r="AA8" s="195"/>
      <c r="AB8" s="196"/>
      <c r="AC8" s="197"/>
      <c r="AD8" s="195"/>
      <c r="AE8" s="196"/>
      <c r="AF8" s="196"/>
      <c r="AG8" s="196"/>
      <c r="AH8" s="196"/>
      <c r="AI8" s="196"/>
      <c r="AJ8" s="196"/>
      <c r="AK8" s="197"/>
      <c r="AL8" s="195"/>
      <c r="AM8" s="197"/>
      <c r="AN8" s="195"/>
      <c r="AO8" s="197"/>
      <c r="AP8" s="195"/>
      <c r="AQ8" s="196"/>
      <c r="AR8" s="197"/>
      <c r="AS8" s="492"/>
      <c r="AT8" s="493"/>
      <c r="AU8" s="196"/>
      <c r="AV8" s="155"/>
      <c r="AX8" s="124"/>
    </row>
    <row r="9" spans="1:53" ht="27.75" x14ac:dyDescent="0.4">
      <c r="A9" s="230" t="s">
        <v>19</v>
      </c>
      <c r="B9" s="394" t="s">
        <v>179</v>
      </c>
      <c r="C9" s="446"/>
      <c r="D9" s="207"/>
      <c r="E9" s="215"/>
      <c r="F9" s="204"/>
      <c r="G9" s="204"/>
      <c r="H9" s="215"/>
      <c r="I9" s="206"/>
      <c r="J9" s="206"/>
      <c r="K9" s="215"/>
      <c r="L9" s="26">
        <v>337.96</v>
      </c>
      <c r="M9" s="26">
        <v>0.84</v>
      </c>
      <c r="N9" s="444">
        <v>2.4855012427506215E-3</v>
      </c>
      <c r="O9" s="44">
        <v>172.99</v>
      </c>
      <c r="P9" s="44">
        <v>1.4562459999999999E-2</v>
      </c>
      <c r="Q9" s="445">
        <v>8.4180935314179999E-5</v>
      </c>
      <c r="R9" s="208"/>
      <c r="S9" s="208"/>
      <c r="T9" s="208"/>
      <c r="U9" s="208"/>
      <c r="V9" s="208"/>
      <c r="W9" s="208"/>
      <c r="X9" s="196"/>
      <c r="Y9" s="196"/>
      <c r="Z9" s="226"/>
      <c r="AA9" s="195"/>
      <c r="AB9" s="196"/>
      <c r="AC9" s="197"/>
      <c r="AD9" s="195"/>
      <c r="AE9" s="196"/>
      <c r="AF9" s="196"/>
      <c r="AG9" s="196"/>
      <c r="AH9" s="196"/>
      <c r="AI9" s="196"/>
      <c r="AJ9" s="196"/>
      <c r="AK9" s="197"/>
      <c r="AL9" s="195"/>
      <c r="AM9" s="197"/>
      <c r="AN9" s="195"/>
      <c r="AO9" s="197"/>
      <c r="AP9" s="195"/>
      <c r="AQ9" s="196"/>
      <c r="AR9" s="197"/>
      <c r="AS9" s="492"/>
      <c r="AT9" s="493"/>
      <c r="AU9" s="196"/>
      <c r="AV9" s="155"/>
      <c r="AX9" s="124"/>
    </row>
    <row r="10" spans="1:53" x14ac:dyDescent="0.4">
      <c r="A10" s="230" t="s">
        <v>19</v>
      </c>
      <c r="B10" s="394" t="s">
        <v>180</v>
      </c>
      <c r="C10" s="207"/>
      <c r="D10" s="207"/>
      <c r="E10" s="215"/>
      <c r="F10" s="204"/>
      <c r="G10" s="204"/>
      <c r="H10" s="215"/>
      <c r="I10" s="200">
        <v>0.28000000000000003</v>
      </c>
      <c r="J10" s="200">
        <v>0</v>
      </c>
      <c r="K10" s="443">
        <v>0</v>
      </c>
      <c r="L10" s="26">
        <v>0.46500000000000002</v>
      </c>
      <c r="M10" s="26">
        <v>6.9999999999999999E-4</v>
      </c>
      <c r="N10" s="444">
        <v>1.5053763440860215E-3</v>
      </c>
      <c r="O10" s="208"/>
      <c r="P10" s="208"/>
      <c r="Q10" s="208"/>
      <c r="R10" s="208"/>
      <c r="S10" s="208"/>
      <c r="T10" s="208"/>
      <c r="U10" s="208"/>
      <c r="V10" s="208"/>
      <c r="W10" s="208"/>
      <c r="X10" s="196"/>
      <c r="Y10" s="196"/>
      <c r="Z10" s="226"/>
      <c r="AA10" s="195"/>
      <c r="AB10" s="196"/>
      <c r="AC10" s="197"/>
      <c r="AD10" s="195"/>
      <c r="AE10" s="196"/>
      <c r="AF10" s="196"/>
      <c r="AG10" s="196"/>
      <c r="AH10" s="196"/>
      <c r="AI10" s="196"/>
      <c r="AJ10" s="196"/>
      <c r="AK10" s="197"/>
      <c r="AL10" s="195"/>
      <c r="AM10" s="197"/>
      <c r="AN10" s="195"/>
      <c r="AO10" s="197"/>
      <c r="AP10" s="195"/>
      <c r="AQ10" s="196"/>
      <c r="AR10" s="197"/>
      <c r="AS10" s="492"/>
      <c r="AT10" s="493"/>
      <c r="AU10" s="196"/>
      <c r="AV10" s="155"/>
      <c r="AX10" s="124"/>
    </row>
    <row r="11" spans="1:53" x14ac:dyDescent="0.4">
      <c r="A11" s="230" t="s">
        <v>19</v>
      </c>
      <c r="B11" s="394" t="s">
        <v>181</v>
      </c>
      <c r="C11" s="203">
        <v>1343</v>
      </c>
      <c r="D11" s="203">
        <v>0.2</v>
      </c>
      <c r="E11" s="443">
        <v>1.4892032762472079E-4</v>
      </c>
      <c r="F11" s="203">
        <v>1937</v>
      </c>
      <c r="G11" s="203">
        <v>7.1</v>
      </c>
      <c r="H11" s="443">
        <v>3.6654620547237997E-3</v>
      </c>
      <c r="I11" s="200">
        <v>1473</v>
      </c>
      <c r="J11" s="200">
        <v>0.18</v>
      </c>
      <c r="K11" s="443">
        <v>1.2219959266802444E-4</v>
      </c>
      <c r="L11" s="26">
        <v>1590.56</v>
      </c>
      <c r="M11" s="26">
        <v>3.88</v>
      </c>
      <c r="N11" s="444">
        <v>2.4393924152499749E-3</v>
      </c>
      <c r="O11" s="44">
        <v>3008.78</v>
      </c>
      <c r="P11" s="44">
        <v>10.52</v>
      </c>
      <c r="Q11" s="445">
        <v>3.4964337704983411E-3</v>
      </c>
      <c r="R11" s="77">
        <v>1875.0482</v>
      </c>
      <c r="S11" s="77">
        <v>14.8443</v>
      </c>
      <c r="T11" s="442">
        <v>7.9167564865799192E-3</v>
      </c>
      <c r="U11" s="77">
        <v>1871.2814000000001</v>
      </c>
      <c r="V11" s="77">
        <v>0.35489999999999999</v>
      </c>
      <c r="W11" s="442">
        <v>1.8965613616423482E-4</v>
      </c>
      <c r="X11" s="213"/>
      <c r="Y11" s="213"/>
      <c r="Z11" s="227"/>
      <c r="AA11" s="212"/>
      <c r="AB11" s="213"/>
      <c r="AC11" s="152"/>
      <c r="AD11" s="212"/>
      <c r="AE11" s="127"/>
      <c r="AF11" s="213"/>
      <c r="AG11" s="127"/>
      <c r="AH11" s="213"/>
      <c r="AI11" s="127"/>
      <c r="AJ11" s="213"/>
      <c r="AK11" s="152"/>
      <c r="AL11" s="154"/>
      <c r="AM11" s="155"/>
      <c r="AN11" s="154"/>
      <c r="AO11" s="155"/>
      <c r="AP11" s="154"/>
      <c r="AQ11" s="126"/>
      <c r="AR11" s="152"/>
      <c r="AS11" s="494"/>
      <c r="AT11" s="495"/>
      <c r="AU11" s="126"/>
      <c r="AV11" s="155"/>
      <c r="AX11" s="124"/>
    </row>
    <row r="12" spans="1:53" x14ac:dyDescent="0.4">
      <c r="A12" s="230" t="s">
        <v>19</v>
      </c>
      <c r="B12" s="230" t="s">
        <v>182</v>
      </c>
      <c r="C12" s="203">
        <v>197</v>
      </c>
      <c r="D12" s="203">
        <v>0.1</v>
      </c>
      <c r="E12" s="443">
        <v>5.0761421319796957E-4</v>
      </c>
      <c r="F12" s="203">
        <v>173</v>
      </c>
      <c r="G12" s="203">
        <v>0</v>
      </c>
      <c r="H12" s="443">
        <v>0</v>
      </c>
      <c r="I12" s="206"/>
      <c r="J12" s="206"/>
      <c r="K12" s="215"/>
      <c r="L12" s="210"/>
      <c r="M12" s="210"/>
      <c r="N12" s="448"/>
      <c r="O12" s="211"/>
      <c r="P12" s="211"/>
      <c r="Q12" s="211"/>
      <c r="R12" s="208"/>
      <c r="S12" s="208"/>
      <c r="T12" s="208"/>
      <c r="U12" s="208"/>
      <c r="V12" s="208"/>
      <c r="W12" s="208"/>
      <c r="X12" s="196"/>
      <c r="Y12" s="196"/>
      <c r="Z12" s="226"/>
      <c r="AA12" s="195"/>
      <c r="AB12" s="196"/>
      <c r="AC12" s="197"/>
      <c r="AD12" s="195"/>
      <c r="AE12" s="196"/>
      <c r="AF12" s="196"/>
      <c r="AG12" s="196"/>
      <c r="AH12" s="196"/>
      <c r="AI12" s="196"/>
      <c r="AJ12" s="196"/>
      <c r="AK12" s="197"/>
      <c r="AL12" s="195"/>
      <c r="AM12" s="197"/>
      <c r="AN12" s="195"/>
      <c r="AO12" s="197"/>
      <c r="AP12" s="195"/>
      <c r="AQ12" s="196"/>
      <c r="AR12" s="197"/>
      <c r="AS12" s="492"/>
      <c r="AT12" s="493"/>
      <c r="AU12" s="196"/>
      <c r="AV12" s="155"/>
      <c r="AX12" s="124"/>
    </row>
    <row r="13" spans="1:53" ht="27.75" x14ac:dyDescent="0.4">
      <c r="A13" s="261" t="s">
        <v>19</v>
      </c>
      <c r="B13" s="261" t="s">
        <v>653</v>
      </c>
      <c r="C13" s="201"/>
      <c r="D13" s="201"/>
      <c r="E13" s="201"/>
      <c r="F13" s="201"/>
      <c r="G13" s="201"/>
      <c r="H13" s="201"/>
      <c r="I13" s="201"/>
      <c r="J13" s="201"/>
      <c r="K13" s="201"/>
      <c r="L13" s="201"/>
      <c r="M13" s="201"/>
      <c r="N13" s="201"/>
      <c r="O13" s="201"/>
      <c r="P13" s="201"/>
      <c r="Q13" s="201"/>
      <c r="R13" s="201"/>
      <c r="S13" s="201"/>
      <c r="T13" s="201"/>
      <c r="U13" s="201"/>
      <c r="V13" s="201"/>
      <c r="W13" s="201"/>
      <c r="X13" s="201"/>
      <c r="Y13" s="201"/>
      <c r="Z13" s="202"/>
      <c r="AA13" s="191">
        <v>15.729568260000001</v>
      </c>
      <c r="AB13" s="655">
        <v>0.85709999999999997</v>
      </c>
      <c r="AC13" s="150">
        <v>5.4489734608901462E-2</v>
      </c>
      <c r="AD13" s="191">
        <v>4.02E-2</v>
      </c>
      <c r="AE13" s="253">
        <v>2.5556963379743773E-3</v>
      </c>
      <c r="AF13" s="198">
        <v>2.2000000000000001E-3</v>
      </c>
      <c r="AG13" s="253">
        <v>1.3986397869511518E-4</v>
      </c>
      <c r="AH13" s="198">
        <v>0.81469999999999998</v>
      </c>
      <c r="AI13" s="253">
        <v>5.1794174292231966E-2</v>
      </c>
      <c r="AJ13" s="198">
        <v>0</v>
      </c>
      <c r="AK13" s="150">
        <v>0</v>
      </c>
      <c r="AL13" s="153">
        <v>4.02E-2</v>
      </c>
      <c r="AM13" s="148">
        <v>2.2000000000000001E-3</v>
      </c>
      <c r="AN13" s="153">
        <v>4.02E-2</v>
      </c>
      <c r="AO13" s="156">
        <v>0</v>
      </c>
      <c r="AP13" s="153">
        <v>0</v>
      </c>
      <c r="AQ13" s="156">
        <v>0</v>
      </c>
      <c r="AR13" s="156">
        <v>0</v>
      </c>
      <c r="AS13" s="468">
        <v>43009</v>
      </c>
      <c r="AT13" s="255">
        <v>43373</v>
      </c>
      <c r="AU13" s="430">
        <v>0.95</v>
      </c>
      <c r="AV13" s="148" t="s">
        <v>655</v>
      </c>
      <c r="AX13" s="124"/>
    </row>
    <row r="14" spans="1:53" x14ac:dyDescent="0.4">
      <c r="A14" s="230" t="s">
        <v>19</v>
      </c>
      <c r="B14" s="394" t="s">
        <v>183</v>
      </c>
      <c r="C14" s="204"/>
      <c r="D14" s="204"/>
      <c r="E14" s="215"/>
      <c r="F14" s="204"/>
      <c r="G14" s="204"/>
      <c r="H14" s="215"/>
      <c r="I14" s="200">
        <v>4.3</v>
      </c>
      <c r="J14" s="200">
        <v>0</v>
      </c>
      <c r="K14" s="443">
        <v>0</v>
      </c>
      <c r="L14" s="210"/>
      <c r="M14" s="210"/>
      <c r="N14" s="448"/>
      <c r="O14" s="211"/>
      <c r="P14" s="211"/>
      <c r="Q14" s="211"/>
      <c r="R14" s="208"/>
      <c r="S14" s="208"/>
      <c r="T14" s="208"/>
      <c r="U14" s="208"/>
      <c r="V14" s="208"/>
      <c r="W14" s="208"/>
      <c r="X14" s="196"/>
      <c r="Y14" s="196"/>
      <c r="Z14" s="226"/>
      <c r="AA14" s="195"/>
      <c r="AB14" s="196"/>
      <c r="AC14" s="197"/>
      <c r="AD14" s="195"/>
      <c r="AE14" s="196"/>
      <c r="AF14" s="196"/>
      <c r="AG14" s="196"/>
      <c r="AH14" s="196"/>
      <c r="AI14" s="196"/>
      <c r="AJ14" s="196"/>
      <c r="AK14" s="197"/>
      <c r="AL14" s="195"/>
      <c r="AM14" s="197"/>
      <c r="AN14" s="195"/>
      <c r="AO14" s="197"/>
      <c r="AP14" s="195"/>
      <c r="AQ14" s="196"/>
      <c r="AR14" s="197"/>
      <c r="AS14" s="492"/>
      <c r="AT14" s="493"/>
      <c r="AU14" s="196"/>
      <c r="AV14" s="155"/>
      <c r="AX14" s="124"/>
    </row>
    <row r="15" spans="1:53" x14ac:dyDescent="0.4">
      <c r="A15" s="230" t="s">
        <v>19</v>
      </c>
      <c r="B15" s="394" t="s">
        <v>184</v>
      </c>
      <c r="C15" s="204"/>
      <c r="D15" s="204"/>
      <c r="E15" s="215"/>
      <c r="F15" s="204"/>
      <c r="G15" s="204"/>
      <c r="H15" s="215"/>
      <c r="I15" s="206"/>
      <c r="J15" s="206"/>
      <c r="K15" s="215"/>
      <c r="L15" s="26">
        <v>4.7E-2</v>
      </c>
      <c r="M15" s="26">
        <v>0</v>
      </c>
      <c r="N15" s="444">
        <v>0</v>
      </c>
      <c r="O15" s="44">
        <v>0.06</v>
      </c>
      <c r="P15" s="44">
        <v>0</v>
      </c>
      <c r="Q15" s="445">
        <v>0</v>
      </c>
      <c r="R15" s="208"/>
      <c r="S15" s="208"/>
      <c r="T15" s="208"/>
      <c r="U15" s="208"/>
      <c r="V15" s="208"/>
      <c r="W15" s="208"/>
      <c r="X15" s="196"/>
      <c r="Y15" s="196"/>
      <c r="Z15" s="226"/>
      <c r="AA15" s="195"/>
      <c r="AB15" s="196"/>
      <c r="AC15" s="197"/>
      <c r="AD15" s="195"/>
      <c r="AE15" s="196"/>
      <c r="AF15" s="196"/>
      <c r="AG15" s="196"/>
      <c r="AH15" s="196"/>
      <c r="AI15" s="196"/>
      <c r="AJ15" s="196"/>
      <c r="AK15" s="197"/>
      <c r="AL15" s="195"/>
      <c r="AM15" s="197"/>
      <c r="AN15" s="195"/>
      <c r="AO15" s="197"/>
      <c r="AP15" s="195"/>
      <c r="AQ15" s="196"/>
      <c r="AR15" s="197"/>
      <c r="AS15" s="492"/>
      <c r="AT15" s="493"/>
      <c r="AU15" s="196"/>
      <c r="AV15" s="155"/>
      <c r="AX15" s="124"/>
    </row>
    <row r="16" spans="1:53" x14ac:dyDescent="0.4">
      <c r="A16" s="230" t="s">
        <v>19</v>
      </c>
      <c r="B16" s="230" t="s">
        <v>185</v>
      </c>
      <c r="C16" s="203">
        <v>733</v>
      </c>
      <c r="D16" s="203">
        <v>10</v>
      </c>
      <c r="E16" s="443">
        <v>1.3642564802182811E-2</v>
      </c>
      <c r="F16" s="203">
        <v>878</v>
      </c>
      <c r="G16" s="203">
        <v>0.2</v>
      </c>
      <c r="H16" s="443">
        <v>2.2779043280182233E-4</v>
      </c>
      <c r="I16" s="206"/>
      <c r="J16" s="206"/>
      <c r="K16" s="215"/>
      <c r="L16" s="210"/>
      <c r="M16" s="210"/>
      <c r="N16" s="448"/>
      <c r="O16" s="211"/>
      <c r="P16" s="211"/>
      <c r="Q16" s="211"/>
      <c r="R16" s="208"/>
      <c r="S16" s="208"/>
      <c r="T16" s="208"/>
      <c r="U16" s="208"/>
      <c r="V16" s="208"/>
      <c r="W16" s="208"/>
      <c r="X16" s="196"/>
      <c r="Y16" s="196"/>
      <c r="Z16" s="226"/>
      <c r="AA16" s="195"/>
      <c r="AB16" s="196"/>
      <c r="AC16" s="197"/>
      <c r="AD16" s="195"/>
      <c r="AE16" s="196"/>
      <c r="AF16" s="196"/>
      <c r="AG16" s="196"/>
      <c r="AH16" s="196"/>
      <c r="AI16" s="196"/>
      <c r="AJ16" s="196"/>
      <c r="AK16" s="197"/>
      <c r="AL16" s="195"/>
      <c r="AM16" s="197"/>
      <c r="AN16" s="195"/>
      <c r="AO16" s="197"/>
      <c r="AP16" s="195"/>
      <c r="AQ16" s="196"/>
      <c r="AR16" s="197"/>
      <c r="AS16" s="492"/>
      <c r="AT16" s="493"/>
      <c r="AU16" s="196"/>
      <c r="AV16" s="155"/>
      <c r="AX16" s="124"/>
    </row>
    <row r="17" spans="1:50" x14ac:dyDescent="0.4">
      <c r="A17" s="261" t="s">
        <v>19</v>
      </c>
      <c r="B17" s="261" t="s">
        <v>486</v>
      </c>
      <c r="C17" s="201"/>
      <c r="D17" s="201"/>
      <c r="E17" s="201"/>
      <c r="F17" s="201"/>
      <c r="G17" s="201"/>
      <c r="H17" s="201"/>
      <c r="I17" s="201"/>
      <c r="J17" s="201"/>
      <c r="K17" s="201"/>
      <c r="L17" s="201"/>
      <c r="M17" s="201"/>
      <c r="N17" s="201"/>
      <c r="O17" s="201"/>
      <c r="P17" s="201"/>
      <c r="Q17" s="201"/>
      <c r="R17" s="201"/>
      <c r="S17" s="201"/>
      <c r="T17" s="201"/>
      <c r="U17" s="201"/>
      <c r="V17" s="201"/>
      <c r="W17" s="201"/>
      <c r="X17" s="198">
        <v>205.07687905</v>
      </c>
      <c r="Y17" s="198">
        <v>4.9270212699999991</v>
      </c>
      <c r="Z17" s="225">
        <v>2.4025240157856786E-2</v>
      </c>
      <c r="AA17" s="191">
        <v>195.57095165999999</v>
      </c>
      <c r="AB17" s="655">
        <v>3.6552566500000001</v>
      </c>
      <c r="AC17" s="150">
        <v>1.8690181844360311E-2</v>
      </c>
      <c r="AD17" s="191">
        <v>0.69500423</v>
      </c>
      <c r="AE17" s="253">
        <v>3.553719118820184E-3</v>
      </c>
      <c r="AF17" s="198">
        <v>0.29775137000000002</v>
      </c>
      <c r="AG17" s="253">
        <v>1.5224723685838613E-3</v>
      </c>
      <c r="AH17" s="198">
        <v>2.6625010499999999</v>
      </c>
      <c r="AI17" s="253">
        <v>1.3613990356956266E-2</v>
      </c>
      <c r="AJ17" s="198">
        <v>0</v>
      </c>
      <c r="AK17" s="150">
        <v>0</v>
      </c>
      <c r="AL17" s="153">
        <v>0.69500423</v>
      </c>
      <c r="AM17" s="148">
        <v>0.29775137000000002</v>
      </c>
      <c r="AN17" s="153">
        <v>0.69500423</v>
      </c>
      <c r="AO17" s="156">
        <v>0</v>
      </c>
      <c r="AP17" s="153">
        <v>200</v>
      </c>
      <c r="AQ17" s="499">
        <v>3</v>
      </c>
      <c r="AR17" s="473">
        <v>1.4999999999999999E-2</v>
      </c>
      <c r="AS17" s="468">
        <v>43374</v>
      </c>
      <c r="AT17" s="255">
        <v>43738</v>
      </c>
      <c r="AU17" s="430">
        <v>0.95</v>
      </c>
      <c r="AV17" s="148" t="s">
        <v>657</v>
      </c>
      <c r="AX17" s="124"/>
    </row>
    <row r="18" spans="1:50" ht="27.75" x14ac:dyDescent="0.4">
      <c r="A18" s="230" t="s">
        <v>19</v>
      </c>
      <c r="B18" s="394" t="s">
        <v>186</v>
      </c>
      <c r="C18" s="203">
        <v>471</v>
      </c>
      <c r="D18" s="203">
        <v>7.6</v>
      </c>
      <c r="E18" s="443">
        <v>1.613588110403397E-2</v>
      </c>
      <c r="F18" s="203">
        <v>425</v>
      </c>
      <c r="G18" s="203">
        <v>4.5999999999999996</v>
      </c>
      <c r="H18" s="443">
        <v>1.0823529411764706E-2</v>
      </c>
      <c r="I18" s="200">
        <v>336</v>
      </c>
      <c r="J18" s="200">
        <v>0.32500000000000001</v>
      </c>
      <c r="K18" s="443">
        <v>9.6726190476190479E-4</v>
      </c>
      <c r="L18" s="26">
        <v>224.9</v>
      </c>
      <c r="M18" s="26">
        <v>1.44</v>
      </c>
      <c r="N18" s="444">
        <v>6.4028457092040903E-3</v>
      </c>
      <c r="O18" s="44">
        <v>270.91000000000003</v>
      </c>
      <c r="P18" s="44">
        <v>2.29</v>
      </c>
      <c r="Q18" s="445">
        <v>8.4529917684839969E-3</v>
      </c>
      <c r="R18" s="77">
        <v>299.15660000000003</v>
      </c>
      <c r="S18" s="77">
        <v>0.25814777999999999</v>
      </c>
      <c r="T18" s="442">
        <v>8.6291855168831293E-4</v>
      </c>
      <c r="U18" s="77">
        <v>306.46980000000002</v>
      </c>
      <c r="V18" s="77">
        <v>4.0575999999999999</v>
      </c>
      <c r="W18" s="442">
        <v>1.323980372617465E-2</v>
      </c>
      <c r="X18" s="213"/>
      <c r="Y18" s="213"/>
      <c r="Z18" s="227"/>
      <c r="AA18" s="212"/>
      <c r="AB18" s="213"/>
      <c r="AC18" s="152"/>
      <c r="AD18" s="212"/>
      <c r="AE18" s="127"/>
      <c r="AF18" s="213"/>
      <c r="AG18" s="127"/>
      <c r="AH18" s="213"/>
      <c r="AI18" s="127"/>
      <c r="AJ18" s="213"/>
      <c r="AK18" s="152"/>
      <c r="AL18" s="154"/>
      <c r="AM18" s="155"/>
      <c r="AN18" s="154"/>
      <c r="AO18" s="155"/>
      <c r="AP18" s="154"/>
      <c r="AQ18" s="126"/>
      <c r="AR18" s="152"/>
      <c r="AS18" s="494"/>
      <c r="AT18" s="495"/>
      <c r="AU18" s="126"/>
      <c r="AV18" s="155"/>
      <c r="AX18" s="124"/>
    </row>
    <row r="19" spans="1:50" ht="27.75" x14ac:dyDescent="0.4">
      <c r="A19" s="230" t="s">
        <v>19</v>
      </c>
      <c r="B19" s="394" t="s">
        <v>658</v>
      </c>
      <c r="C19" s="204"/>
      <c r="D19" s="204"/>
      <c r="E19" s="215"/>
      <c r="F19" s="204"/>
      <c r="G19" s="204"/>
      <c r="H19" s="215"/>
      <c r="I19" s="206"/>
      <c r="J19" s="206"/>
      <c r="K19" s="215"/>
      <c r="L19" s="204"/>
      <c r="M19" s="204"/>
      <c r="N19" s="215"/>
      <c r="O19" s="206"/>
      <c r="P19" s="206"/>
      <c r="Q19" s="215"/>
      <c r="R19" s="204"/>
      <c r="S19" s="204"/>
      <c r="T19" s="215"/>
      <c r="U19" s="206"/>
      <c r="V19" s="206"/>
      <c r="W19" s="215"/>
      <c r="X19" s="204"/>
      <c r="Y19" s="204"/>
      <c r="Z19" s="205"/>
      <c r="AA19" s="199">
        <v>94.377631719999997</v>
      </c>
      <c r="AB19" s="656">
        <v>8.8084604600000009</v>
      </c>
      <c r="AC19" s="150">
        <v>9.3332077733556437E-2</v>
      </c>
      <c r="AD19" s="487">
        <v>0</v>
      </c>
      <c r="AE19" s="253">
        <v>0</v>
      </c>
      <c r="AF19" s="239">
        <v>0</v>
      </c>
      <c r="AG19" s="253">
        <v>0</v>
      </c>
      <c r="AH19" s="239">
        <v>8.8084604600000009</v>
      </c>
      <c r="AI19" s="253">
        <v>9.3332077733556437E-2</v>
      </c>
      <c r="AJ19" s="240">
        <v>0</v>
      </c>
      <c r="AK19" s="150">
        <v>0</v>
      </c>
      <c r="AL19" s="475">
        <v>0</v>
      </c>
      <c r="AM19" s="480">
        <v>0</v>
      </c>
      <c r="AN19" s="475">
        <v>0</v>
      </c>
      <c r="AO19" s="480">
        <v>0</v>
      </c>
      <c r="AP19" s="475">
        <v>0</v>
      </c>
      <c r="AQ19" s="156">
        <v>0</v>
      </c>
      <c r="AR19" s="156">
        <v>0</v>
      </c>
      <c r="AS19" s="466">
        <v>43009</v>
      </c>
      <c r="AT19" s="241">
        <v>43373</v>
      </c>
      <c r="AU19" s="430">
        <v>0.95</v>
      </c>
      <c r="AV19" s="467" t="s">
        <v>661</v>
      </c>
      <c r="AX19" s="124"/>
    </row>
    <row r="20" spans="1:50" ht="27.75" x14ac:dyDescent="0.4">
      <c r="A20" s="230" t="s">
        <v>19</v>
      </c>
      <c r="B20" s="394" t="s">
        <v>659</v>
      </c>
      <c r="C20" s="204"/>
      <c r="D20" s="204"/>
      <c r="E20" s="215"/>
      <c r="F20" s="204"/>
      <c r="G20" s="204"/>
      <c r="H20" s="215"/>
      <c r="I20" s="206"/>
      <c r="J20" s="206"/>
      <c r="K20" s="215"/>
      <c r="L20" s="204"/>
      <c r="M20" s="204"/>
      <c r="N20" s="215"/>
      <c r="O20" s="206"/>
      <c r="P20" s="206"/>
      <c r="Q20" s="215"/>
      <c r="R20" s="204"/>
      <c r="S20" s="204"/>
      <c r="T20" s="215"/>
      <c r="U20" s="206"/>
      <c r="V20" s="206"/>
      <c r="W20" s="215"/>
      <c r="X20" s="204"/>
      <c r="Y20" s="204"/>
      <c r="Z20" s="205"/>
      <c r="AA20" s="199">
        <v>18.303612489999999</v>
      </c>
      <c r="AB20" s="656">
        <v>8.3861270000000002E-2</v>
      </c>
      <c r="AC20" s="150">
        <v>4.5816786192243086E-3</v>
      </c>
      <c r="AD20" s="487">
        <v>9.5799999999999998E-4</v>
      </c>
      <c r="AE20" s="253">
        <v>5.2339394779221535E-5</v>
      </c>
      <c r="AF20" s="239">
        <v>0</v>
      </c>
      <c r="AG20" s="253">
        <v>0</v>
      </c>
      <c r="AH20" s="239">
        <v>8.2903270000000001E-2</v>
      </c>
      <c r="AI20" s="253">
        <v>4.5293392244450869E-3</v>
      </c>
      <c r="AJ20" s="240">
        <v>0</v>
      </c>
      <c r="AK20" s="150">
        <v>0</v>
      </c>
      <c r="AL20" s="475">
        <v>9.5799999999999998E-4</v>
      </c>
      <c r="AM20" s="480">
        <v>0</v>
      </c>
      <c r="AN20" s="475">
        <v>9.5799999999999998E-4</v>
      </c>
      <c r="AO20" s="480">
        <v>0</v>
      </c>
      <c r="AP20" s="475">
        <v>0</v>
      </c>
      <c r="AQ20" s="156">
        <v>0</v>
      </c>
      <c r="AR20" s="156">
        <v>0</v>
      </c>
      <c r="AS20" s="466">
        <v>43009</v>
      </c>
      <c r="AT20" s="241">
        <v>43373</v>
      </c>
      <c r="AU20" s="430">
        <v>1</v>
      </c>
      <c r="AV20" s="467" t="s">
        <v>662</v>
      </c>
      <c r="AX20" s="124"/>
    </row>
    <row r="21" spans="1:50" ht="41.65" x14ac:dyDescent="0.4">
      <c r="A21" s="230" t="s">
        <v>19</v>
      </c>
      <c r="B21" s="394" t="s">
        <v>660</v>
      </c>
      <c r="C21" s="204"/>
      <c r="D21" s="204"/>
      <c r="E21" s="215"/>
      <c r="F21" s="204"/>
      <c r="G21" s="204"/>
      <c r="H21" s="215"/>
      <c r="I21" s="206"/>
      <c r="J21" s="206"/>
      <c r="K21" s="215"/>
      <c r="L21" s="204"/>
      <c r="M21" s="204"/>
      <c r="N21" s="215"/>
      <c r="O21" s="206"/>
      <c r="P21" s="206"/>
      <c r="Q21" s="215"/>
      <c r="R21" s="204"/>
      <c r="S21" s="204"/>
      <c r="T21" s="215"/>
      <c r="U21" s="206"/>
      <c r="V21" s="206"/>
      <c r="W21" s="215"/>
      <c r="X21" s="204"/>
      <c r="Y21" s="204"/>
      <c r="Z21" s="205"/>
      <c r="AA21" s="199">
        <v>2447.5234677800004</v>
      </c>
      <c r="AB21" s="656">
        <v>26.16844936</v>
      </c>
      <c r="AC21" s="150">
        <v>1.0691807332795795E-2</v>
      </c>
      <c r="AD21" s="487">
        <v>19.836523060000001</v>
      </c>
      <c r="AE21" s="253">
        <v>8.1047325270357899E-3</v>
      </c>
      <c r="AF21" s="239">
        <v>1.3532183799999999</v>
      </c>
      <c r="AG21" s="253">
        <v>5.5289291310755932E-4</v>
      </c>
      <c r="AH21" s="239">
        <v>4.9787079199999997</v>
      </c>
      <c r="AI21" s="253">
        <v>2.0341818926524462E-3</v>
      </c>
      <c r="AJ21" s="240">
        <v>0</v>
      </c>
      <c r="AK21" s="150">
        <v>0</v>
      </c>
      <c r="AL21" s="475">
        <v>19.836523060000001</v>
      </c>
      <c r="AM21" s="480">
        <v>1.3532183799999999</v>
      </c>
      <c r="AN21" s="475">
        <v>19.836523060000001</v>
      </c>
      <c r="AO21" s="480">
        <v>0</v>
      </c>
      <c r="AP21" s="475">
        <v>0</v>
      </c>
      <c r="AQ21" s="156">
        <v>0</v>
      </c>
      <c r="AR21" s="156">
        <v>0</v>
      </c>
      <c r="AS21" s="466">
        <v>43009</v>
      </c>
      <c r="AT21" s="241">
        <v>43373</v>
      </c>
      <c r="AU21" s="430">
        <v>0.95</v>
      </c>
      <c r="AV21" s="467" t="s">
        <v>663</v>
      </c>
      <c r="AX21" s="124"/>
    </row>
    <row r="22" spans="1:50" x14ac:dyDescent="0.4">
      <c r="A22" s="230" t="s">
        <v>19</v>
      </c>
      <c r="B22" s="394" t="s">
        <v>187</v>
      </c>
      <c r="C22" s="204"/>
      <c r="D22" s="204"/>
      <c r="E22" s="215"/>
      <c r="F22" s="204"/>
      <c r="G22" s="204"/>
      <c r="H22" s="215"/>
      <c r="I22" s="206"/>
      <c r="J22" s="206"/>
      <c r="K22" s="215"/>
      <c r="L22" s="26">
        <v>131</v>
      </c>
      <c r="M22" s="26">
        <v>10.92</v>
      </c>
      <c r="N22" s="444">
        <v>8.33587786259542E-2</v>
      </c>
      <c r="O22" s="44">
        <v>111.52</v>
      </c>
      <c r="P22" s="44">
        <v>6.11</v>
      </c>
      <c r="Q22" s="445">
        <v>5.4788378766140608E-2</v>
      </c>
      <c r="R22" s="77">
        <v>132.01859999999999</v>
      </c>
      <c r="S22" s="77">
        <v>4.3205999999999998</v>
      </c>
      <c r="T22" s="442">
        <v>3.2727206620885241E-2</v>
      </c>
      <c r="U22" s="77">
        <v>144.15809999999999</v>
      </c>
      <c r="V22" s="77">
        <v>0.2505</v>
      </c>
      <c r="W22" s="442">
        <v>1.7376755104291748E-3</v>
      </c>
      <c r="X22" s="198">
        <v>174.90650381999998</v>
      </c>
      <c r="Y22" s="198">
        <v>9.3085700000000004E-3</v>
      </c>
      <c r="Z22" s="225">
        <v>5.3220262235529267E-5</v>
      </c>
      <c r="AA22" s="559"/>
      <c r="AB22" s="560"/>
      <c r="AC22" s="152"/>
      <c r="AD22" s="559"/>
      <c r="AE22" s="127"/>
      <c r="AF22" s="560"/>
      <c r="AG22" s="127"/>
      <c r="AH22" s="560"/>
      <c r="AI22" s="127"/>
      <c r="AJ22" s="561"/>
      <c r="AK22" s="152"/>
      <c r="AL22" s="562"/>
      <c r="AM22" s="563"/>
      <c r="AN22" s="562"/>
      <c r="AO22" s="563"/>
      <c r="AP22" s="562"/>
      <c r="AQ22" s="564"/>
      <c r="AR22" s="152"/>
      <c r="AS22" s="565"/>
      <c r="AT22" s="566"/>
      <c r="AU22" s="567"/>
      <c r="AV22" s="568"/>
      <c r="AX22" s="124"/>
    </row>
    <row r="23" spans="1:50" ht="27.75" x14ac:dyDescent="0.4">
      <c r="A23" s="230" t="s">
        <v>19</v>
      </c>
      <c r="B23" s="394" t="s">
        <v>188</v>
      </c>
      <c r="C23" s="204"/>
      <c r="D23" s="204"/>
      <c r="E23" s="215"/>
      <c r="F23" s="204"/>
      <c r="G23" s="204"/>
      <c r="H23" s="215"/>
      <c r="I23" s="200">
        <v>0.13700000000000001</v>
      </c>
      <c r="J23" s="200">
        <v>0</v>
      </c>
      <c r="K23" s="443">
        <v>0</v>
      </c>
      <c r="L23" s="26">
        <v>34.03</v>
      </c>
      <c r="M23" s="26">
        <v>0</v>
      </c>
      <c r="N23" s="444">
        <v>0</v>
      </c>
      <c r="O23" s="208"/>
      <c r="P23" s="208"/>
      <c r="Q23" s="208"/>
      <c r="R23" s="208"/>
      <c r="S23" s="208"/>
      <c r="T23" s="208"/>
      <c r="U23" s="208"/>
      <c r="V23" s="208"/>
      <c r="W23" s="208"/>
      <c r="X23" s="196"/>
      <c r="Y23" s="196"/>
      <c r="Z23" s="226"/>
      <c r="AA23" s="195"/>
      <c r="AB23" s="196"/>
      <c r="AC23" s="197"/>
      <c r="AD23" s="195"/>
      <c r="AE23" s="196"/>
      <c r="AF23" s="196"/>
      <c r="AG23" s="196"/>
      <c r="AH23" s="196"/>
      <c r="AI23" s="196"/>
      <c r="AJ23" s="196"/>
      <c r="AK23" s="197"/>
      <c r="AL23" s="195"/>
      <c r="AM23" s="197"/>
      <c r="AN23" s="195"/>
      <c r="AO23" s="197"/>
      <c r="AP23" s="195"/>
      <c r="AQ23" s="196"/>
      <c r="AR23" s="197"/>
      <c r="AS23" s="492"/>
      <c r="AT23" s="493"/>
      <c r="AU23" s="196"/>
      <c r="AV23" s="155"/>
      <c r="AX23" s="124"/>
    </row>
    <row r="24" spans="1:50" x14ac:dyDescent="0.4">
      <c r="A24" s="230" t="s">
        <v>19</v>
      </c>
      <c r="B24" s="394" t="s">
        <v>189</v>
      </c>
      <c r="C24" s="203">
        <v>1472</v>
      </c>
      <c r="D24" s="203">
        <v>14.8</v>
      </c>
      <c r="E24" s="443">
        <v>1.0054347826086957E-2</v>
      </c>
      <c r="F24" s="203">
        <v>1699</v>
      </c>
      <c r="G24" s="203">
        <v>22.2</v>
      </c>
      <c r="H24" s="443">
        <v>1.3066509711595056E-2</v>
      </c>
      <c r="I24" s="200">
        <v>2001.49546351</v>
      </c>
      <c r="J24" s="200">
        <v>27.486999999999998</v>
      </c>
      <c r="K24" s="443">
        <v>1.3733231226912879E-2</v>
      </c>
      <c r="L24" s="26">
        <v>1496.52</v>
      </c>
      <c r="M24" s="26">
        <v>17.96</v>
      </c>
      <c r="N24" s="444">
        <v>1.2001176061796702E-2</v>
      </c>
      <c r="O24" s="44">
        <v>658.63</v>
      </c>
      <c r="P24" s="44">
        <v>2.766</v>
      </c>
      <c r="Q24" s="445">
        <v>4.1996264974264765E-3</v>
      </c>
      <c r="R24" s="77">
        <v>1280.1709000000001</v>
      </c>
      <c r="S24" s="77">
        <v>4.8646000000000003</v>
      </c>
      <c r="T24" s="442">
        <v>3.7999613957792667E-3</v>
      </c>
      <c r="U24" s="77">
        <v>851.77229999999997</v>
      </c>
      <c r="V24" s="77">
        <v>6.3030999999999997</v>
      </c>
      <c r="W24" s="442">
        <v>7.399982366179318E-3</v>
      </c>
      <c r="X24" s="213"/>
      <c r="Y24" s="213"/>
      <c r="Z24" s="227"/>
      <c r="AA24" s="212"/>
      <c r="AB24" s="213"/>
      <c r="AC24" s="152"/>
      <c r="AD24" s="212"/>
      <c r="AE24" s="127"/>
      <c r="AF24" s="213"/>
      <c r="AG24" s="127"/>
      <c r="AH24" s="213"/>
      <c r="AI24" s="127"/>
      <c r="AJ24" s="213"/>
      <c r="AK24" s="152"/>
      <c r="AL24" s="154"/>
      <c r="AM24" s="155"/>
      <c r="AN24" s="154"/>
      <c r="AO24" s="155"/>
      <c r="AP24" s="154"/>
      <c r="AQ24" s="126"/>
      <c r="AR24" s="152"/>
      <c r="AS24" s="494"/>
      <c r="AT24" s="495"/>
      <c r="AU24" s="126"/>
      <c r="AV24" s="155"/>
      <c r="AX24" s="124"/>
    </row>
    <row r="25" spans="1:50" x14ac:dyDescent="0.4">
      <c r="A25" s="230" t="s">
        <v>19</v>
      </c>
      <c r="B25" s="394" t="s">
        <v>190</v>
      </c>
      <c r="C25" s="204"/>
      <c r="D25" s="204"/>
      <c r="E25" s="215"/>
      <c r="F25" s="204"/>
      <c r="G25" s="204"/>
      <c r="H25" s="215"/>
      <c r="I25" s="200">
        <v>1558.9359999999999</v>
      </c>
      <c r="J25" s="200">
        <v>57.328000000000003</v>
      </c>
      <c r="K25" s="443">
        <v>3.6773799565857745E-2</v>
      </c>
      <c r="L25" s="26">
        <v>23.97</v>
      </c>
      <c r="M25" s="26">
        <v>1.68</v>
      </c>
      <c r="N25" s="444">
        <v>7.0087609511889859E-2</v>
      </c>
      <c r="O25" s="208"/>
      <c r="P25" s="208"/>
      <c r="Q25" s="208"/>
      <c r="R25" s="208"/>
      <c r="S25" s="208"/>
      <c r="T25" s="208"/>
      <c r="U25" s="208"/>
      <c r="V25" s="208"/>
      <c r="W25" s="208"/>
      <c r="X25" s="196"/>
      <c r="Y25" s="196"/>
      <c r="Z25" s="226"/>
      <c r="AA25" s="195"/>
      <c r="AB25" s="196"/>
      <c r="AC25" s="197"/>
      <c r="AD25" s="195"/>
      <c r="AE25" s="196"/>
      <c r="AF25" s="196"/>
      <c r="AG25" s="196"/>
      <c r="AH25" s="196"/>
      <c r="AI25" s="196"/>
      <c r="AJ25" s="196"/>
      <c r="AK25" s="197"/>
      <c r="AL25" s="195"/>
      <c r="AM25" s="197"/>
      <c r="AN25" s="195"/>
      <c r="AO25" s="197"/>
      <c r="AP25" s="195"/>
      <c r="AQ25" s="196"/>
      <c r="AR25" s="197"/>
      <c r="AS25" s="492"/>
      <c r="AT25" s="493"/>
      <c r="AU25" s="196"/>
      <c r="AV25" s="155"/>
      <c r="AX25" s="124"/>
    </row>
    <row r="26" spans="1:50" x14ac:dyDescent="0.4">
      <c r="A26" s="230" t="s">
        <v>19</v>
      </c>
      <c r="B26" s="394" t="s">
        <v>191</v>
      </c>
      <c r="C26" s="203">
        <v>794</v>
      </c>
      <c r="D26" s="203">
        <v>6</v>
      </c>
      <c r="E26" s="443">
        <v>7.556675062972292E-3</v>
      </c>
      <c r="F26" s="203">
        <v>2127</v>
      </c>
      <c r="G26" s="203">
        <v>0.4</v>
      </c>
      <c r="H26" s="443">
        <v>1.8805829807240246E-4</v>
      </c>
      <c r="I26" s="200">
        <v>8720</v>
      </c>
      <c r="J26" s="200">
        <v>4.5490000000000004</v>
      </c>
      <c r="K26" s="443">
        <v>5.216743119266055E-4</v>
      </c>
      <c r="L26" s="26">
        <v>894.36</v>
      </c>
      <c r="M26" s="26">
        <v>1.47</v>
      </c>
      <c r="N26" s="444">
        <v>1.6436334362001878E-3</v>
      </c>
      <c r="O26" s="44">
        <v>932.48</v>
      </c>
      <c r="P26" s="44">
        <v>1.38</v>
      </c>
      <c r="Q26" s="445">
        <v>1.4799245024021961E-3</v>
      </c>
      <c r="R26" s="77">
        <v>2339.8225000000002</v>
      </c>
      <c r="S26" s="77">
        <v>0.29170000000000001</v>
      </c>
      <c r="T26" s="442">
        <v>1.2466757627982463E-4</v>
      </c>
      <c r="U26" s="77">
        <v>3742.6134400000001</v>
      </c>
      <c r="V26" s="77">
        <v>0.1726</v>
      </c>
      <c r="W26" s="442">
        <v>4.6117506594536251E-5</v>
      </c>
      <c r="X26" s="198">
        <v>9310.2803103700007</v>
      </c>
      <c r="Y26" s="198">
        <v>0.31325445000000002</v>
      </c>
      <c r="Z26" s="225">
        <v>3.3646081488125563E-5</v>
      </c>
      <c r="AA26" s="486"/>
      <c r="AB26" s="247"/>
      <c r="AC26" s="151"/>
      <c r="AD26" s="486"/>
      <c r="AE26" s="248"/>
      <c r="AF26" s="247"/>
      <c r="AG26" s="248"/>
      <c r="AH26" s="247"/>
      <c r="AI26" s="248"/>
      <c r="AJ26" s="251"/>
      <c r="AK26" s="151"/>
      <c r="AL26" s="474"/>
      <c r="AM26" s="479"/>
      <c r="AN26" s="474"/>
      <c r="AO26" s="479"/>
      <c r="AP26" s="474"/>
      <c r="AQ26" s="250"/>
      <c r="AR26" s="151"/>
      <c r="AS26" s="464"/>
      <c r="AT26" s="249"/>
      <c r="AU26" s="429"/>
      <c r="AV26" s="465"/>
      <c r="AX26" s="124"/>
    </row>
    <row r="27" spans="1:50" ht="27.75" x14ac:dyDescent="0.4">
      <c r="A27" s="230" t="s">
        <v>19</v>
      </c>
      <c r="B27" s="394" t="s">
        <v>664</v>
      </c>
      <c r="C27" s="446"/>
      <c r="D27" s="207"/>
      <c r="E27" s="215"/>
      <c r="F27" s="204"/>
      <c r="G27" s="204"/>
      <c r="H27" s="215"/>
      <c r="I27" s="206"/>
      <c r="J27" s="206"/>
      <c r="K27" s="215"/>
      <c r="L27" s="446"/>
      <c r="M27" s="207"/>
      <c r="N27" s="215"/>
      <c r="O27" s="204"/>
      <c r="P27" s="204"/>
      <c r="Q27" s="215"/>
      <c r="R27" s="206"/>
      <c r="S27" s="206"/>
      <c r="T27" s="215"/>
      <c r="U27" s="196"/>
      <c r="V27" s="196"/>
      <c r="W27" s="447"/>
      <c r="X27" s="196"/>
      <c r="Y27" s="196"/>
      <c r="Z27" s="226"/>
      <c r="AA27" s="191">
        <v>662.21863228999996</v>
      </c>
      <c r="AB27" s="655">
        <v>4.7725499999999998</v>
      </c>
      <c r="AC27" s="150">
        <v>7.2069098743056757E-3</v>
      </c>
      <c r="AD27" s="191">
        <v>5.5059999999999998E-2</v>
      </c>
      <c r="AE27" s="253">
        <v>8.3144746032890279E-5</v>
      </c>
      <c r="AF27" s="198">
        <v>0</v>
      </c>
      <c r="AG27" s="253">
        <v>0</v>
      </c>
      <c r="AH27" s="198">
        <v>4.7174899999999997</v>
      </c>
      <c r="AI27" s="253">
        <v>7.1237651282727845E-3</v>
      </c>
      <c r="AJ27" s="198">
        <v>0</v>
      </c>
      <c r="AK27" s="150">
        <v>0</v>
      </c>
      <c r="AL27" s="153">
        <v>5.5059999999999998E-2</v>
      </c>
      <c r="AM27" s="148">
        <v>0</v>
      </c>
      <c r="AN27" s="153">
        <v>5.5059999999999998E-2</v>
      </c>
      <c r="AO27" s="156">
        <v>0</v>
      </c>
      <c r="AP27" s="153">
        <v>0</v>
      </c>
      <c r="AQ27" s="156">
        <v>0</v>
      </c>
      <c r="AR27" s="156">
        <v>0</v>
      </c>
      <c r="AS27" s="468">
        <v>43009</v>
      </c>
      <c r="AT27" s="255">
        <v>43373</v>
      </c>
      <c r="AU27" s="430">
        <v>0.95</v>
      </c>
      <c r="AV27" s="148" t="s">
        <v>665</v>
      </c>
      <c r="AX27" s="124"/>
    </row>
    <row r="28" spans="1:50" x14ac:dyDescent="0.4">
      <c r="A28" s="230" t="s">
        <v>19</v>
      </c>
      <c r="B28" s="394" t="s">
        <v>192</v>
      </c>
      <c r="C28" s="204"/>
      <c r="D28" s="204"/>
      <c r="E28" s="215"/>
      <c r="F28" s="204"/>
      <c r="G28" s="204"/>
      <c r="H28" s="215"/>
      <c r="I28" s="206"/>
      <c r="J28" s="206"/>
      <c r="K28" s="215"/>
      <c r="L28" s="26">
        <v>300.89</v>
      </c>
      <c r="M28" s="26">
        <v>2.02</v>
      </c>
      <c r="N28" s="444">
        <v>6.7134168633055276E-3</v>
      </c>
      <c r="O28" s="44">
        <v>121.57</v>
      </c>
      <c r="P28" s="44">
        <v>1.1399999999999999</v>
      </c>
      <c r="Q28" s="445">
        <v>9.3773134819445589E-3</v>
      </c>
      <c r="R28" s="208"/>
      <c r="S28" s="208"/>
      <c r="T28" s="208"/>
      <c r="U28" s="208"/>
      <c r="V28" s="208"/>
      <c r="W28" s="208"/>
      <c r="X28" s="196"/>
      <c r="Y28" s="196"/>
      <c r="Z28" s="226"/>
      <c r="AA28" s="195"/>
      <c r="AB28" s="196"/>
      <c r="AC28" s="197"/>
      <c r="AD28" s="195"/>
      <c r="AE28" s="196"/>
      <c r="AF28" s="196"/>
      <c r="AG28" s="196"/>
      <c r="AH28" s="196"/>
      <c r="AI28" s="196"/>
      <c r="AJ28" s="196"/>
      <c r="AK28" s="197"/>
      <c r="AL28" s="195"/>
      <c r="AM28" s="197"/>
      <c r="AN28" s="195"/>
      <c r="AO28" s="197"/>
      <c r="AP28" s="195"/>
      <c r="AQ28" s="196"/>
      <c r="AR28" s="197"/>
      <c r="AS28" s="492"/>
      <c r="AT28" s="493"/>
      <c r="AU28" s="196"/>
      <c r="AV28" s="155"/>
      <c r="AX28" s="124"/>
    </row>
    <row r="29" spans="1:50" ht="27.75" x14ac:dyDescent="0.4">
      <c r="A29" s="230" t="s">
        <v>19</v>
      </c>
      <c r="B29" s="394" t="s">
        <v>1241</v>
      </c>
      <c r="C29" s="446"/>
      <c r="D29" s="207"/>
      <c r="E29" s="215"/>
      <c r="F29" s="204"/>
      <c r="G29" s="204"/>
      <c r="H29" s="215"/>
      <c r="I29" s="206"/>
      <c r="J29" s="206"/>
      <c r="K29" s="215"/>
      <c r="L29" s="446"/>
      <c r="M29" s="207"/>
      <c r="N29" s="215"/>
      <c r="O29" s="204"/>
      <c r="P29" s="204"/>
      <c r="Q29" s="215"/>
      <c r="R29" s="206"/>
      <c r="S29" s="206"/>
      <c r="T29" s="215"/>
      <c r="U29" s="196"/>
      <c r="V29" s="196"/>
      <c r="W29" s="447"/>
      <c r="X29" s="196"/>
      <c r="Y29" s="196"/>
      <c r="Z29" s="226"/>
      <c r="AA29" s="191">
        <v>3139.5978879699996</v>
      </c>
      <c r="AB29" s="655">
        <v>700.15129999999999</v>
      </c>
      <c r="AC29" s="150">
        <v>0.22300667951229372</v>
      </c>
      <c r="AD29" s="191">
        <v>59.738399999999999</v>
      </c>
      <c r="AE29" s="253">
        <v>1.9027404824324697E-2</v>
      </c>
      <c r="AF29" s="198">
        <v>0</v>
      </c>
      <c r="AG29" s="253">
        <v>0</v>
      </c>
      <c r="AH29" s="198">
        <v>640.41290000000004</v>
      </c>
      <c r="AI29" s="253">
        <v>0.20397927468796906</v>
      </c>
      <c r="AJ29" s="198">
        <v>0</v>
      </c>
      <c r="AK29" s="150">
        <v>0</v>
      </c>
      <c r="AL29" s="153">
        <v>59.738399999999999</v>
      </c>
      <c r="AM29" s="148">
        <v>0</v>
      </c>
      <c r="AN29" s="153">
        <v>59.030722230000002</v>
      </c>
      <c r="AO29" s="156">
        <v>0.70767776999999998</v>
      </c>
      <c r="AP29" s="153">
        <v>0</v>
      </c>
      <c r="AQ29" s="156">
        <v>0</v>
      </c>
      <c r="AR29" s="156">
        <v>0</v>
      </c>
      <c r="AS29" s="468">
        <v>43009</v>
      </c>
      <c r="AT29" s="255">
        <v>43373</v>
      </c>
      <c r="AU29" s="430">
        <v>0.95</v>
      </c>
      <c r="AV29" s="148" t="s">
        <v>667</v>
      </c>
      <c r="AX29" s="124"/>
    </row>
    <row r="30" spans="1:50" x14ac:dyDescent="0.4">
      <c r="A30" s="230" t="s">
        <v>19</v>
      </c>
      <c r="B30" s="394" t="s">
        <v>193</v>
      </c>
      <c r="C30" s="203">
        <v>2990</v>
      </c>
      <c r="D30" s="203">
        <v>9.3000000000000007</v>
      </c>
      <c r="E30" s="443">
        <v>3.1103678929765887E-3</v>
      </c>
      <c r="F30" s="203">
        <v>3670</v>
      </c>
      <c r="G30" s="203">
        <v>40.9</v>
      </c>
      <c r="H30" s="443">
        <v>1.1144414168937329E-2</v>
      </c>
      <c r="I30" s="200">
        <v>4915</v>
      </c>
      <c r="J30" s="200">
        <v>64.387</v>
      </c>
      <c r="K30" s="443">
        <v>1.3100101729399797E-2</v>
      </c>
      <c r="L30" s="26">
        <v>3902.65</v>
      </c>
      <c r="M30" s="26">
        <v>56.58</v>
      </c>
      <c r="N30" s="444">
        <v>1.4497841210459559E-2</v>
      </c>
      <c r="O30" s="44">
        <v>4198.3</v>
      </c>
      <c r="P30" s="44">
        <v>57.1</v>
      </c>
      <c r="Q30" s="445">
        <v>1.3600743157944881E-2</v>
      </c>
      <c r="R30" s="77">
        <v>3410.7482</v>
      </c>
      <c r="S30" s="77">
        <v>34.107500000000002</v>
      </c>
      <c r="T30" s="442">
        <v>1.0000005277434436E-2</v>
      </c>
      <c r="U30" s="77">
        <v>3428.1655000000001</v>
      </c>
      <c r="V30" s="77">
        <v>32.910400000000003</v>
      </c>
      <c r="W30" s="442">
        <v>9.6000032670534724E-3</v>
      </c>
      <c r="X30" s="198">
        <v>3764.0653498699999</v>
      </c>
      <c r="Y30" s="198">
        <v>26.724863980000002</v>
      </c>
      <c r="Z30" s="225">
        <v>7.0999999989168634E-3</v>
      </c>
      <c r="AA30" s="559"/>
      <c r="AB30" s="560"/>
      <c r="AC30" s="152"/>
      <c r="AD30" s="559"/>
      <c r="AE30" s="127"/>
      <c r="AF30" s="560"/>
      <c r="AG30" s="127"/>
      <c r="AH30" s="560"/>
      <c r="AI30" s="127"/>
      <c r="AJ30" s="561"/>
      <c r="AK30" s="152"/>
      <c r="AL30" s="562"/>
      <c r="AM30" s="563"/>
      <c r="AN30" s="562"/>
      <c r="AO30" s="563"/>
      <c r="AP30" s="562"/>
      <c r="AQ30" s="564"/>
      <c r="AR30" s="152"/>
      <c r="AS30" s="565"/>
      <c r="AT30" s="566"/>
      <c r="AU30" s="567"/>
      <c r="AV30" s="568"/>
      <c r="AX30" s="124"/>
    </row>
    <row r="31" spans="1:50" x14ac:dyDescent="0.4">
      <c r="A31" s="230" t="s">
        <v>19</v>
      </c>
      <c r="B31" s="394" t="s">
        <v>194</v>
      </c>
      <c r="C31" s="203">
        <v>196</v>
      </c>
      <c r="D31" s="203">
        <v>3.5</v>
      </c>
      <c r="E31" s="443">
        <v>1.7857142857142856E-2</v>
      </c>
      <c r="F31" s="203">
        <v>328</v>
      </c>
      <c r="G31" s="203">
        <v>6.7</v>
      </c>
      <c r="H31" s="443">
        <v>2.0426829268292684E-2</v>
      </c>
      <c r="I31" s="200">
        <v>447</v>
      </c>
      <c r="J31" s="200">
        <v>11.413399999999999</v>
      </c>
      <c r="K31" s="443">
        <v>2.5533333333333331E-2</v>
      </c>
      <c r="L31" s="26">
        <v>353.26</v>
      </c>
      <c r="M31" s="26">
        <v>3.12</v>
      </c>
      <c r="N31" s="444">
        <v>8.832021740361207E-3</v>
      </c>
      <c r="O31" s="44">
        <v>211.06</v>
      </c>
      <c r="P31" s="44">
        <v>1.49</v>
      </c>
      <c r="Q31" s="445">
        <v>7.0596039041030982E-3</v>
      </c>
      <c r="R31" s="208"/>
      <c r="S31" s="208"/>
      <c r="T31" s="208"/>
      <c r="U31" s="208"/>
      <c r="V31" s="208"/>
      <c r="W31" s="208"/>
      <c r="X31" s="196"/>
      <c r="Y31" s="196"/>
      <c r="Z31" s="226"/>
      <c r="AA31" s="195"/>
      <c r="AB31" s="196"/>
      <c r="AC31" s="197"/>
      <c r="AD31" s="195"/>
      <c r="AE31" s="196"/>
      <c r="AF31" s="196"/>
      <c r="AG31" s="196"/>
      <c r="AH31" s="196"/>
      <c r="AI31" s="196"/>
      <c r="AJ31" s="196"/>
      <c r="AK31" s="197"/>
      <c r="AL31" s="195"/>
      <c r="AM31" s="197"/>
      <c r="AN31" s="195"/>
      <c r="AO31" s="197"/>
      <c r="AP31" s="195"/>
      <c r="AQ31" s="196"/>
      <c r="AR31" s="197"/>
      <c r="AS31" s="492"/>
      <c r="AT31" s="493"/>
      <c r="AU31" s="196"/>
      <c r="AV31" s="155"/>
      <c r="AX31" s="124"/>
    </row>
    <row r="32" spans="1:50" x14ac:dyDescent="0.4">
      <c r="A32" s="230" t="s">
        <v>19</v>
      </c>
      <c r="B32" s="394" t="s">
        <v>668</v>
      </c>
      <c r="C32" s="446"/>
      <c r="D32" s="207"/>
      <c r="E32" s="215"/>
      <c r="F32" s="204"/>
      <c r="G32" s="204"/>
      <c r="H32" s="215"/>
      <c r="I32" s="206"/>
      <c r="J32" s="206"/>
      <c r="K32" s="215"/>
      <c r="L32" s="446"/>
      <c r="M32" s="207"/>
      <c r="N32" s="215"/>
      <c r="O32" s="204"/>
      <c r="P32" s="204"/>
      <c r="Q32" s="215"/>
      <c r="R32" s="206"/>
      <c r="S32" s="206"/>
      <c r="T32" s="215"/>
      <c r="U32" s="196"/>
      <c r="V32" s="196"/>
      <c r="W32" s="447"/>
      <c r="X32" s="196"/>
      <c r="Y32" s="196"/>
      <c r="Z32" s="226"/>
      <c r="AA32" s="191">
        <v>328.37157106000001</v>
      </c>
      <c r="AB32" s="655">
        <v>7.3747898899999997</v>
      </c>
      <c r="AC32" s="150">
        <v>2.2458673466140219E-2</v>
      </c>
      <c r="AD32" s="191">
        <v>0.57542700999999996</v>
      </c>
      <c r="AE32" s="253">
        <v>1.7523654929764245E-3</v>
      </c>
      <c r="AF32" s="198">
        <v>2.4822779999999999E-2</v>
      </c>
      <c r="AG32" s="253">
        <v>7.5593572000982949E-5</v>
      </c>
      <c r="AH32" s="198">
        <v>6.7745400999999994</v>
      </c>
      <c r="AI32" s="253">
        <v>2.0630714401162809E-2</v>
      </c>
      <c r="AJ32" s="198">
        <v>0</v>
      </c>
      <c r="AK32" s="150">
        <v>0</v>
      </c>
      <c r="AL32" s="153">
        <v>0.57542700999999996</v>
      </c>
      <c r="AM32" s="148">
        <v>2.4822779999999999E-2</v>
      </c>
      <c r="AN32" s="153">
        <v>0.57542700999999996</v>
      </c>
      <c r="AO32" s="156">
        <v>0</v>
      </c>
      <c r="AP32" s="153">
        <v>0</v>
      </c>
      <c r="AQ32" s="156">
        <v>0</v>
      </c>
      <c r="AR32" s="156">
        <v>0</v>
      </c>
      <c r="AS32" s="468">
        <v>43009</v>
      </c>
      <c r="AT32" s="255">
        <v>43373</v>
      </c>
      <c r="AU32" s="430">
        <v>0.95</v>
      </c>
      <c r="AV32" s="148" t="s">
        <v>670</v>
      </c>
      <c r="AX32" s="124"/>
    </row>
    <row r="33" spans="1:50" ht="27.75" x14ac:dyDescent="0.4">
      <c r="A33" s="230" t="s">
        <v>19</v>
      </c>
      <c r="B33" s="394" t="s">
        <v>669</v>
      </c>
      <c r="C33" s="446"/>
      <c r="D33" s="207"/>
      <c r="E33" s="215"/>
      <c r="F33" s="204"/>
      <c r="G33" s="204"/>
      <c r="H33" s="215"/>
      <c r="I33" s="206"/>
      <c r="J33" s="206"/>
      <c r="K33" s="215"/>
      <c r="L33" s="446"/>
      <c r="M33" s="207"/>
      <c r="N33" s="215"/>
      <c r="O33" s="204"/>
      <c r="P33" s="204"/>
      <c r="Q33" s="215"/>
      <c r="R33" s="206"/>
      <c r="S33" s="206"/>
      <c r="T33" s="215"/>
      <c r="U33" s="196"/>
      <c r="V33" s="196"/>
      <c r="W33" s="447"/>
      <c r="X33" s="196"/>
      <c r="Y33" s="196"/>
      <c r="Z33" s="226"/>
      <c r="AA33" s="191">
        <v>39.698260959999999</v>
      </c>
      <c r="AB33" s="655">
        <v>7.3689343099999993</v>
      </c>
      <c r="AC33" s="150">
        <v>0.18562360495904201</v>
      </c>
      <c r="AD33" s="191">
        <v>0</v>
      </c>
      <c r="AE33" s="253">
        <v>0</v>
      </c>
      <c r="AF33" s="198">
        <v>0</v>
      </c>
      <c r="AG33" s="253">
        <v>0</v>
      </c>
      <c r="AH33" s="198">
        <v>7.3689343099999993</v>
      </c>
      <c r="AI33" s="253">
        <v>0.18562360495904201</v>
      </c>
      <c r="AJ33" s="198">
        <v>0</v>
      </c>
      <c r="AK33" s="150">
        <v>0</v>
      </c>
      <c r="AL33" s="153">
        <v>0</v>
      </c>
      <c r="AM33" s="148">
        <v>0</v>
      </c>
      <c r="AN33" s="153">
        <v>0</v>
      </c>
      <c r="AO33" s="156">
        <v>0</v>
      </c>
      <c r="AP33" s="153">
        <v>0</v>
      </c>
      <c r="AQ33" s="156">
        <v>0</v>
      </c>
      <c r="AR33" s="156">
        <v>0</v>
      </c>
      <c r="AS33" s="468">
        <v>43009</v>
      </c>
      <c r="AT33" s="255">
        <v>43373</v>
      </c>
      <c r="AU33" s="430">
        <v>0.95</v>
      </c>
      <c r="AV33" s="148" t="s">
        <v>671</v>
      </c>
      <c r="AX33" s="124"/>
    </row>
    <row r="34" spans="1:50" x14ac:dyDescent="0.4">
      <c r="A34" s="230" t="s">
        <v>19</v>
      </c>
      <c r="B34" s="394" t="s">
        <v>195</v>
      </c>
      <c r="C34" s="203">
        <v>494</v>
      </c>
      <c r="D34" s="203">
        <v>15.3</v>
      </c>
      <c r="E34" s="443">
        <v>3.0971659919028342E-2</v>
      </c>
      <c r="F34" s="203">
        <v>750</v>
      </c>
      <c r="G34" s="203">
        <v>23.3</v>
      </c>
      <c r="H34" s="443">
        <v>3.1066666666666666E-2</v>
      </c>
      <c r="I34" s="200">
        <v>503.12799999999999</v>
      </c>
      <c r="J34" s="200">
        <v>32.980148</v>
      </c>
      <c r="K34" s="443">
        <v>6.5550213862078835E-2</v>
      </c>
      <c r="L34" s="26">
        <v>733.62</v>
      </c>
      <c r="M34" s="26">
        <v>54.99</v>
      </c>
      <c r="N34" s="444">
        <v>7.4957062239306455E-2</v>
      </c>
      <c r="O34" s="44">
        <v>581.51</v>
      </c>
      <c r="P34" s="44">
        <v>31.43</v>
      </c>
      <c r="Q34" s="445">
        <v>5.4048941548726588E-2</v>
      </c>
      <c r="R34" s="77">
        <v>974.10919999999999</v>
      </c>
      <c r="S34" s="77">
        <v>43.042299999999997</v>
      </c>
      <c r="T34" s="442">
        <v>4.4186319151897954E-2</v>
      </c>
      <c r="U34" s="77">
        <v>1540.46434</v>
      </c>
      <c r="V34" s="77">
        <v>26.118009999999998</v>
      </c>
      <c r="W34" s="442">
        <v>1.6954634600629574E-2</v>
      </c>
      <c r="X34" s="198">
        <v>4383.9701347600003</v>
      </c>
      <c r="Y34" s="198">
        <v>44.576503950000003</v>
      </c>
      <c r="Z34" s="225">
        <v>1.0168067431974041E-2</v>
      </c>
      <c r="AA34" s="191">
        <v>2289.03100073</v>
      </c>
      <c r="AB34" s="655">
        <v>26.840869010000002</v>
      </c>
      <c r="AC34" s="150">
        <v>1.172586522482226E-2</v>
      </c>
      <c r="AD34" s="191">
        <v>9.82534609</v>
      </c>
      <c r="AE34" s="253">
        <v>4.292360429748036E-3</v>
      </c>
      <c r="AF34" s="198">
        <v>1.3923527199999999</v>
      </c>
      <c r="AG34" s="253">
        <v>6.0827167458892505E-4</v>
      </c>
      <c r="AH34" s="198">
        <v>15.623170199999999</v>
      </c>
      <c r="AI34" s="253">
        <v>6.8252331204852962E-3</v>
      </c>
      <c r="AJ34" s="198">
        <v>0</v>
      </c>
      <c r="AK34" s="150">
        <v>0</v>
      </c>
      <c r="AL34" s="153">
        <v>9.82534609</v>
      </c>
      <c r="AM34" s="148">
        <v>1.3923527199999999</v>
      </c>
      <c r="AN34" s="153">
        <v>9.82534609</v>
      </c>
      <c r="AO34" s="156">
        <v>0</v>
      </c>
      <c r="AP34" s="153">
        <v>3300</v>
      </c>
      <c r="AQ34" s="272">
        <v>37.950000000000003</v>
      </c>
      <c r="AR34" s="473">
        <v>1.1500000000000002E-2</v>
      </c>
      <c r="AS34" s="468">
        <v>43374</v>
      </c>
      <c r="AT34" s="255">
        <v>43738</v>
      </c>
      <c r="AU34" s="430">
        <v>0.95</v>
      </c>
      <c r="AV34" s="148" t="s">
        <v>672</v>
      </c>
      <c r="AX34" s="124"/>
    </row>
    <row r="35" spans="1:50" x14ac:dyDescent="0.4">
      <c r="A35" s="230" t="s">
        <v>19</v>
      </c>
      <c r="B35" s="394" t="s">
        <v>196</v>
      </c>
      <c r="C35" s="203">
        <v>45.2</v>
      </c>
      <c r="D35" s="203">
        <v>1.1000000000000001</v>
      </c>
      <c r="E35" s="443">
        <v>2.4336283185840708E-2</v>
      </c>
      <c r="F35" s="203">
        <v>89</v>
      </c>
      <c r="G35" s="203">
        <v>0.3</v>
      </c>
      <c r="H35" s="443">
        <v>3.3707865168539327E-3</v>
      </c>
      <c r="I35" s="200">
        <v>118.645</v>
      </c>
      <c r="J35" s="200">
        <v>1.742</v>
      </c>
      <c r="K35" s="443">
        <v>1.4682456066416622E-2</v>
      </c>
      <c r="L35" s="210"/>
      <c r="M35" s="210"/>
      <c r="N35" s="448"/>
      <c r="O35" s="211"/>
      <c r="P35" s="211"/>
      <c r="Q35" s="211"/>
      <c r="R35" s="208"/>
      <c r="S35" s="208"/>
      <c r="T35" s="208"/>
      <c r="U35" s="208"/>
      <c r="V35" s="208"/>
      <c r="W35" s="208"/>
      <c r="X35" s="196"/>
      <c r="Y35" s="196"/>
      <c r="Z35" s="226"/>
      <c r="AA35" s="195"/>
      <c r="AB35" s="196"/>
      <c r="AC35" s="197"/>
      <c r="AD35" s="195"/>
      <c r="AE35" s="196"/>
      <c r="AF35" s="196"/>
      <c r="AG35" s="196"/>
      <c r="AH35" s="196"/>
      <c r="AI35" s="196"/>
      <c r="AJ35" s="196"/>
      <c r="AK35" s="197"/>
      <c r="AL35" s="195"/>
      <c r="AM35" s="197"/>
      <c r="AN35" s="195"/>
      <c r="AO35" s="197"/>
      <c r="AP35" s="195"/>
      <c r="AQ35" s="196"/>
      <c r="AR35" s="197"/>
      <c r="AS35" s="492"/>
      <c r="AT35" s="493"/>
      <c r="AU35" s="196"/>
      <c r="AV35" s="155"/>
      <c r="AX35" s="124"/>
    </row>
    <row r="36" spans="1:50" x14ac:dyDescent="0.4">
      <c r="A36" s="230" t="s">
        <v>19</v>
      </c>
      <c r="B36" s="394" t="s">
        <v>197</v>
      </c>
      <c r="C36" s="204"/>
      <c r="D36" s="204"/>
      <c r="E36" s="215"/>
      <c r="F36" s="204"/>
      <c r="G36" s="204"/>
      <c r="H36" s="215"/>
      <c r="I36" s="200">
        <v>248.94</v>
      </c>
      <c r="J36" s="200">
        <v>1.53</v>
      </c>
      <c r="K36" s="443">
        <v>6.1460592913955168E-3</v>
      </c>
      <c r="L36" s="210"/>
      <c r="M36" s="210"/>
      <c r="N36" s="448"/>
      <c r="O36" s="211"/>
      <c r="P36" s="211"/>
      <c r="Q36" s="211"/>
      <c r="R36" s="208"/>
      <c r="S36" s="208"/>
      <c r="T36" s="208"/>
      <c r="U36" s="208"/>
      <c r="V36" s="208"/>
      <c r="W36" s="208"/>
      <c r="X36" s="196"/>
      <c r="Y36" s="196"/>
      <c r="Z36" s="226"/>
      <c r="AA36" s="195"/>
      <c r="AB36" s="196"/>
      <c r="AC36" s="197"/>
      <c r="AD36" s="195"/>
      <c r="AE36" s="196"/>
      <c r="AF36" s="196"/>
      <c r="AG36" s="196"/>
      <c r="AH36" s="196"/>
      <c r="AI36" s="196"/>
      <c r="AJ36" s="196"/>
      <c r="AK36" s="197"/>
      <c r="AL36" s="195"/>
      <c r="AM36" s="197"/>
      <c r="AN36" s="195"/>
      <c r="AO36" s="197"/>
      <c r="AP36" s="195"/>
      <c r="AQ36" s="196"/>
      <c r="AR36" s="197"/>
      <c r="AS36" s="492"/>
      <c r="AT36" s="493"/>
      <c r="AU36" s="196"/>
      <c r="AV36" s="155"/>
      <c r="AX36" s="124"/>
    </row>
    <row r="37" spans="1:50" ht="27.75" x14ac:dyDescent="0.4">
      <c r="A37" s="230" t="s">
        <v>19</v>
      </c>
      <c r="B37" s="394" t="s">
        <v>198</v>
      </c>
      <c r="C37" s="204"/>
      <c r="D37" s="204"/>
      <c r="E37" s="215"/>
      <c r="F37" s="204"/>
      <c r="G37" s="204"/>
      <c r="H37" s="215"/>
      <c r="I37" s="200">
        <v>3.4750000000000001</v>
      </c>
      <c r="J37" s="200">
        <v>0.27939999999999998</v>
      </c>
      <c r="K37" s="443">
        <v>8.0402877697841713E-2</v>
      </c>
      <c r="L37" s="210"/>
      <c r="M37" s="210"/>
      <c r="N37" s="448"/>
      <c r="O37" s="211"/>
      <c r="P37" s="211"/>
      <c r="Q37" s="211"/>
      <c r="R37" s="208"/>
      <c r="S37" s="208"/>
      <c r="T37" s="208"/>
      <c r="U37" s="208"/>
      <c r="V37" s="208"/>
      <c r="W37" s="208"/>
      <c r="X37" s="196"/>
      <c r="Y37" s="196"/>
      <c r="Z37" s="226"/>
      <c r="AA37" s="195"/>
      <c r="AB37" s="196"/>
      <c r="AC37" s="197"/>
      <c r="AD37" s="195"/>
      <c r="AE37" s="196"/>
      <c r="AF37" s="196"/>
      <c r="AG37" s="196"/>
      <c r="AH37" s="196"/>
      <c r="AI37" s="196"/>
      <c r="AJ37" s="196"/>
      <c r="AK37" s="197"/>
      <c r="AL37" s="195"/>
      <c r="AM37" s="197"/>
      <c r="AN37" s="195"/>
      <c r="AO37" s="197"/>
      <c r="AP37" s="195"/>
      <c r="AQ37" s="196"/>
      <c r="AR37" s="197"/>
      <c r="AS37" s="492"/>
      <c r="AT37" s="493"/>
      <c r="AU37" s="196"/>
      <c r="AV37" s="155"/>
      <c r="AX37" s="124"/>
    </row>
    <row r="38" spans="1:50" x14ac:dyDescent="0.4">
      <c r="A38" s="230" t="s">
        <v>19</v>
      </c>
      <c r="B38" s="394" t="s">
        <v>199</v>
      </c>
      <c r="C38" s="204"/>
      <c r="D38" s="204"/>
      <c r="E38" s="215"/>
      <c r="F38" s="204"/>
      <c r="G38" s="204"/>
      <c r="H38" s="215"/>
      <c r="I38" s="200">
        <v>179</v>
      </c>
      <c r="J38" s="200">
        <v>0.26400000000000001</v>
      </c>
      <c r="K38" s="443">
        <v>1.4748603351955308E-3</v>
      </c>
      <c r="L38" s="210"/>
      <c r="M38" s="210"/>
      <c r="N38" s="448"/>
      <c r="O38" s="211"/>
      <c r="P38" s="211"/>
      <c r="Q38" s="211"/>
      <c r="R38" s="208"/>
      <c r="S38" s="208"/>
      <c r="T38" s="208"/>
      <c r="U38" s="208"/>
      <c r="V38" s="208"/>
      <c r="W38" s="208"/>
      <c r="X38" s="196"/>
      <c r="Y38" s="196"/>
      <c r="Z38" s="226"/>
      <c r="AA38" s="195"/>
      <c r="AB38" s="196"/>
      <c r="AC38" s="197"/>
      <c r="AD38" s="195"/>
      <c r="AE38" s="196"/>
      <c r="AF38" s="196"/>
      <c r="AG38" s="196"/>
      <c r="AH38" s="196"/>
      <c r="AI38" s="196"/>
      <c r="AJ38" s="196"/>
      <c r="AK38" s="197"/>
      <c r="AL38" s="195"/>
      <c r="AM38" s="197"/>
      <c r="AN38" s="195"/>
      <c r="AO38" s="197"/>
      <c r="AP38" s="195"/>
      <c r="AQ38" s="196"/>
      <c r="AR38" s="197"/>
      <c r="AS38" s="492"/>
      <c r="AT38" s="493"/>
      <c r="AU38" s="196"/>
      <c r="AV38" s="155"/>
      <c r="AX38" s="124"/>
    </row>
    <row r="39" spans="1:50" x14ac:dyDescent="0.4">
      <c r="A39" s="230" t="s">
        <v>19</v>
      </c>
      <c r="B39" s="230" t="s">
        <v>200</v>
      </c>
      <c r="C39" s="203">
        <v>1570</v>
      </c>
      <c r="D39" s="203">
        <v>132.9</v>
      </c>
      <c r="E39" s="443">
        <v>8.4649681528662424E-2</v>
      </c>
      <c r="F39" s="203">
        <v>1691</v>
      </c>
      <c r="G39" s="203">
        <v>73.3</v>
      </c>
      <c r="H39" s="443">
        <v>4.3347131874630393E-2</v>
      </c>
      <c r="I39" s="200">
        <v>1577.5340000000001</v>
      </c>
      <c r="J39" s="200">
        <v>65.963989999999995</v>
      </c>
      <c r="K39" s="443">
        <v>4.1814623329829971E-2</v>
      </c>
      <c r="L39" s="26">
        <v>1525.28</v>
      </c>
      <c r="M39" s="26">
        <v>61.94</v>
      </c>
      <c r="N39" s="444">
        <v>4.0608937375432703E-2</v>
      </c>
      <c r="O39" s="44">
        <v>1616.01</v>
      </c>
      <c r="P39" s="44">
        <v>5.75</v>
      </c>
      <c r="Q39" s="445">
        <v>3.5581462985996375E-3</v>
      </c>
      <c r="R39" s="77">
        <v>1828.1754000000001</v>
      </c>
      <c r="S39" s="77">
        <v>6.0404</v>
      </c>
      <c r="T39" s="442">
        <v>3.3040593369760909E-3</v>
      </c>
      <c r="U39" s="77">
        <v>2132.4533000000001</v>
      </c>
      <c r="V39" s="77">
        <v>0.28949999999999998</v>
      </c>
      <c r="W39" s="442">
        <v>1.3575912776143796E-4</v>
      </c>
      <c r="X39" s="213"/>
      <c r="Y39" s="213"/>
      <c r="Z39" s="227"/>
      <c r="AA39" s="212"/>
      <c r="AB39" s="213"/>
      <c r="AC39" s="152"/>
      <c r="AD39" s="212"/>
      <c r="AE39" s="127"/>
      <c r="AF39" s="213"/>
      <c r="AG39" s="127"/>
      <c r="AH39" s="213"/>
      <c r="AI39" s="127"/>
      <c r="AJ39" s="213"/>
      <c r="AK39" s="152"/>
      <c r="AL39" s="154"/>
      <c r="AM39" s="155"/>
      <c r="AN39" s="154"/>
      <c r="AO39" s="155"/>
      <c r="AP39" s="154"/>
      <c r="AQ39" s="126"/>
      <c r="AR39" s="152"/>
      <c r="AS39" s="494"/>
      <c r="AT39" s="495"/>
      <c r="AU39" s="126"/>
      <c r="AV39" s="155"/>
      <c r="AX39" s="124"/>
    </row>
    <row r="40" spans="1:50" ht="27.75" x14ac:dyDescent="0.4">
      <c r="A40" s="261" t="s">
        <v>19</v>
      </c>
      <c r="B40" s="264" t="s">
        <v>673</v>
      </c>
      <c r="C40" s="446"/>
      <c r="D40" s="207"/>
      <c r="E40" s="215"/>
      <c r="F40" s="204"/>
      <c r="G40" s="204"/>
      <c r="H40" s="215"/>
      <c r="I40" s="206"/>
      <c r="J40" s="206"/>
      <c r="K40" s="215"/>
      <c r="L40" s="446"/>
      <c r="M40" s="207"/>
      <c r="N40" s="215"/>
      <c r="O40" s="204"/>
      <c r="P40" s="204"/>
      <c r="Q40" s="215"/>
      <c r="R40" s="206"/>
      <c r="S40" s="206"/>
      <c r="T40" s="215"/>
      <c r="U40" s="196"/>
      <c r="V40" s="196"/>
      <c r="W40" s="447"/>
      <c r="X40" s="196"/>
      <c r="Y40" s="196"/>
      <c r="Z40" s="226"/>
      <c r="AA40" s="191">
        <v>11.054926810000001</v>
      </c>
      <c r="AB40" s="655">
        <v>0</v>
      </c>
      <c r="AC40" s="150">
        <v>0</v>
      </c>
      <c r="AD40" s="191">
        <v>0</v>
      </c>
      <c r="AE40" s="253">
        <v>0</v>
      </c>
      <c r="AF40" s="198">
        <v>0</v>
      </c>
      <c r="AG40" s="253">
        <v>0</v>
      </c>
      <c r="AH40" s="198">
        <v>0</v>
      </c>
      <c r="AI40" s="253">
        <v>0</v>
      </c>
      <c r="AJ40" s="198">
        <v>0</v>
      </c>
      <c r="AK40" s="150">
        <v>0</v>
      </c>
      <c r="AL40" s="153">
        <v>0</v>
      </c>
      <c r="AM40" s="148">
        <v>0</v>
      </c>
      <c r="AN40" s="153">
        <v>0</v>
      </c>
      <c r="AO40" s="156">
        <v>0</v>
      </c>
      <c r="AP40" s="153">
        <v>0</v>
      </c>
      <c r="AQ40" s="272">
        <v>0</v>
      </c>
      <c r="AR40" s="473">
        <v>0</v>
      </c>
      <c r="AS40" s="468">
        <v>43009</v>
      </c>
      <c r="AT40" s="255">
        <v>43373</v>
      </c>
      <c r="AU40" s="430">
        <v>0.95</v>
      </c>
      <c r="AV40" s="148" t="s">
        <v>675</v>
      </c>
      <c r="AX40" s="124"/>
    </row>
    <row r="41" spans="1:50" x14ac:dyDescent="0.4">
      <c r="A41" s="230" t="s">
        <v>19</v>
      </c>
      <c r="B41" s="230" t="s">
        <v>201</v>
      </c>
      <c r="C41" s="203">
        <v>880</v>
      </c>
      <c r="D41" s="203">
        <v>2.6</v>
      </c>
      <c r="E41" s="443">
        <v>2.9545454545454545E-3</v>
      </c>
      <c r="F41" s="193"/>
      <c r="G41" s="193"/>
      <c r="H41" s="215"/>
      <c r="I41" s="206"/>
      <c r="J41" s="206"/>
      <c r="K41" s="215"/>
      <c r="L41" s="210"/>
      <c r="M41" s="210"/>
      <c r="N41" s="448"/>
      <c r="O41" s="211"/>
      <c r="P41" s="211"/>
      <c r="Q41" s="211"/>
      <c r="R41" s="208"/>
      <c r="S41" s="208"/>
      <c r="T41" s="208"/>
      <c r="U41" s="208"/>
      <c r="V41" s="208"/>
      <c r="W41" s="208"/>
      <c r="X41" s="196"/>
      <c r="Y41" s="196"/>
      <c r="Z41" s="226"/>
      <c r="AA41" s="195"/>
      <c r="AB41" s="196"/>
      <c r="AC41" s="197"/>
      <c r="AD41" s="195"/>
      <c r="AE41" s="196"/>
      <c r="AF41" s="196"/>
      <c r="AG41" s="196"/>
      <c r="AH41" s="196"/>
      <c r="AI41" s="196"/>
      <c r="AJ41" s="196"/>
      <c r="AK41" s="197"/>
      <c r="AL41" s="195"/>
      <c r="AM41" s="197"/>
      <c r="AN41" s="195"/>
      <c r="AO41" s="197"/>
      <c r="AP41" s="195"/>
      <c r="AQ41" s="196"/>
      <c r="AR41" s="197"/>
      <c r="AS41" s="492"/>
      <c r="AT41" s="493"/>
      <c r="AU41" s="196"/>
      <c r="AV41" s="155"/>
      <c r="AX41" s="124"/>
    </row>
    <row r="42" spans="1:50" x14ac:dyDescent="0.4">
      <c r="A42" s="230" t="s">
        <v>19</v>
      </c>
      <c r="B42" s="394" t="s">
        <v>202</v>
      </c>
      <c r="C42" s="204"/>
      <c r="D42" s="204"/>
      <c r="E42" s="215"/>
      <c r="F42" s="204"/>
      <c r="G42" s="204"/>
      <c r="H42" s="215"/>
      <c r="I42" s="200">
        <v>8.1059999999999999</v>
      </c>
      <c r="J42" s="200">
        <v>2.7E-2</v>
      </c>
      <c r="K42" s="443">
        <v>3.3308660251665434E-3</v>
      </c>
      <c r="L42" s="26">
        <v>1.02</v>
      </c>
      <c r="M42" s="26">
        <v>0</v>
      </c>
      <c r="N42" s="444">
        <v>0</v>
      </c>
      <c r="O42" s="208"/>
      <c r="P42" s="208"/>
      <c r="Q42" s="208"/>
      <c r="R42" s="208"/>
      <c r="S42" s="208"/>
      <c r="T42" s="208"/>
      <c r="U42" s="208"/>
      <c r="V42" s="208"/>
      <c r="W42" s="208"/>
      <c r="X42" s="196"/>
      <c r="Y42" s="196"/>
      <c r="Z42" s="226"/>
      <c r="AA42" s="195"/>
      <c r="AB42" s="196"/>
      <c r="AC42" s="197"/>
      <c r="AD42" s="195"/>
      <c r="AE42" s="196"/>
      <c r="AF42" s="196"/>
      <c r="AG42" s="196"/>
      <c r="AH42" s="196"/>
      <c r="AI42" s="196"/>
      <c r="AJ42" s="196"/>
      <c r="AK42" s="197"/>
      <c r="AL42" s="195"/>
      <c r="AM42" s="197"/>
      <c r="AN42" s="195"/>
      <c r="AO42" s="197"/>
      <c r="AP42" s="195"/>
      <c r="AQ42" s="196"/>
      <c r="AR42" s="197"/>
      <c r="AS42" s="492"/>
      <c r="AT42" s="493"/>
      <c r="AU42" s="196"/>
      <c r="AV42" s="155"/>
      <c r="AX42" s="124"/>
    </row>
    <row r="43" spans="1:50" x14ac:dyDescent="0.4">
      <c r="A43" s="230" t="s">
        <v>19</v>
      </c>
      <c r="B43" s="394" t="s">
        <v>203</v>
      </c>
      <c r="C43" s="204"/>
      <c r="D43" s="204"/>
      <c r="E43" s="215"/>
      <c r="F43" s="204"/>
      <c r="G43" s="204"/>
      <c r="H43" s="215"/>
      <c r="I43" s="200">
        <v>1.0680000000000001</v>
      </c>
      <c r="J43" s="200">
        <v>0</v>
      </c>
      <c r="K43" s="443">
        <v>0</v>
      </c>
      <c r="L43" s="26">
        <v>2</v>
      </c>
      <c r="M43" s="26">
        <v>0</v>
      </c>
      <c r="N43" s="444">
        <v>0</v>
      </c>
      <c r="O43" s="44">
        <v>0.17</v>
      </c>
      <c r="P43" s="44">
        <v>3.0000000000000001E-3</v>
      </c>
      <c r="Q43" s="445">
        <v>1.7647058823529412E-2</v>
      </c>
      <c r="R43" s="208"/>
      <c r="S43" s="208"/>
      <c r="T43" s="208"/>
      <c r="U43" s="208"/>
      <c r="V43" s="208"/>
      <c r="W43" s="208"/>
      <c r="X43" s="196"/>
      <c r="Y43" s="196"/>
      <c r="Z43" s="226"/>
      <c r="AA43" s="195"/>
      <c r="AB43" s="196"/>
      <c r="AC43" s="197"/>
      <c r="AD43" s="195"/>
      <c r="AE43" s="196"/>
      <c r="AF43" s="196"/>
      <c r="AG43" s="196"/>
      <c r="AH43" s="196"/>
      <c r="AI43" s="196"/>
      <c r="AJ43" s="196"/>
      <c r="AK43" s="197"/>
      <c r="AL43" s="195"/>
      <c r="AM43" s="197"/>
      <c r="AN43" s="195"/>
      <c r="AO43" s="197"/>
      <c r="AP43" s="195"/>
      <c r="AQ43" s="196"/>
      <c r="AR43" s="197"/>
      <c r="AS43" s="492"/>
      <c r="AT43" s="493"/>
      <c r="AU43" s="196"/>
      <c r="AV43" s="155"/>
      <c r="AX43" s="124"/>
    </row>
    <row r="44" spans="1:50" x14ac:dyDescent="0.4">
      <c r="A44" s="230" t="s">
        <v>19</v>
      </c>
      <c r="B44" s="394" t="s">
        <v>204</v>
      </c>
      <c r="C44" s="204"/>
      <c r="D44" s="204"/>
      <c r="E44" s="215"/>
      <c r="F44" s="204"/>
      <c r="G44" s="204"/>
      <c r="H44" s="215"/>
      <c r="I44" s="206"/>
      <c r="J44" s="206"/>
      <c r="K44" s="215"/>
      <c r="L44" s="26">
        <v>0.28000000000000003</v>
      </c>
      <c r="M44" s="26">
        <v>0</v>
      </c>
      <c r="N44" s="444">
        <v>0</v>
      </c>
      <c r="O44" s="44">
        <v>2.08</v>
      </c>
      <c r="P44" s="44">
        <v>0</v>
      </c>
      <c r="Q44" s="445">
        <v>0</v>
      </c>
      <c r="R44" s="77">
        <v>0.70169999999999999</v>
      </c>
      <c r="S44" s="77">
        <v>0</v>
      </c>
      <c r="T44" s="442">
        <v>0</v>
      </c>
      <c r="U44" s="208"/>
      <c r="V44" s="208"/>
      <c r="W44" s="208"/>
      <c r="X44" s="196"/>
      <c r="Y44" s="196"/>
      <c r="Z44" s="226"/>
      <c r="AA44" s="195"/>
      <c r="AB44" s="196"/>
      <c r="AC44" s="197"/>
      <c r="AD44" s="195"/>
      <c r="AE44" s="196"/>
      <c r="AF44" s="196"/>
      <c r="AG44" s="196"/>
      <c r="AH44" s="196"/>
      <c r="AI44" s="196"/>
      <c r="AJ44" s="196"/>
      <c r="AK44" s="197"/>
      <c r="AL44" s="195"/>
      <c r="AM44" s="197"/>
      <c r="AN44" s="195"/>
      <c r="AO44" s="197"/>
      <c r="AP44" s="195"/>
      <c r="AQ44" s="196"/>
      <c r="AR44" s="197"/>
      <c r="AS44" s="492"/>
      <c r="AT44" s="493"/>
      <c r="AU44" s="196"/>
      <c r="AV44" s="155"/>
      <c r="AX44" s="124"/>
    </row>
    <row r="45" spans="1:50" x14ac:dyDescent="0.4">
      <c r="A45" s="230" t="s">
        <v>19</v>
      </c>
      <c r="B45" s="394" t="s">
        <v>205</v>
      </c>
      <c r="C45" s="204"/>
      <c r="D45" s="204"/>
      <c r="E45" s="215"/>
      <c r="F45" s="204"/>
      <c r="G45" s="204"/>
      <c r="H45" s="215"/>
      <c r="I45" s="200">
        <v>9</v>
      </c>
      <c r="J45" s="200">
        <v>0</v>
      </c>
      <c r="K45" s="443">
        <v>0</v>
      </c>
      <c r="L45" s="210"/>
      <c r="M45" s="210"/>
      <c r="N45" s="448"/>
      <c r="O45" s="211"/>
      <c r="P45" s="211"/>
      <c r="Q45" s="211"/>
      <c r="R45" s="208"/>
      <c r="S45" s="208"/>
      <c r="T45" s="208"/>
      <c r="U45" s="208"/>
      <c r="V45" s="208"/>
      <c r="W45" s="208"/>
      <c r="X45" s="196"/>
      <c r="Y45" s="196"/>
      <c r="Z45" s="226"/>
      <c r="AA45" s="195"/>
      <c r="AB45" s="196"/>
      <c r="AC45" s="197"/>
      <c r="AD45" s="195"/>
      <c r="AE45" s="196"/>
      <c r="AF45" s="196"/>
      <c r="AG45" s="196"/>
      <c r="AH45" s="196"/>
      <c r="AI45" s="196"/>
      <c r="AJ45" s="196"/>
      <c r="AK45" s="197"/>
      <c r="AL45" s="195"/>
      <c r="AM45" s="197"/>
      <c r="AN45" s="195"/>
      <c r="AO45" s="197"/>
      <c r="AP45" s="195"/>
      <c r="AQ45" s="196"/>
      <c r="AR45" s="197"/>
      <c r="AS45" s="492"/>
      <c r="AT45" s="493"/>
      <c r="AU45" s="196"/>
      <c r="AV45" s="155"/>
      <c r="AX45" s="124"/>
    </row>
    <row r="46" spans="1:50" ht="27.75" x14ac:dyDescent="0.4">
      <c r="A46" s="261" t="s">
        <v>19</v>
      </c>
      <c r="B46" s="264" t="s">
        <v>674</v>
      </c>
      <c r="C46" s="446"/>
      <c r="D46" s="207"/>
      <c r="E46" s="215"/>
      <c r="F46" s="204"/>
      <c r="G46" s="204"/>
      <c r="H46" s="215"/>
      <c r="I46" s="206"/>
      <c r="J46" s="206"/>
      <c r="K46" s="215"/>
      <c r="L46" s="446"/>
      <c r="M46" s="207"/>
      <c r="N46" s="215"/>
      <c r="O46" s="204"/>
      <c r="P46" s="204"/>
      <c r="Q46" s="215"/>
      <c r="R46" s="206"/>
      <c r="S46" s="206"/>
      <c r="T46" s="215"/>
      <c r="U46" s="196"/>
      <c r="V46" s="196"/>
      <c r="W46" s="447"/>
      <c r="X46" s="196"/>
      <c r="Y46" s="196"/>
      <c r="Z46" s="226"/>
      <c r="AA46" s="191">
        <v>35.458003520000005</v>
      </c>
      <c r="AB46" s="655">
        <v>0.42893838000000001</v>
      </c>
      <c r="AC46" s="150">
        <v>1.2097082108925234E-2</v>
      </c>
      <c r="AD46" s="191">
        <v>0.20795369</v>
      </c>
      <c r="AE46" s="253">
        <v>5.8647884639839972E-3</v>
      </c>
      <c r="AF46" s="198">
        <v>0</v>
      </c>
      <c r="AG46" s="253">
        <v>0</v>
      </c>
      <c r="AH46" s="198">
        <v>0.22098469000000001</v>
      </c>
      <c r="AI46" s="253">
        <v>6.2322936449412357E-3</v>
      </c>
      <c r="AJ46" s="198">
        <v>0</v>
      </c>
      <c r="AK46" s="150">
        <v>0</v>
      </c>
      <c r="AL46" s="153">
        <v>0.20795369</v>
      </c>
      <c r="AM46" s="148">
        <v>0</v>
      </c>
      <c r="AN46" s="153">
        <v>0.20795369</v>
      </c>
      <c r="AO46" s="156">
        <v>0</v>
      </c>
      <c r="AP46" s="153">
        <v>0</v>
      </c>
      <c r="AQ46" s="156">
        <v>0</v>
      </c>
      <c r="AR46" s="156">
        <v>0</v>
      </c>
      <c r="AS46" s="468">
        <v>43009</v>
      </c>
      <c r="AT46" s="255">
        <v>43373</v>
      </c>
      <c r="AU46" s="430">
        <v>0.95</v>
      </c>
      <c r="AV46" s="148" t="s">
        <v>676</v>
      </c>
      <c r="AX46" s="124"/>
    </row>
    <row r="47" spans="1:50" ht="27.75" x14ac:dyDescent="0.4">
      <c r="A47" s="230" t="s">
        <v>20</v>
      </c>
      <c r="B47" s="394" t="s">
        <v>206</v>
      </c>
      <c r="C47" s="204"/>
      <c r="D47" s="204"/>
      <c r="E47" s="215"/>
      <c r="F47" s="204"/>
      <c r="G47" s="204"/>
      <c r="H47" s="215"/>
      <c r="I47" s="200">
        <v>80.77</v>
      </c>
      <c r="J47" s="200">
        <v>0</v>
      </c>
      <c r="K47" s="443">
        <v>0</v>
      </c>
      <c r="L47" s="26">
        <v>80.77</v>
      </c>
      <c r="M47" s="26">
        <v>0</v>
      </c>
      <c r="N47" s="444">
        <v>0</v>
      </c>
      <c r="O47" s="44">
        <v>101.17</v>
      </c>
      <c r="P47" s="44">
        <v>5.0999999999999997E-2</v>
      </c>
      <c r="Q47" s="445">
        <v>5.0410200652367297E-4</v>
      </c>
      <c r="R47" s="77">
        <v>56.47</v>
      </c>
      <c r="S47" s="77">
        <v>8.5000000000000006E-2</v>
      </c>
      <c r="T47" s="442">
        <v>1.5052240127501329E-3</v>
      </c>
      <c r="U47" s="196"/>
      <c r="V47" s="196"/>
      <c r="W47" s="208"/>
      <c r="X47" s="196"/>
      <c r="Y47" s="196"/>
      <c r="Z47" s="226"/>
      <c r="AA47" s="195"/>
      <c r="AB47" s="196"/>
      <c r="AC47" s="197"/>
      <c r="AD47" s="195"/>
      <c r="AE47" s="196"/>
      <c r="AF47" s="196"/>
      <c r="AG47" s="196"/>
      <c r="AH47" s="196"/>
      <c r="AI47" s="196"/>
      <c r="AJ47" s="196"/>
      <c r="AK47" s="197"/>
      <c r="AL47" s="195"/>
      <c r="AM47" s="197"/>
      <c r="AN47" s="195"/>
      <c r="AO47" s="197"/>
      <c r="AP47" s="195"/>
      <c r="AQ47" s="196"/>
      <c r="AR47" s="197"/>
      <c r="AS47" s="492"/>
      <c r="AT47" s="493"/>
      <c r="AU47" s="196"/>
      <c r="AV47" s="155"/>
      <c r="AX47" s="124"/>
    </row>
    <row r="48" spans="1:50" ht="27.75" x14ac:dyDescent="0.4">
      <c r="A48" s="230" t="s">
        <v>20</v>
      </c>
      <c r="B48" s="394" t="s">
        <v>677</v>
      </c>
      <c r="C48" s="204"/>
      <c r="D48" s="204"/>
      <c r="E48" s="215"/>
      <c r="F48" s="204"/>
      <c r="G48" s="204"/>
      <c r="H48" s="215"/>
      <c r="I48" s="204"/>
      <c r="J48" s="204"/>
      <c r="K48" s="215"/>
      <c r="L48" s="204"/>
      <c r="M48" s="204"/>
      <c r="N48" s="215"/>
      <c r="O48" s="211"/>
      <c r="P48" s="211"/>
      <c r="Q48" s="211"/>
      <c r="R48" s="208"/>
      <c r="S48" s="208"/>
      <c r="T48" s="208"/>
      <c r="U48" s="208"/>
      <c r="V48" s="208"/>
      <c r="W48" s="208"/>
      <c r="X48" s="196"/>
      <c r="Y48" s="196"/>
      <c r="Z48" s="226"/>
      <c r="AA48" s="76">
        <v>72.815286</v>
      </c>
      <c r="AB48" s="80">
        <v>0</v>
      </c>
      <c r="AC48" s="150">
        <v>0</v>
      </c>
      <c r="AD48" s="76">
        <v>0</v>
      </c>
      <c r="AE48" s="253">
        <v>0</v>
      </c>
      <c r="AF48" s="77">
        <v>0</v>
      </c>
      <c r="AG48" s="253">
        <v>0</v>
      </c>
      <c r="AH48" s="77">
        <v>0</v>
      </c>
      <c r="AI48" s="253">
        <v>0</v>
      </c>
      <c r="AJ48" s="77">
        <v>0</v>
      </c>
      <c r="AK48" s="150">
        <v>0</v>
      </c>
      <c r="AL48" s="76">
        <v>0</v>
      </c>
      <c r="AM48" s="242">
        <v>0</v>
      </c>
      <c r="AN48" s="76">
        <v>0</v>
      </c>
      <c r="AO48" s="242">
        <v>0</v>
      </c>
      <c r="AP48" s="76">
        <v>151.002005</v>
      </c>
      <c r="AQ48" s="77">
        <v>0</v>
      </c>
      <c r="AR48" s="473">
        <v>0</v>
      </c>
      <c r="AS48" s="468">
        <v>43374</v>
      </c>
      <c r="AT48" s="255">
        <v>43709</v>
      </c>
      <c r="AU48" s="244">
        <v>0.95</v>
      </c>
      <c r="AV48" s="156" t="s">
        <v>493</v>
      </c>
      <c r="AX48" s="124"/>
    </row>
    <row r="49" spans="1:50" x14ac:dyDescent="0.4">
      <c r="A49" s="230" t="s">
        <v>21</v>
      </c>
      <c r="B49" s="394" t="s">
        <v>22</v>
      </c>
      <c r="C49" s="203">
        <v>59000</v>
      </c>
      <c r="D49" s="203">
        <v>81.8</v>
      </c>
      <c r="E49" s="443">
        <v>1.3864406779661017E-3</v>
      </c>
      <c r="F49" s="203">
        <v>57000</v>
      </c>
      <c r="G49" s="203">
        <v>96.4</v>
      </c>
      <c r="H49" s="443">
        <v>1.6912280701754387E-3</v>
      </c>
      <c r="I49" s="200">
        <v>55600</v>
      </c>
      <c r="J49" s="200">
        <v>80</v>
      </c>
      <c r="K49" s="443">
        <v>1.4388489208633094E-3</v>
      </c>
      <c r="L49" s="26">
        <v>56600</v>
      </c>
      <c r="M49" s="26">
        <v>57.2</v>
      </c>
      <c r="N49" s="444">
        <v>1.010600706713781E-3</v>
      </c>
      <c r="O49" s="44">
        <v>58088.096596249998</v>
      </c>
      <c r="P49" s="44">
        <v>58.726378250000003</v>
      </c>
      <c r="Q49" s="445">
        <v>1.0109881660985808E-3</v>
      </c>
      <c r="R49" s="77">
        <v>61811.168470299795</v>
      </c>
      <c r="S49" s="77">
        <v>68.103368099999997</v>
      </c>
      <c r="T49" s="442">
        <v>1.1017971312534498E-3</v>
      </c>
      <c r="U49" s="77">
        <v>61609.67</v>
      </c>
      <c r="V49" s="77">
        <v>85.01</v>
      </c>
      <c r="W49" s="442">
        <v>1.3798158633214559E-3</v>
      </c>
      <c r="X49" s="198">
        <v>66980.024852680246</v>
      </c>
      <c r="Y49" s="198">
        <v>96.686037950000014</v>
      </c>
      <c r="Z49" s="225">
        <v>1.4435055550166918E-3</v>
      </c>
      <c r="AA49" s="224">
        <v>61996.6228131713</v>
      </c>
      <c r="AB49" s="252">
        <v>4915.831009061726</v>
      </c>
      <c r="AC49" s="150">
        <v>7.929191601090485E-2</v>
      </c>
      <c r="AD49" s="224">
        <v>4.6428875765500122</v>
      </c>
      <c r="AE49" s="253">
        <v>7.4889362772896434E-5</v>
      </c>
      <c r="AF49" s="275"/>
      <c r="AG49" s="253">
        <v>0</v>
      </c>
      <c r="AH49" s="275">
        <v>4911.1881214851755</v>
      </c>
      <c r="AI49" s="253">
        <v>7.9217026648131947E-2</v>
      </c>
      <c r="AJ49" s="77">
        <v>0</v>
      </c>
      <c r="AK49" s="150">
        <v>0</v>
      </c>
      <c r="AL49" s="475">
        <v>4.6428875765500122</v>
      </c>
      <c r="AM49" s="480">
        <v>0</v>
      </c>
      <c r="AN49" s="153">
        <v>4.6428875765500122</v>
      </c>
      <c r="AO49" s="242">
        <v>0</v>
      </c>
      <c r="AP49" s="153">
        <v>63856.521497566442</v>
      </c>
      <c r="AQ49" s="77">
        <v>0</v>
      </c>
      <c r="AR49" s="473">
        <v>0</v>
      </c>
      <c r="AS49" s="468">
        <v>43374</v>
      </c>
      <c r="AT49" s="255">
        <v>43709</v>
      </c>
      <c r="AU49" s="430">
        <v>0.95</v>
      </c>
      <c r="AV49" s="469" t="s">
        <v>682</v>
      </c>
      <c r="AX49" s="124"/>
    </row>
    <row r="50" spans="1:50" x14ac:dyDescent="0.4">
      <c r="A50" s="230" t="s">
        <v>21</v>
      </c>
      <c r="B50" s="230" t="s">
        <v>295</v>
      </c>
      <c r="C50" s="192"/>
      <c r="D50" s="192"/>
      <c r="E50" s="192"/>
      <c r="F50" s="193"/>
      <c r="G50" s="193"/>
      <c r="H50" s="192"/>
      <c r="I50" s="192"/>
      <c r="J50" s="192"/>
      <c r="K50" s="192"/>
      <c r="L50" s="192"/>
      <c r="M50" s="192"/>
      <c r="N50" s="192"/>
      <c r="O50" s="196"/>
      <c r="P50" s="196"/>
      <c r="Q50" s="196"/>
      <c r="R50" s="77">
        <v>570.096</v>
      </c>
      <c r="S50" s="77">
        <v>1.0999999999999999E-2</v>
      </c>
      <c r="T50" s="442">
        <v>1.9294995930509949E-5</v>
      </c>
      <c r="U50" s="196"/>
      <c r="V50" s="196"/>
      <c r="W50" s="208"/>
      <c r="X50" s="196"/>
      <c r="Y50" s="196"/>
      <c r="Z50" s="226"/>
      <c r="AA50" s="195"/>
      <c r="AB50" s="196"/>
      <c r="AC50" s="197"/>
      <c r="AD50" s="195"/>
      <c r="AE50" s="196"/>
      <c r="AF50" s="196"/>
      <c r="AG50" s="196"/>
      <c r="AH50" s="196"/>
      <c r="AI50" s="196"/>
      <c r="AJ50" s="196"/>
      <c r="AK50" s="197"/>
      <c r="AL50" s="195"/>
      <c r="AM50" s="197"/>
      <c r="AN50" s="195"/>
      <c r="AO50" s="197"/>
      <c r="AP50" s="195"/>
      <c r="AQ50" s="196"/>
      <c r="AR50" s="197"/>
      <c r="AS50" s="492"/>
      <c r="AT50" s="493"/>
      <c r="AU50" s="196"/>
      <c r="AV50" s="155"/>
      <c r="AX50" s="124"/>
    </row>
    <row r="51" spans="1:50" x14ac:dyDescent="0.4">
      <c r="A51" s="230" t="s">
        <v>21</v>
      </c>
      <c r="B51" s="394" t="s">
        <v>207</v>
      </c>
      <c r="C51" s="204"/>
      <c r="D51" s="204"/>
      <c r="E51" s="215"/>
      <c r="F51" s="203">
        <v>352600</v>
      </c>
      <c r="G51" s="203">
        <v>117.3</v>
      </c>
      <c r="H51" s="443">
        <v>3.326715825297788E-4</v>
      </c>
      <c r="I51" s="200">
        <v>305000</v>
      </c>
      <c r="J51" s="200">
        <v>2.9</v>
      </c>
      <c r="K51" s="443">
        <v>9.5081967213114745E-6</v>
      </c>
      <c r="L51" s="26">
        <v>287800</v>
      </c>
      <c r="M51" s="26">
        <v>256</v>
      </c>
      <c r="N51" s="444">
        <v>8.8950660180681031E-4</v>
      </c>
      <c r="O51" s="44">
        <v>248536.45</v>
      </c>
      <c r="P51" s="44">
        <v>110.82308053</v>
      </c>
      <c r="Q51" s="445">
        <v>4.4590272585771619E-4</v>
      </c>
      <c r="R51" s="77">
        <v>259165.163908819</v>
      </c>
      <c r="S51" s="77">
        <v>0.86135817377287405</v>
      </c>
      <c r="T51" s="442">
        <v>3.3235877877318501E-6</v>
      </c>
      <c r="U51" s="77">
        <v>292790.28999999998</v>
      </c>
      <c r="V51" s="77">
        <v>15.03</v>
      </c>
      <c r="W51" s="442">
        <v>5.1333669569438249E-5</v>
      </c>
      <c r="X51" s="198">
        <v>315096.91538878746</v>
      </c>
      <c r="Y51" s="198">
        <v>19.252172521890554</v>
      </c>
      <c r="Z51" s="225">
        <v>6.1099209740393516E-5</v>
      </c>
      <c r="AA51" s="224">
        <v>363267.03401270095</v>
      </c>
      <c r="AB51" s="252">
        <v>306.65411529336291</v>
      </c>
      <c r="AC51" s="150">
        <v>8.4415618974839678E-4</v>
      </c>
      <c r="AD51" s="224">
        <v>305.77257213513946</v>
      </c>
      <c r="AE51" s="253">
        <v>8.4172948136122003E-4</v>
      </c>
      <c r="AF51" s="275">
        <v>0.88154315822345541</v>
      </c>
      <c r="AG51" s="253">
        <v>2.4267083871767839E-6</v>
      </c>
      <c r="AH51" s="275"/>
      <c r="AI51" s="253">
        <v>0</v>
      </c>
      <c r="AJ51" s="256"/>
      <c r="AK51" s="150">
        <v>0</v>
      </c>
      <c r="AL51" s="475">
        <v>305.77257213513946</v>
      </c>
      <c r="AM51" s="480">
        <v>0.88154315822345541</v>
      </c>
      <c r="AN51" s="153">
        <v>305.77257213513946</v>
      </c>
      <c r="AO51" s="156"/>
      <c r="AP51" s="153">
        <v>381430.385713336</v>
      </c>
      <c r="AQ51" s="499">
        <v>247.9297507136684</v>
      </c>
      <c r="AR51" s="473">
        <v>6.4999999999999997E-4</v>
      </c>
      <c r="AS51" s="468">
        <v>43647</v>
      </c>
      <c r="AT51" s="255">
        <v>44002</v>
      </c>
      <c r="AU51" s="430">
        <v>0.95</v>
      </c>
      <c r="AV51" s="469" t="s">
        <v>695</v>
      </c>
      <c r="AX51" s="124"/>
    </row>
    <row r="52" spans="1:50" x14ac:dyDescent="0.4">
      <c r="A52" s="230" t="s">
        <v>21</v>
      </c>
      <c r="B52" s="394" t="s">
        <v>208</v>
      </c>
      <c r="C52" s="203">
        <v>8400</v>
      </c>
      <c r="D52" s="203">
        <v>419.3</v>
      </c>
      <c r="E52" s="443">
        <v>4.9916666666666665E-2</v>
      </c>
      <c r="F52" s="203">
        <v>7300</v>
      </c>
      <c r="G52" s="203">
        <v>474.8</v>
      </c>
      <c r="H52" s="443">
        <v>6.504109589041096E-2</v>
      </c>
      <c r="I52" s="200">
        <v>6600</v>
      </c>
      <c r="J52" s="200">
        <v>458.2</v>
      </c>
      <c r="K52" s="443">
        <v>6.9424242424242416E-2</v>
      </c>
      <c r="L52" s="26">
        <v>6600</v>
      </c>
      <c r="M52" s="26">
        <v>521.47</v>
      </c>
      <c r="N52" s="444">
        <v>7.9010606060606059E-2</v>
      </c>
      <c r="O52" s="44">
        <v>6254.67</v>
      </c>
      <c r="P52" s="44">
        <v>451.99</v>
      </c>
      <c r="Q52" s="445">
        <v>7.2264404037303331E-2</v>
      </c>
      <c r="R52" s="77">
        <v>5279.78</v>
      </c>
      <c r="S52" s="77">
        <v>263.33968548923599</v>
      </c>
      <c r="T52" s="449">
        <v>4.9877018642677538E-2</v>
      </c>
      <c r="U52" s="77">
        <v>7961.95</v>
      </c>
      <c r="V52" s="77">
        <v>365.32</v>
      </c>
      <c r="W52" s="442">
        <v>4.5883232122783994E-2</v>
      </c>
      <c r="X52" s="198">
        <v>7700.6898184600004</v>
      </c>
      <c r="Y52" s="198">
        <v>366.48851242911712</v>
      </c>
      <c r="Z52" s="225">
        <v>4.7591647121089764E-2</v>
      </c>
      <c r="AA52" s="224">
        <v>7380.7927062600011</v>
      </c>
      <c r="AB52" s="252">
        <v>314.97457523366484</v>
      </c>
      <c r="AC52" s="150">
        <v>4.2674897909884386E-2</v>
      </c>
      <c r="AD52" s="224">
        <v>49.724426109817081</v>
      </c>
      <c r="AE52" s="253">
        <v>6.7370034749307389E-3</v>
      </c>
      <c r="AF52" s="275">
        <v>12.095571609465292</v>
      </c>
      <c r="AG52" s="253">
        <v>1.6387903157348482E-3</v>
      </c>
      <c r="AH52" s="275">
        <v>68.674961255288665</v>
      </c>
      <c r="AI52" s="253">
        <v>9.3045508779893201E-3</v>
      </c>
      <c r="AJ52" s="256">
        <v>184.47961625909383</v>
      </c>
      <c r="AK52" s="150">
        <v>2.4994553241229484E-2</v>
      </c>
      <c r="AL52" s="475">
        <v>49.724426109817081</v>
      </c>
      <c r="AM52" s="480">
        <v>196.57518786855911</v>
      </c>
      <c r="AN52" s="153">
        <v>49.724415064198219</v>
      </c>
      <c r="AO52" s="156">
        <v>1.1045618860394456E-5</v>
      </c>
      <c r="AP52" s="153">
        <v>7454.6006333226014</v>
      </c>
      <c r="AQ52" s="499">
        <v>372.73003166613012</v>
      </c>
      <c r="AR52" s="473">
        <v>0.05</v>
      </c>
      <c r="AS52" s="468">
        <v>43647</v>
      </c>
      <c r="AT52" s="255">
        <v>44002</v>
      </c>
      <c r="AU52" s="430">
        <v>0.95</v>
      </c>
      <c r="AV52" s="469" t="s">
        <v>679</v>
      </c>
      <c r="AX52" s="124"/>
    </row>
    <row r="53" spans="1:50" x14ac:dyDescent="0.4">
      <c r="A53" s="261" t="s">
        <v>21</v>
      </c>
      <c r="B53" s="261" t="s">
        <v>687</v>
      </c>
      <c r="C53" s="196"/>
      <c r="D53" s="196"/>
      <c r="E53" s="196"/>
      <c r="F53" s="196"/>
      <c r="G53" s="196"/>
      <c r="H53" s="196"/>
      <c r="I53" s="196"/>
      <c r="J53" s="196"/>
      <c r="K53" s="196"/>
      <c r="L53" s="196"/>
      <c r="M53" s="196"/>
      <c r="N53" s="196"/>
      <c r="O53" s="196"/>
      <c r="P53" s="196"/>
      <c r="Q53" s="196"/>
      <c r="R53" s="196"/>
      <c r="S53" s="196"/>
      <c r="T53" s="196"/>
      <c r="U53" s="196"/>
      <c r="V53" s="196"/>
      <c r="W53" s="196"/>
      <c r="X53" s="126"/>
      <c r="Y53" s="196"/>
      <c r="Z53" s="226"/>
      <c r="AA53" s="224">
        <v>11245.967551740165</v>
      </c>
      <c r="AB53" s="252">
        <v>0.18581277670240856</v>
      </c>
      <c r="AC53" s="150">
        <v>1.6522613625508504E-5</v>
      </c>
      <c r="AD53" s="224">
        <v>0.18581277670240856</v>
      </c>
      <c r="AE53" s="253">
        <v>1.6522613625508504E-5</v>
      </c>
      <c r="AF53" s="275"/>
      <c r="AG53" s="253">
        <v>0</v>
      </c>
      <c r="AH53" s="77">
        <v>0</v>
      </c>
      <c r="AI53" s="253">
        <v>0</v>
      </c>
      <c r="AJ53" s="77">
        <v>0</v>
      </c>
      <c r="AK53" s="150">
        <v>0</v>
      </c>
      <c r="AL53" s="475">
        <v>0.18581277670240856</v>
      </c>
      <c r="AM53" s="480">
        <v>0</v>
      </c>
      <c r="AN53" s="153">
        <v>0.18581277670240856</v>
      </c>
      <c r="AO53" s="156">
        <v>0</v>
      </c>
      <c r="AP53" s="153">
        <v>11583.34657829237</v>
      </c>
      <c r="AQ53" s="77">
        <v>0</v>
      </c>
      <c r="AR53" s="473">
        <v>0</v>
      </c>
      <c r="AS53" s="468">
        <v>43374</v>
      </c>
      <c r="AT53" s="255">
        <v>43709</v>
      </c>
      <c r="AU53" s="430">
        <v>0.95</v>
      </c>
      <c r="AV53" s="469" t="s">
        <v>691</v>
      </c>
      <c r="AX53" s="124"/>
    </row>
    <row r="54" spans="1:50" x14ac:dyDescent="0.4">
      <c r="A54" s="230" t="s">
        <v>21</v>
      </c>
      <c r="B54" s="394" t="s">
        <v>209</v>
      </c>
      <c r="C54" s="203">
        <v>20900</v>
      </c>
      <c r="D54" s="203">
        <v>31.3</v>
      </c>
      <c r="E54" s="443">
        <v>1.4976076555023924E-3</v>
      </c>
      <c r="F54" s="203">
        <v>20500</v>
      </c>
      <c r="G54" s="203">
        <v>67.599999999999994</v>
      </c>
      <c r="H54" s="443">
        <v>3.2975609756097559E-3</v>
      </c>
      <c r="I54" s="200">
        <v>21200</v>
      </c>
      <c r="J54" s="200">
        <v>184.4</v>
      </c>
      <c r="K54" s="443">
        <v>8.6981132075471708E-3</v>
      </c>
      <c r="L54" s="26">
        <v>19700</v>
      </c>
      <c r="M54" s="26">
        <v>157.66999999999999</v>
      </c>
      <c r="N54" s="444">
        <v>8.0035532994923858E-3</v>
      </c>
      <c r="O54" s="44">
        <v>20461.5</v>
      </c>
      <c r="P54" s="44">
        <v>146.1</v>
      </c>
      <c r="Q54" s="445">
        <v>7.1402389854116266E-3</v>
      </c>
      <c r="R54" s="77">
        <v>23883.299938470005</v>
      </c>
      <c r="S54" s="77">
        <v>150.16753007096398</v>
      </c>
      <c r="T54" s="442">
        <v>6.287553665441422E-3</v>
      </c>
      <c r="U54" s="77">
        <v>23296.55</v>
      </c>
      <c r="V54" s="77">
        <v>91.24</v>
      </c>
      <c r="W54" s="442">
        <v>3.9164597333081509E-3</v>
      </c>
      <c r="X54" s="198">
        <v>23685.242851089999</v>
      </c>
      <c r="Y54" s="198">
        <v>411.45431691191487</v>
      </c>
      <c r="Z54" s="225">
        <v>1.7371758419313807E-2</v>
      </c>
      <c r="AA54" s="224">
        <v>23190.074913660002</v>
      </c>
      <c r="AB54" s="252">
        <v>338.88071530681754</v>
      </c>
      <c r="AC54" s="150">
        <v>1.4613178981461654E-2</v>
      </c>
      <c r="AD54" s="224">
        <v>152.65085340342881</v>
      </c>
      <c r="AE54" s="253">
        <v>6.5825942336007965E-3</v>
      </c>
      <c r="AF54" s="275">
        <v>169.17960287574621</v>
      </c>
      <c r="AG54" s="253">
        <v>7.2953452503118814E-3</v>
      </c>
      <c r="AH54" s="275">
        <v>17.050259027642497</v>
      </c>
      <c r="AI54" s="253">
        <v>7.3523949754897614E-4</v>
      </c>
      <c r="AJ54" s="256">
        <v>0</v>
      </c>
      <c r="AK54" s="150">
        <v>0</v>
      </c>
      <c r="AL54" s="475">
        <v>152.65085340342881</v>
      </c>
      <c r="AM54" s="480">
        <v>169.17960287574621</v>
      </c>
      <c r="AN54" s="153">
        <v>0</v>
      </c>
      <c r="AO54" s="156">
        <v>152.65085340342881</v>
      </c>
      <c r="AP54" s="153">
        <v>24093.979049232163</v>
      </c>
      <c r="AQ54" s="499">
        <v>348.46452007585657</v>
      </c>
      <c r="AR54" s="473">
        <v>1.4462721967335718E-2</v>
      </c>
      <c r="AS54" s="468">
        <v>43330</v>
      </c>
      <c r="AT54" s="255">
        <v>43739</v>
      </c>
      <c r="AU54" s="430">
        <v>0.95</v>
      </c>
      <c r="AV54" s="469" t="s">
        <v>681</v>
      </c>
      <c r="AX54" s="124"/>
    </row>
    <row r="55" spans="1:50" x14ac:dyDescent="0.4">
      <c r="A55" s="450" t="s">
        <v>21</v>
      </c>
      <c r="B55" s="451" t="s">
        <v>23</v>
      </c>
      <c r="C55" s="203">
        <v>95500</v>
      </c>
      <c r="D55" s="203">
        <v>226.8</v>
      </c>
      <c r="E55" s="443">
        <v>2.3748691099476442E-3</v>
      </c>
      <c r="F55" s="203">
        <v>98700</v>
      </c>
      <c r="G55" s="203">
        <v>286.60000000000002</v>
      </c>
      <c r="H55" s="443">
        <v>2.9037487335359679E-3</v>
      </c>
      <c r="I55" s="200">
        <v>110600</v>
      </c>
      <c r="J55" s="200">
        <v>249.8</v>
      </c>
      <c r="K55" s="443">
        <v>2.2585895117540689E-3</v>
      </c>
      <c r="L55" s="26">
        <v>107400</v>
      </c>
      <c r="M55" s="26">
        <v>242.9</v>
      </c>
      <c r="N55" s="444">
        <v>2.2616387337057731E-3</v>
      </c>
      <c r="O55" s="44">
        <v>114902.75474416</v>
      </c>
      <c r="P55" s="44">
        <v>196.2261614</v>
      </c>
      <c r="Q55" s="445">
        <v>1.7077585462325331E-3</v>
      </c>
      <c r="R55" s="77">
        <v>96777.270042700198</v>
      </c>
      <c r="S55" s="77">
        <v>182.50669575032299</v>
      </c>
      <c r="T55" s="442">
        <v>1.8858425709859055E-3</v>
      </c>
      <c r="U55" s="77">
        <v>100285.18</v>
      </c>
      <c r="V55" s="77">
        <v>305.76</v>
      </c>
      <c r="W55" s="442">
        <v>3.0489051323435829E-3</v>
      </c>
      <c r="X55" s="198">
        <v>102742.3890077929</v>
      </c>
      <c r="Y55" s="198">
        <v>7450.2613711437643</v>
      </c>
      <c r="Z55" s="225">
        <v>7.2513997806481517E-2</v>
      </c>
      <c r="AA55" s="195"/>
      <c r="AB55" s="196"/>
      <c r="AC55" s="197"/>
      <c r="AD55" s="195"/>
      <c r="AE55" s="196"/>
      <c r="AF55" s="196"/>
      <c r="AG55" s="196"/>
      <c r="AH55" s="196"/>
      <c r="AI55" s="196"/>
      <c r="AJ55" s="196"/>
      <c r="AK55" s="197"/>
      <c r="AL55" s="195"/>
      <c r="AM55" s="197"/>
      <c r="AN55" s="195"/>
      <c r="AO55" s="197"/>
      <c r="AP55" s="195"/>
      <c r="AQ55" s="196"/>
      <c r="AR55" s="197"/>
      <c r="AS55" s="492"/>
      <c r="AT55" s="493"/>
      <c r="AU55" s="196"/>
      <c r="AV55" s="155"/>
      <c r="AX55" s="124"/>
    </row>
    <row r="56" spans="1:50" x14ac:dyDescent="0.4">
      <c r="A56" s="261" t="s">
        <v>21</v>
      </c>
      <c r="B56" s="261" t="s">
        <v>686</v>
      </c>
      <c r="C56" s="196"/>
      <c r="D56" s="196"/>
      <c r="E56" s="196"/>
      <c r="F56" s="196"/>
      <c r="G56" s="196"/>
      <c r="H56" s="196"/>
      <c r="I56" s="196"/>
      <c r="J56" s="196"/>
      <c r="K56" s="196"/>
      <c r="L56" s="196"/>
      <c r="M56" s="196"/>
      <c r="N56" s="196"/>
      <c r="O56" s="196"/>
      <c r="P56" s="196"/>
      <c r="Q56" s="196"/>
      <c r="R56" s="196"/>
      <c r="S56" s="196"/>
      <c r="T56" s="196"/>
      <c r="U56" s="196"/>
      <c r="V56" s="196"/>
      <c r="W56" s="196"/>
      <c r="X56" s="126"/>
      <c r="Y56" s="196"/>
      <c r="Z56" s="226"/>
      <c r="AA56" s="224">
        <v>27808.649127731718</v>
      </c>
      <c r="AB56" s="252">
        <v>1568.8055598506924</v>
      </c>
      <c r="AC56" s="150">
        <v>5.6414303069695922E-2</v>
      </c>
      <c r="AD56" s="224">
        <v>109.27419007698575</v>
      </c>
      <c r="AE56" s="253">
        <v>3.9295037157347518E-3</v>
      </c>
      <c r="AF56" s="275">
        <v>38.873785717987857</v>
      </c>
      <c r="AG56" s="253">
        <v>1.397902700682487E-3</v>
      </c>
      <c r="AH56" s="275">
        <v>1170.8526919064479</v>
      </c>
      <c r="AI56" s="253">
        <v>4.2103903951912366E-2</v>
      </c>
      <c r="AJ56" s="256">
        <v>249.80489214927076</v>
      </c>
      <c r="AK56" s="150">
        <v>8.9829927013663144E-3</v>
      </c>
      <c r="AL56" s="475">
        <v>109.27419007698575</v>
      </c>
      <c r="AM56" s="480">
        <v>288.67867786725861</v>
      </c>
      <c r="AN56" s="153">
        <v>109.27419007698575</v>
      </c>
      <c r="AO56" s="156">
        <v>0</v>
      </c>
      <c r="AP56" s="153">
        <v>28642.908601563671</v>
      </c>
      <c r="AQ56" s="77">
        <v>0</v>
      </c>
      <c r="AR56" s="473">
        <v>0</v>
      </c>
      <c r="AS56" s="468">
        <v>43374</v>
      </c>
      <c r="AT56" s="255">
        <v>43709</v>
      </c>
      <c r="AU56" s="430">
        <v>0.95</v>
      </c>
      <c r="AV56" s="469" t="s">
        <v>690</v>
      </c>
      <c r="AX56" s="124"/>
    </row>
    <row r="57" spans="1:50" x14ac:dyDescent="0.4">
      <c r="A57" s="261" t="s">
        <v>21</v>
      </c>
      <c r="B57" s="261" t="s">
        <v>684</v>
      </c>
      <c r="C57" s="196"/>
      <c r="D57" s="196"/>
      <c r="E57" s="196"/>
      <c r="F57" s="196"/>
      <c r="G57" s="196"/>
      <c r="H57" s="196"/>
      <c r="I57" s="196"/>
      <c r="J57" s="196"/>
      <c r="K57" s="196"/>
      <c r="L57" s="196"/>
      <c r="M57" s="196"/>
      <c r="N57" s="196"/>
      <c r="O57" s="196"/>
      <c r="P57" s="196"/>
      <c r="Q57" s="196"/>
      <c r="R57" s="196"/>
      <c r="S57" s="196"/>
      <c r="T57" s="196"/>
      <c r="U57" s="196"/>
      <c r="V57" s="196"/>
      <c r="W57" s="196"/>
      <c r="X57" s="126"/>
      <c r="Y57" s="196"/>
      <c r="Z57" s="226"/>
      <c r="AA57" s="224">
        <v>43707.448820715748</v>
      </c>
      <c r="AB57" s="252">
        <v>3556.2953901088554</v>
      </c>
      <c r="AC57" s="150">
        <v>8.1365888105171216E-2</v>
      </c>
      <c r="AD57" s="224">
        <v>205.5812361307423</v>
      </c>
      <c r="AE57" s="253">
        <v>4.7035743718197576E-3</v>
      </c>
      <c r="AF57" s="275">
        <v>61.625315731299175</v>
      </c>
      <c r="AG57" s="253">
        <v>1.4099499603392777E-3</v>
      </c>
      <c r="AH57" s="275">
        <v>2827.4675577521739</v>
      </c>
      <c r="AI57" s="253">
        <v>6.4690748008427723E-2</v>
      </c>
      <c r="AJ57" s="256">
        <v>461.62128049464053</v>
      </c>
      <c r="AK57" s="150">
        <v>1.0561615764584474E-2</v>
      </c>
      <c r="AL57" s="475">
        <v>205.5812361307423</v>
      </c>
      <c r="AM57" s="480">
        <v>523.2465962259397</v>
      </c>
      <c r="AN57" s="153">
        <v>205.5812361307423</v>
      </c>
      <c r="AO57" s="156">
        <v>0</v>
      </c>
      <c r="AP57" s="153">
        <v>45018.672285337219</v>
      </c>
      <c r="AQ57" s="77">
        <v>0</v>
      </c>
      <c r="AR57" s="473">
        <v>0</v>
      </c>
      <c r="AS57" s="468">
        <v>43374</v>
      </c>
      <c r="AT57" s="255">
        <v>43709</v>
      </c>
      <c r="AU57" s="430">
        <v>0.95</v>
      </c>
      <c r="AV57" s="469" t="s">
        <v>688</v>
      </c>
      <c r="AX57" s="124"/>
    </row>
    <row r="58" spans="1:50" x14ac:dyDescent="0.4">
      <c r="A58" s="261" t="s">
        <v>21</v>
      </c>
      <c r="B58" s="261" t="s">
        <v>685</v>
      </c>
      <c r="C58" s="196"/>
      <c r="D58" s="196"/>
      <c r="E58" s="196"/>
      <c r="F58" s="196"/>
      <c r="G58" s="196"/>
      <c r="H58" s="196"/>
      <c r="I58" s="196"/>
      <c r="J58" s="196"/>
      <c r="K58" s="196"/>
      <c r="L58" s="196"/>
      <c r="M58" s="196"/>
      <c r="N58" s="196"/>
      <c r="O58" s="196"/>
      <c r="P58" s="196"/>
      <c r="Q58" s="196"/>
      <c r="R58" s="196"/>
      <c r="S58" s="196"/>
      <c r="T58" s="196"/>
      <c r="U58" s="196"/>
      <c r="V58" s="196"/>
      <c r="W58" s="196"/>
      <c r="X58" s="126"/>
      <c r="Y58" s="196"/>
      <c r="Z58" s="226"/>
      <c r="AA58" s="224">
        <v>25014.675891346546</v>
      </c>
      <c r="AB58" s="252">
        <v>51.402365433646651</v>
      </c>
      <c r="AC58" s="150">
        <v>2.0548883246346013E-3</v>
      </c>
      <c r="AD58" s="224">
        <v>23.556862516065291</v>
      </c>
      <c r="AE58" s="253">
        <v>9.4172167644252533E-4</v>
      </c>
      <c r="AF58" s="275">
        <v>0.34993255764270376</v>
      </c>
      <c r="AG58" s="253">
        <v>1.3989090210989209E-5</v>
      </c>
      <c r="AH58" s="275">
        <v>27.495570359938654</v>
      </c>
      <c r="AI58" s="253">
        <v>1.0991775579810865E-3</v>
      </c>
      <c r="AJ58" s="77">
        <v>0</v>
      </c>
      <c r="AK58" s="150">
        <v>0</v>
      </c>
      <c r="AL58" s="475">
        <v>23.556862516065291</v>
      </c>
      <c r="AM58" s="480">
        <v>0.34993255764270376</v>
      </c>
      <c r="AN58" s="153">
        <v>23.556862516065291</v>
      </c>
      <c r="AO58" s="156">
        <v>0</v>
      </c>
      <c r="AP58" s="153">
        <v>25765.116168086941</v>
      </c>
      <c r="AQ58" s="77">
        <v>0</v>
      </c>
      <c r="AR58" s="473">
        <v>0</v>
      </c>
      <c r="AS58" s="468">
        <v>43374</v>
      </c>
      <c r="AT58" s="255">
        <v>43709</v>
      </c>
      <c r="AU58" s="430">
        <v>0.95</v>
      </c>
      <c r="AV58" s="469" t="s">
        <v>689</v>
      </c>
      <c r="AX58" s="124"/>
    </row>
    <row r="59" spans="1:50" x14ac:dyDescent="0.4">
      <c r="A59" s="230" t="s">
        <v>21</v>
      </c>
      <c r="B59" s="394" t="s">
        <v>210</v>
      </c>
      <c r="C59" s="203">
        <v>55100</v>
      </c>
      <c r="D59" s="203">
        <v>13.1</v>
      </c>
      <c r="E59" s="443">
        <v>2.3774954627949182E-4</v>
      </c>
      <c r="F59" s="203">
        <v>56600</v>
      </c>
      <c r="G59" s="203">
        <v>19.899999999999999</v>
      </c>
      <c r="H59" s="443">
        <v>3.515901060070671E-4</v>
      </c>
      <c r="I59" s="200">
        <v>56500</v>
      </c>
      <c r="J59" s="200">
        <v>19.3</v>
      </c>
      <c r="K59" s="443">
        <v>3.4159292035398231E-4</v>
      </c>
      <c r="L59" s="26">
        <v>59300</v>
      </c>
      <c r="M59" s="26">
        <v>20.8</v>
      </c>
      <c r="N59" s="444">
        <v>3.5075885328836429E-4</v>
      </c>
      <c r="O59" s="44">
        <v>59931.730512339993</v>
      </c>
      <c r="P59" s="44">
        <v>9.4567157699999989</v>
      </c>
      <c r="Q59" s="445">
        <v>1.5779146854524504E-4</v>
      </c>
      <c r="R59" s="77">
        <v>60353.926673940005</v>
      </c>
      <c r="S59" s="77">
        <v>127.571004081909</v>
      </c>
      <c r="T59" s="442">
        <v>2.1137150656511039E-3</v>
      </c>
      <c r="U59" s="77">
        <v>69367.740000000005</v>
      </c>
      <c r="V59" s="77">
        <v>314.44</v>
      </c>
      <c r="W59" s="442">
        <v>4.5329428348105322E-3</v>
      </c>
      <c r="X59" s="198">
        <v>71572.627378389996</v>
      </c>
      <c r="Y59" s="198">
        <v>287.36789165892282</v>
      </c>
      <c r="Z59" s="225">
        <v>4.01505299141342E-3</v>
      </c>
      <c r="AA59" s="224">
        <v>72966.702366169993</v>
      </c>
      <c r="AB59" s="252">
        <v>352.48585977913615</v>
      </c>
      <c r="AC59" s="150">
        <v>4.8307768934143496E-3</v>
      </c>
      <c r="AD59" s="224">
        <v>186.08059074446058</v>
      </c>
      <c r="AE59" s="253">
        <v>2.5502124216968077E-3</v>
      </c>
      <c r="AF59" s="275">
        <v>162.32619144879183</v>
      </c>
      <c r="AG59" s="253">
        <v>2.2246611972977434E-3</v>
      </c>
      <c r="AH59" s="275">
        <v>4.0790775858836774</v>
      </c>
      <c r="AI59" s="253">
        <v>5.5903274419797348E-5</v>
      </c>
      <c r="AJ59" s="77">
        <v>0</v>
      </c>
      <c r="AK59" s="150">
        <v>0</v>
      </c>
      <c r="AL59" s="475">
        <v>186.08059074446058</v>
      </c>
      <c r="AM59" s="480">
        <v>162.32619144879183</v>
      </c>
      <c r="AN59" s="153">
        <v>186.08059074446058</v>
      </c>
      <c r="AO59" s="242">
        <v>0</v>
      </c>
      <c r="AP59" s="153">
        <v>74426.036413493392</v>
      </c>
      <c r="AQ59" s="272">
        <v>297.70414565397357</v>
      </c>
      <c r="AR59" s="473">
        <v>4.0000000000000001E-3</v>
      </c>
      <c r="AS59" s="468">
        <v>43678</v>
      </c>
      <c r="AT59" s="255">
        <v>44013</v>
      </c>
      <c r="AU59" s="430">
        <v>0.95</v>
      </c>
      <c r="AV59" s="469" t="s">
        <v>683</v>
      </c>
      <c r="AX59" s="124"/>
    </row>
    <row r="60" spans="1:50" x14ac:dyDescent="0.4">
      <c r="A60" s="230" t="s">
        <v>21</v>
      </c>
      <c r="B60" s="394" t="s">
        <v>211</v>
      </c>
      <c r="C60" s="204"/>
      <c r="D60" s="204"/>
      <c r="E60" s="215"/>
      <c r="F60" s="203">
        <v>1200</v>
      </c>
      <c r="G60" s="203">
        <v>0</v>
      </c>
      <c r="H60" s="443">
        <v>0</v>
      </c>
      <c r="I60" s="200">
        <v>4400</v>
      </c>
      <c r="J60" s="200">
        <v>0</v>
      </c>
      <c r="K60" s="443">
        <v>0</v>
      </c>
      <c r="L60" s="26">
        <v>5000</v>
      </c>
      <c r="M60" s="26">
        <v>0</v>
      </c>
      <c r="N60" s="444">
        <v>0</v>
      </c>
      <c r="O60" s="452">
        <v>6901.27</v>
      </c>
      <c r="P60" s="44">
        <v>0</v>
      </c>
      <c r="Q60" s="445">
        <v>0</v>
      </c>
      <c r="R60" s="208"/>
      <c r="S60" s="208"/>
      <c r="T60" s="208"/>
      <c r="U60" s="208"/>
      <c r="V60" s="208"/>
      <c r="W60" s="208"/>
      <c r="X60" s="196"/>
      <c r="Y60" s="196"/>
      <c r="Z60" s="226"/>
      <c r="AA60" s="195"/>
      <c r="AB60" s="196"/>
      <c r="AC60" s="197"/>
      <c r="AD60" s="195"/>
      <c r="AE60" s="196"/>
      <c r="AF60" s="196"/>
      <c r="AG60" s="196"/>
      <c r="AH60" s="196"/>
      <c r="AI60" s="196"/>
      <c r="AJ60" s="196"/>
      <c r="AK60" s="197"/>
      <c r="AL60" s="195"/>
      <c r="AM60" s="197"/>
      <c r="AN60" s="195"/>
      <c r="AO60" s="197"/>
      <c r="AP60" s="195"/>
      <c r="AQ60" s="196"/>
      <c r="AR60" s="197"/>
      <c r="AS60" s="492"/>
      <c r="AT60" s="493"/>
      <c r="AU60" s="196"/>
      <c r="AV60" s="155"/>
      <c r="AX60" s="124"/>
    </row>
    <row r="61" spans="1:50" x14ac:dyDescent="0.4">
      <c r="A61" s="230" t="s">
        <v>21</v>
      </c>
      <c r="B61" s="394" t="s">
        <v>212</v>
      </c>
      <c r="C61" s="204"/>
      <c r="D61" s="204"/>
      <c r="E61" s="215"/>
      <c r="F61" s="203">
        <v>21700</v>
      </c>
      <c r="G61" s="203">
        <v>0</v>
      </c>
      <c r="H61" s="443">
        <v>0</v>
      </c>
      <c r="I61" s="200">
        <v>18700</v>
      </c>
      <c r="J61" s="200">
        <v>0</v>
      </c>
      <c r="K61" s="443">
        <v>0</v>
      </c>
      <c r="L61" s="26">
        <v>18200</v>
      </c>
      <c r="M61" s="26">
        <v>0</v>
      </c>
      <c r="N61" s="444">
        <v>0</v>
      </c>
      <c r="O61" s="44">
        <v>18158</v>
      </c>
      <c r="P61" s="44">
        <v>0</v>
      </c>
      <c r="Q61" s="445">
        <v>0</v>
      </c>
      <c r="R61" s="77">
        <v>8945.0473524699992</v>
      </c>
      <c r="S61" s="77">
        <v>163.20355315</v>
      </c>
      <c r="T61" s="442">
        <v>1.8245130150701165E-2</v>
      </c>
      <c r="U61" s="77">
        <v>18610.93</v>
      </c>
      <c r="V61" s="77">
        <v>15.04</v>
      </c>
      <c r="W61" s="442">
        <v>8.0812726714892804E-4</v>
      </c>
      <c r="X61" s="198">
        <v>20401.518143680001</v>
      </c>
      <c r="Y61" s="198">
        <v>47.807752690000001</v>
      </c>
      <c r="Z61" s="225">
        <v>2.3433428999405088E-3</v>
      </c>
      <c r="AA61" s="224">
        <v>23548.711304190001</v>
      </c>
      <c r="AB61" s="252">
        <v>0</v>
      </c>
      <c r="AC61" s="150">
        <v>0</v>
      </c>
      <c r="AD61" s="224">
        <v>0</v>
      </c>
      <c r="AE61" s="253">
        <v>0</v>
      </c>
      <c r="AF61" s="275">
        <v>0</v>
      </c>
      <c r="AG61" s="253">
        <v>0</v>
      </c>
      <c r="AH61" s="275">
        <v>0</v>
      </c>
      <c r="AI61" s="253">
        <v>0</v>
      </c>
      <c r="AJ61" s="256">
        <v>0</v>
      </c>
      <c r="AK61" s="150">
        <v>0</v>
      </c>
      <c r="AL61" s="475">
        <v>0</v>
      </c>
      <c r="AM61" s="480">
        <v>0</v>
      </c>
      <c r="AN61" s="153">
        <v>0</v>
      </c>
      <c r="AO61" s="156">
        <v>0</v>
      </c>
      <c r="AP61" s="153">
        <v>25437.027200500001</v>
      </c>
      <c r="AQ61" s="499">
        <v>30.524432640000001</v>
      </c>
      <c r="AR61" s="473">
        <v>1.1999999999764124E-3</v>
      </c>
      <c r="AS61" s="468">
        <v>43647</v>
      </c>
      <c r="AT61" s="255">
        <v>43983</v>
      </c>
      <c r="AU61" s="430">
        <v>0.95</v>
      </c>
      <c r="AV61" s="469" t="s">
        <v>680</v>
      </c>
      <c r="AX61" s="124"/>
    </row>
    <row r="62" spans="1:50" x14ac:dyDescent="0.4">
      <c r="A62" s="230" t="s">
        <v>21</v>
      </c>
      <c r="B62" s="230" t="s">
        <v>213</v>
      </c>
      <c r="C62" s="203">
        <v>190</v>
      </c>
      <c r="D62" s="203">
        <v>0.8</v>
      </c>
      <c r="E62" s="443">
        <v>4.2105263157894736E-3</v>
      </c>
      <c r="F62" s="203">
        <v>160</v>
      </c>
      <c r="G62" s="203">
        <v>2.2999999999999998</v>
      </c>
      <c r="H62" s="443">
        <v>1.4374999999999999E-2</v>
      </c>
      <c r="I62" s="200">
        <v>150</v>
      </c>
      <c r="J62" s="200">
        <v>0.6</v>
      </c>
      <c r="K62" s="443">
        <v>4.0000000000000001E-3</v>
      </c>
      <c r="L62" s="26">
        <v>170</v>
      </c>
      <c r="M62" s="26">
        <v>0.04</v>
      </c>
      <c r="N62" s="444">
        <v>2.3529411764705883E-4</v>
      </c>
      <c r="O62" s="44">
        <v>188.85316917</v>
      </c>
      <c r="P62" s="44">
        <v>0.38</v>
      </c>
      <c r="Q62" s="445">
        <v>2.0121452113834285E-3</v>
      </c>
      <c r="R62" s="77">
        <v>196.02631844000001</v>
      </c>
      <c r="S62" s="77">
        <v>1.5730154999999999</v>
      </c>
      <c r="T62" s="442">
        <v>8.0245117722877127E-3</v>
      </c>
      <c r="U62" s="77">
        <v>269.98</v>
      </c>
      <c r="V62" s="77">
        <v>1.23</v>
      </c>
      <c r="W62" s="442">
        <v>4.5558930291132674E-3</v>
      </c>
      <c r="X62" s="198">
        <v>237.33314333000001</v>
      </c>
      <c r="Y62" s="198">
        <v>0.89899063999999995</v>
      </c>
      <c r="Z62" s="225">
        <v>3.787884942601539E-3</v>
      </c>
      <c r="AA62" s="224">
        <v>190.81635435000001</v>
      </c>
      <c r="AB62" s="252">
        <v>0.80379613999999999</v>
      </c>
      <c r="AC62" s="150">
        <v>4.2124069644767321E-3</v>
      </c>
      <c r="AD62" s="224">
        <v>0.77919185999999996</v>
      </c>
      <c r="AE62" s="253">
        <v>4.0834647672326205E-3</v>
      </c>
      <c r="AF62" s="275">
        <v>2.4604279999999999E-2</v>
      </c>
      <c r="AG62" s="253">
        <v>1.2894219724411161E-4</v>
      </c>
      <c r="AH62" s="275">
        <v>0</v>
      </c>
      <c r="AI62" s="253">
        <v>0</v>
      </c>
      <c r="AJ62" s="256">
        <v>0</v>
      </c>
      <c r="AK62" s="150">
        <v>0</v>
      </c>
      <c r="AL62" s="475">
        <v>0.77919185999999996</v>
      </c>
      <c r="AM62" s="480">
        <v>2.4604279999999999E-2</v>
      </c>
      <c r="AN62" s="153">
        <v>0.77919185999999996</v>
      </c>
      <c r="AO62" s="156">
        <v>0</v>
      </c>
      <c r="AP62" s="153">
        <v>214.07474884000001</v>
      </c>
      <c r="AQ62" s="499">
        <v>0.88198796999999995</v>
      </c>
      <c r="AR62" s="473">
        <v>4.1200000223249123E-3</v>
      </c>
      <c r="AS62" s="468">
        <v>43647</v>
      </c>
      <c r="AT62" s="255">
        <v>43983</v>
      </c>
      <c r="AU62" s="430">
        <v>0.95</v>
      </c>
      <c r="AV62" s="469" t="s">
        <v>678</v>
      </c>
      <c r="AX62" s="124"/>
    </row>
    <row r="63" spans="1:50" x14ac:dyDescent="0.4">
      <c r="A63" s="246" t="s">
        <v>24</v>
      </c>
      <c r="B63" s="246" t="s">
        <v>697</v>
      </c>
      <c r="C63" s="204"/>
      <c r="D63" s="204"/>
      <c r="E63" s="215"/>
      <c r="F63" s="208"/>
      <c r="G63" s="208"/>
      <c r="H63" s="208"/>
      <c r="I63" s="208"/>
      <c r="J63" s="208"/>
      <c r="K63" s="208"/>
      <c r="L63" s="208"/>
      <c r="M63" s="208"/>
      <c r="N63" s="208"/>
      <c r="O63" s="208"/>
      <c r="P63" s="208"/>
      <c r="Q63" s="208"/>
      <c r="R63" s="208"/>
      <c r="S63" s="208"/>
      <c r="T63" s="208"/>
      <c r="U63" s="208"/>
      <c r="V63" s="208"/>
      <c r="W63" s="208"/>
      <c r="X63" s="196"/>
      <c r="Y63" s="196"/>
      <c r="Z63" s="226"/>
      <c r="AA63" s="224">
        <v>27.440566239999999</v>
      </c>
      <c r="AB63" s="252">
        <v>1.848139E-2</v>
      </c>
      <c r="AC63" s="150">
        <v>6.7350614554956799E-4</v>
      </c>
      <c r="AD63" s="224">
        <v>0</v>
      </c>
      <c r="AE63" s="253">
        <v>0</v>
      </c>
      <c r="AF63" s="275">
        <v>1.848139E-2</v>
      </c>
      <c r="AG63" s="253">
        <v>6.7350614554956799E-4</v>
      </c>
      <c r="AH63" s="275">
        <v>0</v>
      </c>
      <c r="AI63" s="253">
        <v>0</v>
      </c>
      <c r="AJ63" s="275">
        <v>0</v>
      </c>
      <c r="AK63" s="150">
        <v>0</v>
      </c>
      <c r="AL63" s="475">
        <v>0</v>
      </c>
      <c r="AM63" s="275">
        <v>1.848139E-2</v>
      </c>
      <c r="AN63" s="224">
        <v>0</v>
      </c>
      <c r="AO63" s="156">
        <v>0</v>
      </c>
      <c r="AP63" s="153">
        <v>47.32198116</v>
      </c>
      <c r="AQ63" s="272">
        <v>3.1871645130840898E-2</v>
      </c>
      <c r="AR63" s="473">
        <v>6.7350614554956853E-4</v>
      </c>
      <c r="AS63" s="468">
        <v>43374</v>
      </c>
      <c r="AT63" s="255">
        <v>43738</v>
      </c>
      <c r="AU63" s="430">
        <v>0.95</v>
      </c>
      <c r="AV63" s="469" t="s">
        <v>696</v>
      </c>
      <c r="AX63" s="124"/>
    </row>
    <row r="64" spans="1:50" x14ac:dyDescent="0.4">
      <c r="A64" s="453" t="s">
        <v>24</v>
      </c>
      <c r="B64" s="454" t="s">
        <v>25</v>
      </c>
      <c r="C64" s="193"/>
      <c r="D64" s="193"/>
      <c r="E64" s="192"/>
      <c r="F64" s="193"/>
      <c r="G64" s="193"/>
      <c r="H64" s="192"/>
      <c r="I64" s="200">
        <v>63.892000000000003</v>
      </c>
      <c r="J64" s="200">
        <v>4.5419999999999998</v>
      </c>
      <c r="K64" s="443">
        <v>7.1088712201840598E-2</v>
      </c>
      <c r="L64" s="26">
        <v>90.994</v>
      </c>
      <c r="M64" s="26">
        <v>2.9729999999999999</v>
      </c>
      <c r="N64" s="444">
        <v>3.2672483900037366E-2</v>
      </c>
      <c r="O64" s="44">
        <v>137.284594</v>
      </c>
      <c r="P64" s="44">
        <v>0.56533142999999997</v>
      </c>
      <c r="Q64" s="445">
        <v>4.1179524484735702E-3</v>
      </c>
      <c r="R64" s="208"/>
      <c r="S64" s="208"/>
      <c r="T64" s="208"/>
      <c r="U64" s="208"/>
      <c r="V64" s="208"/>
      <c r="W64" s="208"/>
      <c r="X64" s="196"/>
      <c r="Y64" s="196"/>
      <c r="Z64" s="226"/>
      <c r="AA64" s="195"/>
      <c r="AB64" s="196"/>
      <c r="AC64" s="197"/>
      <c r="AD64" s="195"/>
      <c r="AE64" s="196"/>
      <c r="AF64" s="196"/>
      <c r="AG64" s="196"/>
      <c r="AH64" s="196"/>
      <c r="AI64" s="196"/>
      <c r="AJ64" s="196"/>
      <c r="AK64" s="197"/>
      <c r="AL64" s="195"/>
      <c r="AM64" s="197"/>
      <c r="AN64" s="195"/>
      <c r="AO64" s="197"/>
      <c r="AP64" s="195"/>
      <c r="AQ64" s="196"/>
      <c r="AR64" s="197"/>
      <c r="AS64" s="492"/>
      <c r="AT64" s="493"/>
      <c r="AU64" s="196"/>
      <c r="AV64" s="155"/>
      <c r="AX64" s="124"/>
    </row>
    <row r="65" spans="1:50" x14ac:dyDescent="0.4">
      <c r="A65" s="230" t="s">
        <v>26</v>
      </c>
      <c r="B65" s="454" t="s">
        <v>27</v>
      </c>
      <c r="C65" s="204"/>
      <c r="D65" s="204"/>
      <c r="E65" s="215"/>
      <c r="F65" s="204"/>
      <c r="G65" s="204"/>
      <c r="H65" s="215"/>
      <c r="I65" s="200">
        <v>2.2450000000000001</v>
      </c>
      <c r="J65" s="200">
        <v>0</v>
      </c>
      <c r="K65" s="443">
        <v>0</v>
      </c>
      <c r="L65" s="26">
        <v>0.52900000000000003</v>
      </c>
      <c r="M65" s="26">
        <v>0</v>
      </c>
      <c r="N65" s="444">
        <v>0</v>
      </c>
      <c r="O65" s="44">
        <v>1.9243430800000001</v>
      </c>
      <c r="P65" s="44">
        <v>0</v>
      </c>
      <c r="Q65" s="445">
        <v>0</v>
      </c>
      <c r="R65" s="77">
        <v>1.8592554400000001</v>
      </c>
      <c r="S65" s="77">
        <v>0</v>
      </c>
      <c r="T65" s="442">
        <v>0</v>
      </c>
      <c r="U65" s="77">
        <v>0.40879894999999999</v>
      </c>
      <c r="V65" s="77">
        <v>0</v>
      </c>
      <c r="W65" s="442">
        <v>0</v>
      </c>
      <c r="X65" s="213"/>
      <c r="Y65" s="213"/>
      <c r="Z65" s="227"/>
      <c r="AA65" s="212"/>
      <c r="AB65" s="213"/>
      <c r="AC65" s="152"/>
      <c r="AD65" s="212"/>
      <c r="AE65" s="127"/>
      <c r="AF65" s="213"/>
      <c r="AG65" s="127"/>
      <c r="AH65" s="213"/>
      <c r="AI65" s="127"/>
      <c r="AJ65" s="213"/>
      <c r="AK65" s="152"/>
      <c r="AL65" s="154"/>
      <c r="AM65" s="155"/>
      <c r="AN65" s="154"/>
      <c r="AO65" s="155"/>
      <c r="AP65" s="154"/>
      <c r="AQ65" s="126"/>
      <c r="AR65" s="152"/>
      <c r="AS65" s="494"/>
      <c r="AT65" s="495"/>
      <c r="AU65" s="126"/>
      <c r="AV65" s="155"/>
      <c r="AX65" s="124"/>
    </row>
    <row r="66" spans="1:50" x14ac:dyDescent="0.4">
      <c r="A66" s="230" t="s">
        <v>26</v>
      </c>
      <c r="B66" s="454" t="s">
        <v>214</v>
      </c>
      <c r="C66" s="204"/>
      <c r="D66" s="204"/>
      <c r="E66" s="215"/>
      <c r="F66" s="204"/>
      <c r="G66" s="204"/>
      <c r="H66" s="215"/>
      <c r="I66" s="200">
        <v>1.3480000000000001</v>
      </c>
      <c r="J66" s="200">
        <v>0</v>
      </c>
      <c r="K66" s="443">
        <v>0</v>
      </c>
      <c r="L66" s="26">
        <v>1.395</v>
      </c>
      <c r="M66" s="26">
        <v>0</v>
      </c>
      <c r="N66" s="444">
        <v>0</v>
      </c>
      <c r="O66" s="44">
        <v>0.17174004000000001</v>
      </c>
      <c r="P66" s="44">
        <v>0</v>
      </c>
      <c r="Q66" s="445">
        <v>0</v>
      </c>
      <c r="R66" s="77">
        <v>0</v>
      </c>
      <c r="S66" s="77">
        <v>0</v>
      </c>
      <c r="T66" s="442">
        <v>0</v>
      </c>
      <c r="U66" s="208"/>
      <c r="V66" s="208"/>
      <c r="W66" s="208"/>
      <c r="X66" s="196"/>
      <c r="Y66" s="196"/>
      <c r="Z66" s="226"/>
      <c r="AA66" s="224">
        <v>16.03</v>
      </c>
      <c r="AB66" s="252">
        <v>0</v>
      </c>
      <c r="AC66" s="150">
        <v>0</v>
      </c>
      <c r="AD66" s="224">
        <v>0</v>
      </c>
      <c r="AE66" s="253">
        <v>0</v>
      </c>
      <c r="AF66" s="275">
        <v>0</v>
      </c>
      <c r="AG66" s="253">
        <v>0</v>
      </c>
      <c r="AH66" s="275">
        <v>0</v>
      </c>
      <c r="AI66" s="253">
        <v>0</v>
      </c>
      <c r="AJ66" s="256">
        <v>0</v>
      </c>
      <c r="AK66" s="150">
        <v>0</v>
      </c>
      <c r="AL66" s="475">
        <v>0</v>
      </c>
      <c r="AM66" s="480">
        <v>0</v>
      </c>
      <c r="AN66" s="153">
        <v>0</v>
      </c>
      <c r="AO66" s="156">
        <v>0</v>
      </c>
      <c r="AP66" s="153">
        <v>5.97</v>
      </c>
      <c r="AQ66" s="499">
        <v>0</v>
      </c>
      <c r="AR66" s="473">
        <v>0</v>
      </c>
      <c r="AS66" s="468">
        <v>43374</v>
      </c>
      <c r="AT66" s="255">
        <v>43738</v>
      </c>
      <c r="AU66" s="430">
        <v>0.95</v>
      </c>
      <c r="AV66" s="469" t="s">
        <v>698</v>
      </c>
      <c r="AX66" s="124"/>
    </row>
    <row r="67" spans="1:50" ht="27.75" x14ac:dyDescent="0.4">
      <c r="A67" s="453" t="s">
        <v>28</v>
      </c>
      <c r="B67" s="454" t="s">
        <v>215</v>
      </c>
      <c r="C67" s="193"/>
      <c r="D67" s="193"/>
      <c r="E67" s="192"/>
      <c r="F67" s="193"/>
      <c r="G67" s="193"/>
      <c r="H67" s="192"/>
      <c r="I67" s="200">
        <v>2894.37</v>
      </c>
      <c r="J67" s="200">
        <v>72.36</v>
      </c>
      <c r="K67" s="443">
        <v>2.5000259123747138E-2</v>
      </c>
      <c r="L67" s="26">
        <v>2987.19</v>
      </c>
      <c r="M67" s="26">
        <v>85.73</v>
      </c>
      <c r="N67" s="444">
        <v>2.8699212303201337E-2</v>
      </c>
      <c r="O67" s="44">
        <v>3001.24</v>
      </c>
      <c r="P67" s="44">
        <v>106.32</v>
      </c>
      <c r="Q67" s="445">
        <v>3.5425357518892191E-2</v>
      </c>
      <c r="R67" s="77">
        <v>2780.1</v>
      </c>
      <c r="S67" s="77">
        <v>57.19</v>
      </c>
      <c r="T67" s="442">
        <v>2.0571202474731126E-2</v>
      </c>
      <c r="U67" s="77">
        <v>3047.1</v>
      </c>
      <c r="V67" s="77">
        <v>74.37</v>
      </c>
      <c r="W67" s="442">
        <v>2.4406813035345084E-2</v>
      </c>
      <c r="X67" s="198">
        <v>3013.59</v>
      </c>
      <c r="Y67" s="198">
        <v>73.56</v>
      </c>
      <c r="Z67" s="225">
        <v>2.4409425303375708E-2</v>
      </c>
      <c r="AA67" s="224">
        <v>2960.22</v>
      </c>
      <c r="AB67" s="252">
        <v>69.209999999999994</v>
      </c>
      <c r="AC67" s="150">
        <v>2.3380019052637979E-2</v>
      </c>
      <c r="AD67" s="224">
        <v>56.13</v>
      </c>
      <c r="AE67" s="253">
        <v>1.8961428542473197E-2</v>
      </c>
      <c r="AF67" s="275">
        <v>13.08</v>
      </c>
      <c r="AG67" s="253">
        <v>4.4185905101647854E-3</v>
      </c>
      <c r="AH67" s="275">
        <v>0</v>
      </c>
      <c r="AI67" s="253">
        <v>0</v>
      </c>
      <c r="AJ67" s="275">
        <v>0</v>
      </c>
      <c r="AK67" s="150">
        <v>0</v>
      </c>
      <c r="AL67" s="475">
        <v>56.13</v>
      </c>
      <c r="AM67" s="480">
        <v>13.08</v>
      </c>
      <c r="AN67" s="153">
        <v>10.29</v>
      </c>
      <c r="AO67" s="156">
        <v>45.84</v>
      </c>
      <c r="AP67" s="153">
        <v>3000</v>
      </c>
      <c r="AQ67" s="499">
        <v>93</v>
      </c>
      <c r="AR67" s="473">
        <v>3.1E-2</v>
      </c>
      <c r="AS67" s="468">
        <v>43647</v>
      </c>
      <c r="AT67" s="255">
        <v>43983</v>
      </c>
      <c r="AU67" s="430">
        <v>0.95</v>
      </c>
      <c r="AV67" s="469" t="s">
        <v>699</v>
      </c>
      <c r="AX67" s="124"/>
    </row>
    <row r="68" spans="1:50" ht="27.75" x14ac:dyDescent="0.4">
      <c r="A68" s="453" t="s">
        <v>28</v>
      </c>
      <c r="B68" s="454" t="s">
        <v>216</v>
      </c>
      <c r="C68" s="193"/>
      <c r="D68" s="193"/>
      <c r="E68" s="192"/>
      <c r="F68" s="193"/>
      <c r="G68" s="193"/>
      <c r="H68" s="192"/>
      <c r="I68" s="200">
        <v>21.04</v>
      </c>
      <c r="J68" s="200">
        <v>2.3E-2</v>
      </c>
      <c r="K68" s="443">
        <v>1.0931558935361218E-3</v>
      </c>
      <c r="L68" s="210"/>
      <c r="M68" s="210"/>
      <c r="N68" s="448"/>
      <c r="O68" s="211"/>
      <c r="P68" s="211"/>
      <c r="Q68" s="211"/>
      <c r="R68" s="208"/>
      <c r="S68" s="208"/>
      <c r="T68" s="208"/>
      <c r="U68" s="208"/>
      <c r="V68" s="208"/>
      <c r="W68" s="208"/>
      <c r="X68" s="196"/>
      <c r="Y68" s="196"/>
      <c r="Z68" s="226"/>
      <c r="AA68" s="195"/>
      <c r="AB68" s="196"/>
      <c r="AC68" s="197"/>
      <c r="AD68" s="195"/>
      <c r="AE68" s="196"/>
      <c r="AF68" s="196"/>
      <c r="AG68" s="196"/>
      <c r="AH68" s="196"/>
      <c r="AI68" s="196"/>
      <c r="AJ68" s="196"/>
      <c r="AK68" s="197"/>
      <c r="AL68" s="195"/>
      <c r="AM68" s="197"/>
      <c r="AN68" s="195"/>
      <c r="AO68" s="197"/>
      <c r="AP68" s="195"/>
      <c r="AQ68" s="196"/>
      <c r="AR68" s="197"/>
      <c r="AS68" s="492"/>
      <c r="AT68" s="493"/>
      <c r="AU68" s="196"/>
      <c r="AV68" s="155"/>
      <c r="AX68" s="124"/>
    </row>
    <row r="69" spans="1:50" ht="41.65" x14ac:dyDescent="0.4">
      <c r="A69" s="261" t="s">
        <v>28</v>
      </c>
      <c r="B69" s="261" t="s">
        <v>701</v>
      </c>
      <c r="C69" s="193"/>
      <c r="D69" s="193"/>
      <c r="E69" s="192"/>
      <c r="F69" s="193"/>
      <c r="G69" s="193"/>
      <c r="H69" s="192"/>
      <c r="I69" s="193"/>
      <c r="J69" s="193"/>
      <c r="K69" s="192"/>
      <c r="L69" s="193"/>
      <c r="M69" s="193"/>
      <c r="N69" s="192"/>
      <c r="O69" s="193"/>
      <c r="P69" s="193"/>
      <c r="Q69" s="192"/>
      <c r="R69" s="193"/>
      <c r="S69" s="193"/>
      <c r="T69" s="192"/>
      <c r="U69" s="193"/>
      <c r="V69" s="193"/>
      <c r="W69" s="192"/>
      <c r="X69" s="193"/>
      <c r="Y69" s="193"/>
      <c r="Z69" s="194"/>
      <c r="AA69" s="224">
        <v>15.4</v>
      </c>
      <c r="AB69" s="252">
        <v>0</v>
      </c>
      <c r="AC69" s="150">
        <v>0</v>
      </c>
      <c r="AD69" s="224">
        <v>0</v>
      </c>
      <c r="AE69" s="253">
        <v>0</v>
      </c>
      <c r="AF69" s="275">
        <v>0</v>
      </c>
      <c r="AG69" s="253">
        <v>0</v>
      </c>
      <c r="AH69" s="275">
        <v>0</v>
      </c>
      <c r="AI69" s="253">
        <v>0</v>
      </c>
      <c r="AJ69" s="256">
        <v>0</v>
      </c>
      <c r="AK69" s="150">
        <v>0</v>
      </c>
      <c r="AL69" s="475">
        <v>0</v>
      </c>
      <c r="AM69" s="480">
        <v>0</v>
      </c>
      <c r="AN69" s="153">
        <v>0</v>
      </c>
      <c r="AO69" s="156">
        <v>0</v>
      </c>
      <c r="AP69" s="153">
        <v>19.399999999999999</v>
      </c>
      <c r="AQ69" s="499">
        <v>0.28910000000000002</v>
      </c>
      <c r="AR69" s="473">
        <v>1.4902061855670105E-2</v>
      </c>
      <c r="AS69" s="468">
        <v>43739</v>
      </c>
      <c r="AT69" s="255">
        <v>44104</v>
      </c>
      <c r="AU69" s="244">
        <v>1</v>
      </c>
      <c r="AV69" s="469" t="s">
        <v>702</v>
      </c>
      <c r="AX69" s="124"/>
    </row>
    <row r="70" spans="1:50" x14ac:dyDescent="0.4">
      <c r="A70" s="230" t="s">
        <v>28</v>
      </c>
      <c r="B70" s="454" t="s">
        <v>29</v>
      </c>
      <c r="C70" s="203">
        <v>90160</v>
      </c>
      <c r="D70" s="203">
        <v>10296</v>
      </c>
      <c r="E70" s="443">
        <v>0.11419698314108252</v>
      </c>
      <c r="F70" s="203">
        <v>66788</v>
      </c>
      <c r="G70" s="203">
        <v>6225</v>
      </c>
      <c r="H70" s="443">
        <v>9.3205366233455114E-2</v>
      </c>
      <c r="I70" s="200">
        <v>48411.88</v>
      </c>
      <c r="J70" s="200">
        <v>5604.16</v>
      </c>
      <c r="K70" s="443">
        <v>0.11576001592997422</v>
      </c>
      <c r="L70" s="26">
        <v>32895.31</v>
      </c>
      <c r="M70" s="26">
        <v>3530.16</v>
      </c>
      <c r="N70" s="444">
        <v>0.10731499414354205</v>
      </c>
      <c r="O70" s="44">
        <v>32524.19</v>
      </c>
      <c r="P70" s="44">
        <v>3788.09</v>
      </c>
      <c r="Q70" s="445">
        <v>0.11646992592282852</v>
      </c>
      <c r="R70" s="77">
        <v>32530</v>
      </c>
      <c r="S70" s="77">
        <v>4065.9247</v>
      </c>
      <c r="T70" s="442">
        <v>0.12499</v>
      </c>
      <c r="U70" s="77">
        <v>28690</v>
      </c>
      <c r="V70" s="77">
        <v>3743.47</v>
      </c>
      <c r="W70" s="442">
        <v>0.13047995817357963</v>
      </c>
      <c r="X70" s="275">
        <v>26910</v>
      </c>
      <c r="Y70" s="275">
        <v>2855.15</v>
      </c>
      <c r="Z70" s="225">
        <v>0.10609996283909327</v>
      </c>
      <c r="AA70" s="224">
        <v>86866.54</v>
      </c>
      <c r="AB70" s="252">
        <v>7963.92</v>
      </c>
      <c r="AC70" s="150">
        <v>9.1679949494937879E-2</v>
      </c>
      <c r="AD70" s="224">
        <v>7577.36</v>
      </c>
      <c r="AE70" s="253">
        <v>8.72E-2</v>
      </c>
      <c r="AF70" s="275">
        <v>386.56</v>
      </c>
      <c r="AG70" s="253">
        <v>4.4500448619226697E-3</v>
      </c>
      <c r="AH70" s="275">
        <v>0</v>
      </c>
      <c r="AI70" s="253">
        <v>0</v>
      </c>
      <c r="AJ70" s="275">
        <v>0</v>
      </c>
      <c r="AK70" s="253">
        <v>0</v>
      </c>
      <c r="AL70" s="657" t="s">
        <v>1244</v>
      </c>
      <c r="AM70" s="480">
        <v>386.56</v>
      </c>
      <c r="AN70" s="153">
        <v>668.62</v>
      </c>
      <c r="AO70" s="658" t="s">
        <v>1245</v>
      </c>
      <c r="AP70" s="153">
        <v>120957.7</v>
      </c>
      <c r="AQ70" s="499">
        <v>10886.19</v>
      </c>
      <c r="AR70" s="473">
        <v>8.9999975197941104E-2</v>
      </c>
      <c r="AS70" s="468">
        <v>43647</v>
      </c>
      <c r="AT70" s="255">
        <v>43921</v>
      </c>
      <c r="AU70" s="430">
        <v>0.95</v>
      </c>
      <c r="AV70" s="469" t="s">
        <v>700</v>
      </c>
      <c r="AX70" s="124"/>
    </row>
    <row r="71" spans="1:50" ht="27.75" x14ac:dyDescent="0.4">
      <c r="A71" s="230" t="s">
        <v>28</v>
      </c>
      <c r="B71" s="454" t="s">
        <v>217</v>
      </c>
      <c r="C71" s="203">
        <v>3406</v>
      </c>
      <c r="D71" s="203">
        <v>7.5</v>
      </c>
      <c r="E71" s="443">
        <v>2.201996476805637E-3</v>
      </c>
      <c r="F71" s="203">
        <v>2995</v>
      </c>
      <c r="G71" s="203">
        <v>5.8</v>
      </c>
      <c r="H71" s="443">
        <v>1.9365609348914858E-3</v>
      </c>
      <c r="I71" s="200">
        <v>2478</v>
      </c>
      <c r="J71" s="200">
        <v>9.1999999999999993</v>
      </c>
      <c r="K71" s="443">
        <v>3.7126715092816783E-3</v>
      </c>
      <c r="L71" s="26">
        <v>2530</v>
      </c>
      <c r="M71" s="26">
        <v>22.26</v>
      </c>
      <c r="N71" s="444">
        <v>8.7984189723320158E-3</v>
      </c>
      <c r="O71" s="208"/>
      <c r="P71" s="208"/>
      <c r="Q71" s="208"/>
      <c r="R71" s="208"/>
      <c r="S71" s="208"/>
      <c r="T71" s="208"/>
      <c r="U71" s="208"/>
      <c r="V71" s="208"/>
      <c r="W71" s="208"/>
      <c r="X71" s="196"/>
      <c r="Y71" s="196"/>
      <c r="Z71" s="226"/>
      <c r="AA71" s="195"/>
      <c r="AB71" s="196"/>
      <c r="AC71" s="197"/>
      <c r="AD71" s="195"/>
      <c r="AE71" s="196"/>
      <c r="AF71" s="196"/>
      <c r="AG71" s="196"/>
      <c r="AH71" s="196"/>
      <c r="AI71" s="196"/>
      <c r="AJ71" s="196"/>
      <c r="AK71" s="197"/>
      <c r="AL71" s="195"/>
      <c r="AM71" s="197"/>
      <c r="AN71" s="195"/>
      <c r="AO71" s="197"/>
      <c r="AP71" s="195"/>
      <c r="AQ71" s="196"/>
      <c r="AR71" s="197"/>
      <c r="AS71" s="492"/>
      <c r="AT71" s="493"/>
      <c r="AU71" s="196"/>
      <c r="AV71" s="155"/>
      <c r="AX71" s="124"/>
    </row>
    <row r="72" spans="1:50" x14ac:dyDescent="0.4">
      <c r="A72" s="230" t="s">
        <v>30</v>
      </c>
      <c r="B72" s="455" t="s">
        <v>31</v>
      </c>
      <c r="C72" s="203">
        <v>3459</v>
      </c>
      <c r="D72" s="203">
        <v>2.2000000000000002</v>
      </c>
      <c r="E72" s="443">
        <v>6.3602197166811225E-4</v>
      </c>
      <c r="F72" s="203">
        <v>3933</v>
      </c>
      <c r="G72" s="203">
        <v>2.8</v>
      </c>
      <c r="H72" s="443">
        <v>7.1192473938469362E-4</v>
      </c>
      <c r="I72" s="200">
        <v>2752.1486479999999</v>
      </c>
      <c r="J72" s="200">
        <v>5.6024440000000002</v>
      </c>
      <c r="K72" s="443">
        <v>2.0356618469977356E-3</v>
      </c>
      <c r="L72" s="26">
        <v>3117.0881039999999</v>
      </c>
      <c r="M72" s="26">
        <v>1.2652060000000001</v>
      </c>
      <c r="N72" s="444">
        <v>4.0589356405307437E-4</v>
      </c>
      <c r="O72" s="208"/>
      <c r="P72" s="208"/>
      <c r="Q72" s="208"/>
      <c r="R72" s="208"/>
      <c r="S72" s="208"/>
      <c r="T72" s="208"/>
      <c r="U72" s="208"/>
      <c r="V72" s="208"/>
      <c r="W72" s="208"/>
      <c r="X72" s="196"/>
      <c r="Y72" s="196"/>
      <c r="Z72" s="226"/>
      <c r="AA72" s="195"/>
      <c r="AB72" s="196"/>
      <c r="AC72" s="197"/>
      <c r="AD72" s="195"/>
      <c r="AE72" s="196"/>
      <c r="AF72" s="196"/>
      <c r="AG72" s="196"/>
      <c r="AH72" s="196"/>
      <c r="AI72" s="196"/>
      <c r="AJ72" s="196"/>
      <c r="AK72" s="197"/>
      <c r="AL72" s="195"/>
      <c r="AM72" s="197"/>
      <c r="AN72" s="195"/>
      <c r="AO72" s="197"/>
      <c r="AP72" s="195"/>
      <c r="AQ72" s="196"/>
      <c r="AR72" s="197"/>
      <c r="AS72" s="492"/>
      <c r="AT72" s="493"/>
      <c r="AU72" s="196"/>
      <c r="AV72" s="155"/>
      <c r="AX72" s="124"/>
    </row>
    <row r="73" spans="1:50" x14ac:dyDescent="0.4">
      <c r="A73" s="453" t="s">
        <v>30</v>
      </c>
      <c r="B73" s="455" t="s">
        <v>32</v>
      </c>
      <c r="C73" s="193"/>
      <c r="D73" s="193"/>
      <c r="E73" s="192"/>
      <c r="F73" s="193"/>
      <c r="G73" s="193"/>
      <c r="H73" s="192"/>
      <c r="I73" s="200">
        <v>4.4268029999999996</v>
      </c>
      <c r="J73" s="200">
        <v>0</v>
      </c>
      <c r="K73" s="443">
        <v>0</v>
      </c>
      <c r="L73" s="26">
        <v>9.5822909999999997</v>
      </c>
      <c r="M73" s="26">
        <v>0</v>
      </c>
      <c r="N73" s="444">
        <v>0</v>
      </c>
      <c r="O73" s="44">
        <v>8.6456847899999989</v>
      </c>
      <c r="P73" s="44">
        <v>0.13714942999999999</v>
      </c>
      <c r="Q73" s="445">
        <v>1.5863339149101686E-2</v>
      </c>
      <c r="R73" s="208"/>
      <c r="S73" s="208"/>
      <c r="T73" s="208"/>
      <c r="U73" s="208"/>
      <c r="V73" s="208"/>
      <c r="W73" s="208"/>
      <c r="X73" s="196"/>
      <c r="Y73" s="196"/>
      <c r="Z73" s="226"/>
      <c r="AA73" s="195"/>
      <c r="AB73" s="196"/>
      <c r="AC73" s="197"/>
      <c r="AD73" s="195"/>
      <c r="AE73" s="196"/>
      <c r="AF73" s="196"/>
      <c r="AG73" s="196"/>
      <c r="AH73" s="196"/>
      <c r="AI73" s="196"/>
      <c r="AJ73" s="196"/>
      <c r="AK73" s="197"/>
      <c r="AL73" s="195"/>
      <c r="AM73" s="197"/>
      <c r="AN73" s="195"/>
      <c r="AO73" s="197"/>
      <c r="AP73" s="195"/>
      <c r="AQ73" s="196"/>
      <c r="AR73" s="197"/>
      <c r="AS73" s="492"/>
      <c r="AT73" s="493"/>
      <c r="AU73" s="196"/>
      <c r="AV73" s="155"/>
      <c r="AX73" s="124"/>
    </row>
    <row r="74" spans="1:50" x14ac:dyDescent="0.4">
      <c r="A74" s="453" t="s">
        <v>30</v>
      </c>
      <c r="B74" s="455" t="s">
        <v>218</v>
      </c>
      <c r="C74" s="193"/>
      <c r="D74" s="193"/>
      <c r="E74" s="192"/>
      <c r="F74" s="193"/>
      <c r="G74" s="193"/>
      <c r="H74" s="192"/>
      <c r="I74" s="200">
        <v>91.531987000000001</v>
      </c>
      <c r="J74" s="200">
        <v>0</v>
      </c>
      <c r="K74" s="443">
        <v>0</v>
      </c>
      <c r="L74" s="210"/>
      <c r="M74" s="210"/>
      <c r="N74" s="448"/>
      <c r="O74" s="211"/>
      <c r="P74" s="211"/>
      <c r="Q74" s="211"/>
      <c r="R74" s="208"/>
      <c r="S74" s="208"/>
      <c r="T74" s="208"/>
      <c r="U74" s="208"/>
      <c r="V74" s="208"/>
      <c r="W74" s="208"/>
      <c r="X74" s="196"/>
      <c r="Y74" s="196"/>
      <c r="Z74" s="226"/>
      <c r="AA74" s="195"/>
      <c r="AB74" s="196"/>
      <c r="AC74" s="197"/>
      <c r="AD74" s="195"/>
      <c r="AE74" s="196"/>
      <c r="AF74" s="196"/>
      <c r="AG74" s="196"/>
      <c r="AH74" s="196"/>
      <c r="AI74" s="196"/>
      <c r="AJ74" s="196"/>
      <c r="AK74" s="197"/>
      <c r="AL74" s="195"/>
      <c r="AM74" s="197"/>
      <c r="AN74" s="195"/>
      <c r="AO74" s="197"/>
      <c r="AP74" s="195"/>
      <c r="AQ74" s="196"/>
      <c r="AR74" s="197"/>
      <c r="AS74" s="492"/>
      <c r="AT74" s="493"/>
      <c r="AU74" s="196"/>
      <c r="AV74" s="155"/>
      <c r="AX74" s="124"/>
    </row>
    <row r="75" spans="1:50" x14ac:dyDescent="0.4">
      <c r="A75" s="230" t="s">
        <v>30</v>
      </c>
      <c r="B75" s="455" t="s">
        <v>33</v>
      </c>
      <c r="C75" s="203">
        <v>45897</v>
      </c>
      <c r="D75" s="203">
        <v>103.2</v>
      </c>
      <c r="E75" s="443">
        <v>2.248512974704229E-3</v>
      </c>
      <c r="F75" s="203">
        <v>41455</v>
      </c>
      <c r="G75" s="203">
        <v>82.9</v>
      </c>
      <c r="H75" s="443">
        <v>1.9997587745748404E-3</v>
      </c>
      <c r="I75" s="200">
        <v>44660.180797000001</v>
      </c>
      <c r="J75" s="200">
        <v>42.429544</v>
      </c>
      <c r="K75" s="443">
        <v>9.5005311762755241E-4</v>
      </c>
      <c r="L75" s="26">
        <v>44424.554999</v>
      </c>
      <c r="M75" s="26">
        <v>479.196147</v>
      </c>
      <c r="N75" s="444">
        <v>1.0786740508954715E-2</v>
      </c>
      <c r="O75" s="44">
        <v>43307.014190000002</v>
      </c>
      <c r="P75" s="44">
        <v>110.853966</v>
      </c>
      <c r="Q75" s="445">
        <v>2.5597231320001099E-3</v>
      </c>
      <c r="R75" s="77">
        <v>43909.358390580004</v>
      </c>
      <c r="S75" s="77">
        <v>132.64921793000002</v>
      </c>
      <c r="T75" s="442">
        <v>3.020978278709206E-3</v>
      </c>
      <c r="U75" s="77">
        <v>45004.600945320002</v>
      </c>
      <c r="V75" s="77">
        <v>996.99892715999999</v>
      </c>
      <c r="W75" s="442">
        <v>2.2153266693139675E-2</v>
      </c>
      <c r="X75" s="198">
        <v>44998.848993580003</v>
      </c>
      <c r="Y75" s="198">
        <v>395.69306891000002</v>
      </c>
      <c r="Z75" s="225">
        <v>8.7934042261048426E-3</v>
      </c>
      <c r="AA75" s="191">
        <v>46083.808633289998</v>
      </c>
      <c r="AB75" s="655">
        <v>172.05765957</v>
      </c>
      <c r="AC75" s="150">
        <v>3.7335815912947152E-3</v>
      </c>
      <c r="AD75" s="191">
        <v>68.749594529999996</v>
      </c>
      <c r="AE75" s="253">
        <v>1.4918383824798868E-3</v>
      </c>
      <c r="AF75" s="198">
        <v>0.10633187</v>
      </c>
      <c r="AG75" s="253">
        <v>2.3073585528950408E-6</v>
      </c>
      <c r="AH75" s="198"/>
      <c r="AI75" s="253">
        <v>0</v>
      </c>
      <c r="AJ75" s="198">
        <v>103.20173317</v>
      </c>
      <c r="AK75" s="150">
        <v>2.239435850261933E-3</v>
      </c>
      <c r="AL75" s="153">
        <v>68.749594529999996</v>
      </c>
      <c r="AM75" s="148">
        <v>103.30806504</v>
      </c>
      <c r="AN75" s="156">
        <v>0</v>
      </c>
      <c r="AO75" s="156">
        <v>68.749594529999996</v>
      </c>
      <c r="AP75" s="153">
        <v>45768.082999999999</v>
      </c>
      <c r="AQ75" s="499">
        <v>366.14466399999998</v>
      </c>
      <c r="AR75" s="473">
        <v>8.0000000000000002E-3</v>
      </c>
      <c r="AS75" s="468">
        <v>43374</v>
      </c>
      <c r="AT75" s="255">
        <v>43738</v>
      </c>
      <c r="AU75" s="430">
        <v>0.95</v>
      </c>
      <c r="AV75" s="148" t="s">
        <v>1233</v>
      </c>
      <c r="AX75" s="124"/>
    </row>
    <row r="76" spans="1:50" x14ac:dyDescent="0.4">
      <c r="A76" s="453" t="s">
        <v>30</v>
      </c>
      <c r="B76" s="455" t="s">
        <v>34</v>
      </c>
      <c r="C76" s="193"/>
      <c r="D76" s="193"/>
      <c r="E76" s="192"/>
      <c r="F76" s="193"/>
      <c r="G76" s="193"/>
      <c r="H76" s="192"/>
      <c r="I76" s="206"/>
      <c r="J76" s="206"/>
      <c r="K76" s="215"/>
      <c r="L76" s="26">
        <v>1363.1182249999999</v>
      </c>
      <c r="M76" s="26">
        <v>4.2418620000000002</v>
      </c>
      <c r="N76" s="444">
        <v>3.1118812163192966E-3</v>
      </c>
      <c r="O76" s="44">
        <v>1119.7791526199999</v>
      </c>
      <c r="P76" s="44">
        <v>1.75187424</v>
      </c>
      <c r="Q76" s="445">
        <v>1.5644819211904934E-3</v>
      </c>
      <c r="R76" s="208"/>
      <c r="S76" s="208"/>
      <c r="T76" s="208"/>
      <c r="U76" s="208"/>
      <c r="V76" s="208"/>
      <c r="W76" s="208"/>
      <c r="X76" s="196"/>
      <c r="Y76" s="196"/>
      <c r="Z76" s="226"/>
      <c r="AA76" s="195"/>
      <c r="AB76" s="196"/>
      <c r="AC76" s="197"/>
      <c r="AD76" s="195"/>
      <c r="AE76" s="196"/>
      <c r="AF76" s="196"/>
      <c r="AG76" s="196"/>
      <c r="AH76" s="196"/>
      <c r="AI76" s="196"/>
      <c r="AJ76" s="196"/>
      <c r="AK76" s="197"/>
      <c r="AL76" s="195"/>
      <c r="AM76" s="197"/>
      <c r="AN76" s="195"/>
      <c r="AO76" s="197"/>
      <c r="AP76" s="195"/>
      <c r="AQ76" s="196"/>
      <c r="AR76" s="197"/>
      <c r="AS76" s="492"/>
      <c r="AT76" s="493"/>
      <c r="AU76" s="196"/>
      <c r="AV76" s="155"/>
      <c r="AX76" s="124"/>
    </row>
    <row r="77" spans="1:50" x14ac:dyDescent="0.4">
      <c r="A77" s="453" t="s">
        <v>30</v>
      </c>
      <c r="B77" s="455" t="s">
        <v>219</v>
      </c>
      <c r="C77" s="193"/>
      <c r="D77" s="193"/>
      <c r="E77" s="192"/>
      <c r="F77" s="193"/>
      <c r="G77" s="193"/>
      <c r="H77" s="192"/>
      <c r="I77" s="200">
        <v>88.780805000000001</v>
      </c>
      <c r="J77" s="200">
        <v>0.362039</v>
      </c>
      <c r="K77" s="443">
        <v>4.0778972436665787E-3</v>
      </c>
      <c r="L77" s="210"/>
      <c r="M77" s="210"/>
      <c r="N77" s="448"/>
      <c r="O77" s="211"/>
      <c r="P77" s="211"/>
      <c r="Q77" s="211"/>
      <c r="R77" s="208"/>
      <c r="S77" s="208"/>
      <c r="T77" s="208"/>
      <c r="U77" s="208"/>
      <c r="V77" s="208"/>
      <c r="W77" s="208"/>
      <c r="X77" s="196"/>
      <c r="Y77" s="196"/>
      <c r="Z77" s="226"/>
      <c r="AA77" s="195"/>
      <c r="AB77" s="196"/>
      <c r="AC77" s="197"/>
      <c r="AD77" s="195"/>
      <c r="AE77" s="196"/>
      <c r="AF77" s="196"/>
      <c r="AG77" s="196"/>
      <c r="AH77" s="196"/>
      <c r="AI77" s="196"/>
      <c r="AJ77" s="196"/>
      <c r="AK77" s="197"/>
      <c r="AL77" s="195"/>
      <c r="AM77" s="197"/>
      <c r="AN77" s="195"/>
      <c r="AO77" s="197"/>
      <c r="AP77" s="195"/>
      <c r="AQ77" s="196"/>
      <c r="AR77" s="197"/>
      <c r="AS77" s="492"/>
      <c r="AT77" s="493"/>
      <c r="AU77" s="196"/>
      <c r="AV77" s="155"/>
      <c r="AX77" s="124"/>
    </row>
    <row r="78" spans="1:50" x14ac:dyDescent="0.4">
      <c r="A78" s="453" t="s">
        <v>30</v>
      </c>
      <c r="B78" s="455" t="s">
        <v>35</v>
      </c>
      <c r="C78" s="193"/>
      <c r="D78" s="193"/>
      <c r="E78" s="192"/>
      <c r="F78" s="193"/>
      <c r="G78" s="193"/>
      <c r="H78" s="192"/>
      <c r="I78" s="200">
        <v>780.02473299999997</v>
      </c>
      <c r="J78" s="200">
        <v>8.2983729999999998</v>
      </c>
      <c r="K78" s="443">
        <v>1.0638602404418886E-2</v>
      </c>
      <c r="L78" s="26">
        <v>1113.586628</v>
      </c>
      <c r="M78" s="26">
        <v>0.35875200000000002</v>
      </c>
      <c r="N78" s="444">
        <v>3.2215904086808054E-4</v>
      </c>
      <c r="O78" s="44">
        <v>1156.4562527600001</v>
      </c>
      <c r="P78" s="44">
        <v>5.9514991699999999</v>
      </c>
      <c r="Q78" s="445">
        <v>5.146324520098485E-3</v>
      </c>
      <c r="R78" s="77">
        <v>2102.9101773699999</v>
      </c>
      <c r="S78" s="77">
        <v>4.1182153900000005</v>
      </c>
      <c r="T78" s="442">
        <v>1.9583410810015849E-3</v>
      </c>
      <c r="U78" s="196"/>
      <c r="V78" s="196"/>
      <c r="W78" s="208"/>
      <c r="X78" s="196"/>
      <c r="Y78" s="196"/>
      <c r="Z78" s="226"/>
      <c r="AA78" s="195"/>
      <c r="AB78" s="196"/>
      <c r="AC78" s="197"/>
      <c r="AD78" s="195"/>
      <c r="AE78" s="196"/>
      <c r="AF78" s="196"/>
      <c r="AG78" s="196"/>
      <c r="AH78" s="196"/>
      <c r="AI78" s="196"/>
      <c r="AJ78" s="196"/>
      <c r="AK78" s="197"/>
      <c r="AL78" s="195"/>
      <c r="AM78" s="197"/>
      <c r="AN78" s="195"/>
      <c r="AO78" s="197"/>
      <c r="AP78" s="195"/>
      <c r="AQ78" s="196"/>
      <c r="AR78" s="197"/>
      <c r="AS78" s="492"/>
      <c r="AT78" s="493"/>
      <c r="AU78" s="196"/>
      <c r="AV78" s="155"/>
      <c r="AX78" s="124"/>
    </row>
    <row r="79" spans="1:50" x14ac:dyDescent="0.4">
      <c r="A79" s="230" t="s">
        <v>30</v>
      </c>
      <c r="B79" s="455" t="s">
        <v>220</v>
      </c>
      <c r="C79" s="203">
        <v>2369</v>
      </c>
      <c r="D79" s="203">
        <v>0</v>
      </c>
      <c r="E79" s="443">
        <v>0</v>
      </c>
      <c r="F79" s="203">
        <v>2386</v>
      </c>
      <c r="G79" s="203">
        <v>1</v>
      </c>
      <c r="H79" s="443">
        <v>4.1911148365465214E-4</v>
      </c>
      <c r="I79" s="200">
        <v>1996.45</v>
      </c>
      <c r="J79" s="200">
        <v>0</v>
      </c>
      <c r="K79" s="443">
        <v>0</v>
      </c>
      <c r="L79" s="210"/>
      <c r="M79" s="210"/>
      <c r="N79" s="448"/>
      <c r="O79" s="211"/>
      <c r="P79" s="211"/>
      <c r="Q79" s="211"/>
      <c r="R79" s="208"/>
      <c r="S79" s="208"/>
      <c r="T79" s="208"/>
      <c r="U79" s="208"/>
      <c r="V79" s="208"/>
      <c r="W79" s="208"/>
      <c r="X79" s="196"/>
      <c r="Y79" s="196"/>
      <c r="Z79" s="226"/>
      <c r="AA79" s="195"/>
      <c r="AB79" s="196"/>
      <c r="AC79" s="197"/>
      <c r="AD79" s="195"/>
      <c r="AE79" s="196"/>
      <c r="AF79" s="196"/>
      <c r="AG79" s="196"/>
      <c r="AH79" s="196"/>
      <c r="AI79" s="196"/>
      <c r="AJ79" s="196"/>
      <c r="AK79" s="197"/>
      <c r="AL79" s="195"/>
      <c r="AM79" s="197"/>
      <c r="AN79" s="195"/>
      <c r="AO79" s="197"/>
      <c r="AP79" s="195"/>
      <c r="AQ79" s="196"/>
      <c r="AR79" s="197"/>
      <c r="AS79" s="492"/>
      <c r="AT79" s="493"/>
      <c r="AU79" s="196"/>
      <c r="AV79" s="155"/>
      <c r="AX79" s="124"/>
    </row>
    <row r="80" spans="1:50" x14ac:dyDescent="0.4">
      <c r="A80" s="453" t="s">
        <v>30</v>
      </c>
      <c r="B80" s="455" t="s">
        <v>36</v>
      </c>
      <c r="C80" s="193"/>
      <c r="D80" s="193"/>
      <c r="E80" s="192"/>
      <c r="F80" s="193"/>
      <c r="G80" s="193"/>
      <c r="H80" s="192"/>
      <c r="I80" s="200">
        <v>595.75303899999994</v>
      </c>
      <c r="J80" s="200">
        <v>0.133129</v>
      </c>
      <c r="K80" s="443">
        <v>2.2346340057864146E-4</v>
      </c>
      <c r="L80" s="26">
        <v>570.43940499999997</v>
      </c>
      <c r="M80" s="26">
        <v>0.17457500000000001</v>
      </c>
      <c r="N80" s="444">
        <v>3.0603601095895546E-4</v>
      </c>
      <c r="O80" s="44">
        <v>361.81060673000002</v>
      </c>
      <c r="P80" s="44">
        <v>0.33244067999999999</v>
      </c>
      <c r="Q80" s="445">
        <v>9.1882513617983223E-4</v>
      </c>
      <c r="R80" s="77">
        <v>551.81428500000004</v>
      </c>
      <c r="S80" s="77">
        <v>4.6505746399999994</v>
      </c>
      <c r="T80" s="442">
        <v>8.4277895053043051E-3</v>
      </c>
      <c r="U80" s="77">
        <v>534.28862536999998</v>
      </c>
      <c r="V80" s="77">
        <v>8.9554969999999994</v>
      </c>
      <c r="W80" s="442">
        <v>1.6761534074954773E-2</v>
      </c>
      <c r="X80" s="213"/>
      <c r="Y80" s="213"/>
      <c r="Z80" s="227"/>
      <c r="AA80" s="212"/>
      <c r="AB80" s="213"/>
      <c r="AC80" s="152"/>
      <c r="AD80" s="212"/>
      <c r="AE80" s="127"/>
      <c r="AF80" s="213"/>
      <c r="AG80" s="127"/>
      <c r="AH80" s="213"/>
      <c r="AI80" s="127"/>
      <c r="AJ80" s="213"/>
      <c r="AK80" s="152"/>
      <c r="AL80" s="154"/>
      <c r="AM80" s="155"/>
      <c r="AN80" s="154"/>
      <c r="AO80" s="155"/>
      <c r="AP80" s="154"/>
      <c r="AQ80" s="126"/>
      <c r="AR80" s="152"/>
      <c r="AS80" s="494"/>
      <c r="AT80" s="495"/>
      <c r="AU80" s="126"/>
      <c r="AV80" s="155"/>
      <c r="AX80" s="124"/>
    </row>
    <row r="81" spans="1:50" x14ac:dyDescent="0.4">
      <c r="A81" s="230" t="s">
        <v>30</v>
      </c>
      <c r="B81" s="455" t="s">
        <v>37</v>
      </c>
      <c r="C81" s="203">
        <v>8594</v>
      </c>
      <c r="D81" s="203">
        <v>38.1</v>
      </c>
      <c r="E81" s="443">
        <v>4.4333255759832447E-3</v>
      </c>
      <c r="F81" s="203">
        <v>9911</v>
      </c>
      <c r="G81" s="203">
        <v>72.400000000000006</v>
      </c>
      <c r="H81" s="443">
        <v>7.3050146302088594E-3</v>
      </c>
      <c r="I81" s="200">
        <v>8725.8183730000001</v>
      </c>
      <c r="J81" s="200">
        <v>254.15952899999999</v>
      </c>
      <c r="K81" s="443">
        <v>2.9127299943170613E-2</v>
      </c>
      <c r="L81" s="26">
        <v>9419.6560200000004</v>
      </c>
      <c r="M81" s="26">
        <v>5.0927449999999999</v>
      </c>
      <c r="N81" s="444">
        <v>5.4065084639895369E-4</v>
      </c>
      <c r="O81" s="44">
        <v>9287.9635600000001</v>
      </c>
      <c r="P81" s="44">
        <v>88.121355609999995</v>
      </c>
      <c r="Q81" s="445">
        <v>9.4876939428905332E-3</v>
      </c>
      <c r="R81" s="208"/>
      <c r="S81" s="208"/>
      <c r="T81" s="208"/>
      <c r="U81" s="208"/>
      <c r="V81" s="208"/>
      <c r="W81" s="208"/>
      <c r="X81" s="196"/>
      <c r="Y81" s="196"/>
      <c r="Z81" s="226"/>
      <c r="AA81" s="195"/>
      <c r="AB81" s="196"/>
      <c r="AC81" s="197"/>
      <c r="AD81" s="195"/>
      <c r="AE81" s="196"/>
      <c r="AF81" s="196"/>
      <c r="AG81" s="196"/>
      <c r="AH81" s="196"/>
      <c r="AI81" s="196"/>
      <c r="AJ81" s="196"/>
      <c r="AK81" s="197"/>
      <c r="AL81" s="195"/>
      <c r="AM81" s="197"/>
      <c r="AN81" s="195"/>
      <c r="AO81" s="197"/>
      <c r="AP81" s="195"/>
      <c r="AQ81" s="196"/>
      <c r="AR81" s="197"/>
      <c r="AS81" s="492"/>
      <c r="AT81" s="493"/>
      <c r="AU81" s="196"/>
      <c r="AV81" s="155"/>
      <c r="AX81" s="124"/>
    </row>
    <row r="82" spans="1:50" x14ac:dyDescent="0.4">
      <c r="A82" s="453" t="s">
        <v>30</v>
      </c>
      <c r="B82" s="455" t="s">
        <v>38</v>
      </c>
      <c r="C82" s="193"/>
      <c r="D82" s="193"/>
      <c r="E82" s="192"/>
      <c r="F82" s="193"/>
      <c r="G82" s="193"/>
      <c r="H82" s="192"/>
      <c r="I82" s="206"/>
      <c r="J82" s="206"/>
      <c r="K82" s="215"/>
      <c r="L82" s="26">
        <v>277.65659699999998</v>
      </c>
      <c r="M82" s="26">
        <v>0.68879100000000004</v>
      </c>
      <c r="N82" s="444">
        <v>2.4807298203687201E-3</v>
      </c>
      <c r="O82" s="44">
        <v>255.301097</v>
      </c>
      <c r="P82" s="44">
        <v>0.22990698000000001</v>
      </c>
      <c r="Q82" s="445">
        <v>9.0053267573699458E-4</v>
      </c>
      <c r="R82" s="208"/>
      <c r="S82" s="208"/>
      <c r="T82" s="208"/>
      <c r="U82" s="208"/>
      <c r="V82" s="208"/>
      <c r="W82" s="208"/>
      <c r="X82" s="196"/>
      <c r="Y82" s="196"/>
      <c r="Z82" s="226"/>
      <c r="AA82" s="195"/>
      <c r="AB82" s="196"/>
      <c r="AC82" s="197"/>
      <c r="AD82" s="195"/>
      <c r="AE82" s="196"/>
      <c r="AF82" s="196"/>
      <c r="AG82" s="196"/>
      <c r="AH82" s="196"/>
      <c r="AI82" s="196"/>
      <c r="AJ82" s="196"/>
      <c r="AK82" s="197"/>
      <c r="AL82" s="195"/>
      <c r="AM82" s="197"/>
      <c r="AN82" s="195"/>
      <c r="AO82" s="197"/>
      <c r="AP82" s="195"/>
      <c r="AQ82" s="196"/>
      <c r="AR82" s="197"/>
      <c r="AS82" s="492"/>
      <c r="AT82" s="493"/>
      <c r="AU82" s="196"/>
      <c r="AV82" s="155"/>
      <c r="AX82" s="124"/>
    </row>
    <row r="83" spans="1:50" x14ac:dyDescent="0.4">
      <c r="A83" s="230" t="s">
        <v>30</v>
      </c>
      <c r="B83" s="455" t="s">
        <v>266</v>
      </c>
      <c r="C83" s="193"/>
      <c r="D83" s="193"/>
      <c r="E83" s="193"/>
      <c r="F83" s="193"/>
      <c r="G83" s="193"/>
      <c r="H83" s="193"/>
      <c r="I83" s="193"/>
      <c r="J83" s="193"/>
      <c r="K83" s="193"/>
      <c r="L83" s="210"/>
      <c r="M83" s="210"/>
      <c r="N83" s="193"/>
      <c r="O83" s="44">
        <v>0.60385900000000003</v>
      </c>
      <c r="P83" s="44">
        <v>2.5095100000000004E-3</v>
      </c>
      <c r="Q83" s="445">
        <v>4.1557880233630698E-3</v>
      </c>
      <c r="R83" s="77">
        <v>0.10536084</v>
      </c>
      <c r="S83" s="77">
        <v>2.6589000000000001E-3</v>
      </c>
      <c r="T83" s="442">
        <v>2.5236131374806809E-2</v>
      </c>
      <c r="U83" s="77">
        <v>0.78560394</v>
      </c>
      <c r="V83" s="77">
        <v>2.7751000000000002E-4</v>
      </c>
      <c r="W83" s="442">
        <v>3.5324415506368261E-4</v>
      </c>
      <c r="X83" s="213"/>
      <c r="Y83" s="213"/>
      <c r="Z83" s="227"/>
      <c r="AA83" s="212"/>
      <c r="AB83" s="213"/>
      <c r="AC83" s="152"/>
      <c r="AD83" s="212"/>
      <c r="AE83" s="127"/>
      <c r="AF83" s="213"/>
      <c r="AG83" s="127"/>
      <c r="AH83" s="213"/>
      <c r="AI83" s="127"/>
      <c r="AJ83" s="213"/>
      <c r="AK83" s="152"/>
      <c r="AL83" s="154"/>
      <c r="AM83" s="155"/>
      <c r="AN83" s="154"/>
      <c r="AO83" s="155"/>
      <c r="AP83" s="154"/>
      <c r="AQ83" s="126"/>
      <c r="AR83" s="152"/>
      <c r="AS83" s="494"/>
      <c r="AT83" s="495"/>
      <c r="AU83" s="126"/>
      <c r="AV83" s="155"/>
      <c r="AX83" s="124"/>
    </row>
    <row r="84" spans="1:50" x14ac:dyDescent="0.4">
      <c r="A84" s="230" t="s">
        <v>39</v>
      </c>
      <c r="B84" s="230" t="s">
        <v>40</v>
      </c>
      <c r="C84" s="204"/>
      <c r="D84" s="204"/>
      <c r="E84" s="215"/>
      <c r="F84" s="203">
        <v>102497</v>
      </c>
      <c r="G84" s="203">
        <v>1056</v>
      </c>
      <c r="H84" s="443">
        <v>1.0302740568016625E-2</v>
      </c>
      <c r="I84" s="200">
        <v>102140.49</v>
      </c>
      <c r="J84" s="200">
        <v>1532.1</v>
      </c>
      <c r="K84" s="443">
        <v>1.4999928040290387E-2</v>
      </c>
      <c r="L84" s="26">
        <v>98771.65</v>
      </c>
      <c r="M84" s="26">
        <v>1284.03</v>
      </c>
      <c r="N84" s="444">
        <v>1.2999985319674218E-2</v>
      </c>
      <c r="O84" s="44">
        <v>97182.77</v>
      </c>
      <c r="P84" s="44">
        <v>3867.87</v>
      </c>
      <c r="Q84" s="445">
        <v>3.9799956309127631E-2</v>
      </c>
      <c r="R84" s="77">
        <v>95389.34</v>
      </c>
      <c r="S84" s="77">
        <v>3863.27</v>
      </c>
      <c r="T84" s="456">
        <v>4.0500018136198447E-2</v>
      </c>
      <c r="U84" s="77">
        <v>94057.38</v>
      </c>
      <c r="V84" s="77">
        <v>3752.89</v>
      </c>
      <c r="W84" s="442">
        <v>3.9900005719912673E-2</v>
      </c>
      <c r="X84" s="198">
        <v>92911.9</v>
      </c>
      <c r="Y84" s="198">
        <v>483.14</v>
      </c>
      <c r="Z84" s="225">
        <v>5.1999797657781193E-3</v>
      </c>
      <c r="AA84" s="224">
        <v>88445.61</v>
      </c>
      <c r="AB84" s="252">
        <v>742.94</v>
      </c>
      <c r="AC84" s="150">
        <v>8.3999646788574366E-3</v>
      </c>
      <c r="AD84" s="224">
        <v>571.14</v>
      </c>
      <c r="AE84" s="253">
        <v>6.4575279654920121E-3</v>
      </c>
      <c r="AF84" s="275">
        <v>37.270000000000003</v>
      </c>
      <c r="AG84" s="253">
        <v>4.2138891913346522E-4</v>
      </c>
      <c r="AH84" s="275">
        <v>134.53</v>
      </c>
      <c r="AI84" s="253">
        <v>1.521047794231958E-3</v>
      </c>
      <c r="AJ84" s="256">
        <v>0</v>
      </c>
      <c r="AK84" s="150">
        <v>0</v>
      </c>
      <c r="AL84" s="475">
        <v>571.14</v>
      </c>
      <c r="AM84" s="480">
        <v>37.270000000000003</v>
      </c>
      <c r="AN84" s="153">
        <v>0.22</v>
      </c>
      <c r="AO84" s="156">
        <v>570.91999999999996</v>
      </c>
      <c r="AP84" s="153">
        <v>92140</v>
      </c>
      <c r="AQ84" s="499">
        <v>773.98</v>
      </c>
      <c r="AR84" s="473">
        <v>8.4000434121988283E-3</v>
      </c>
      <c r="AS84" s="468">
        <v>43374</v>
      </c>
      <c r="AT84" s="255">
        <v>43738</v>
      </c>
      <c r="AU84" s="430">
        <v>0.95</v>
      </c>
      <c r="AV84" s="469" t="s">
        <v>706</v>
      </c>
      <c r="AX84" s="124"/>
    </row>
    <row r="85" spans="1:50" ht="27.75" x14ac:dyDescent="0.4">
      <c r="A85" s="261" t="s">
        <v>39</v>
      </c>
      <c r="B85" s="264" t="s">
        <v>707</v>
      </c>
      <c r="C85" s="204"/>
      <c r="D85" s="204"/>
      <c r="E85" s="215"/>
      <c r="F85" s="193"/>
      <c r="G85" s="193"/>
      <c r="H85" s="215"/>
      <c r="I85" s="204"/>
      <c r="J85" s="204"/>
      <c r="K85" s="215"/>
      <c r="L85" s="193"/>
      <c r="M85" s="193"/>
      <c r="N85" s="215"/>
      <c r="O85" s="208"/>
      <c r="P85" s="208"/>
      <c r="Q85" s="208"/>
      <c r="R85" s="208"/>
      <c r="S85" s="208"/>
      <c r="T85" s="208"/>
      <c r="U85" s="208"/>
      <c r="V85" s="208"/>
      <c r="W85" s="208"/>
      <c r="X85" s="196"/>
      <c r="Y85" s="196"/>
      <c r="Z85" s="226"/>
      <c r="AA85" s="224">
        <v>18.01187148</v>
      </c>
      <c r="AB85" s="252">
        <v>0.54634300000000002</v>
      </c>
      <c r="AC85" s="150">
        <v>3.033238387286117E-2</v>
      </c>
      <c r="AD85" s="224">
        <v>0</v>
      </c>
      <c r="AE85" s="253">
        <v>0</v>
      </c>
      <c r="AF85" s="275">
        <v>0</v>
      </c>
      <c r="AG85" s="253">
        <v>0</v>
      </c>
      <c r="AH85" s="275">
        <v>0.54634300000000002</v>
      </c>
      <c r="AI85" s="253">
        <v>3.033238387286117E-2</v>
      </c>
      <c r="AJ85" s="256">
        <v>0</v>
      </c>
      <c r="AK85" s="150">
        <v>0</v>
      </c>
      <c r="AL85" s="475">
        <v>0</v>
      </c>
      <c r="AM85" s="480">
        <v>0</v>
      </c>
      <c r="AN85" s="153">
        <v>0</v>
      </c>
      <c r="AO85" s="156">
        <v>0</v>
      </c>
      <c r="AP85" s="153">
        <v>25.50196686</v>
      </c>
      <c r="AQ85" s="499">
        <v>0.7735354499999999</v>
      </c>
      <c r="AR85" s="473">
        <v>3.03323839391108E-2</v>
      </c>
      <c r="AS85" s="468">
        <v>43374</v>
      </c>
      <c r="AT85" s="255">
        <v>43738</v>
      </c>
      <c r="AU85" s="430">
        <v>0.95</v>
      </c>
      <c r="AV85" s="469" t="s">
        <v>708</v>
      </c>
      <c r="AX85" s="124"/>
    </row>
    <row r="86" spans="1:50" x14ac:dyDescent="0.4">
      <c r="A86" s="261" t="s">
        <v>39</v>
      </c>
      <c r="B86" s="264" t="s">
        <v>1234</v>
      </c>
      <c r="C86" s="201"/>
      <c r="D86" s="201"/>
      <c r="E86" s="201"/>
      <c r="F86" s="201"/>
      <c r="G86" s="201"/>
      <c r="H86" s="201"/>
      <c r="I86" s="201"/>
      <c r="J86" s="201"/>
      <c r="K86" s="201"/>
      <c r="L86" s="201"/>
      <c r="M86" s="201"/>
      <c r="N86" s="201"/>
      <c r="O86" s="201"/>
      <c r="P86" s="201"/>
      <c r="Q86" s="201"/>
      <c r="R86" s="201"/>
      <c r="S86" s="201"/>
      <c r="T86" s="201"/>
      <c r="U86" s="201"/>
      <c r="V86" s="201"/>
      <c r="W86" s="201"/>
      <c r="X86" s="198">
        <v>160.25899999999999</v>
      </c>
      <c r="Y86" s="198">
        <v>3.8727</v>
      </c>
      <c r="Z86" s="225">
        <v>2.4165257489438974E-2</v>
      </c>
      <c r="AA86" s="224">
        <v>182.47311487000002</v>
      </c>
      <c r="AB86" s="252">
        <v>51.988660950000003</v>
      </c>
      <c r="AC86" s="150">
        <v>0.28491134700604237</v>
      </c>
      <c r="AD86" s="224">
        <v>4.2315478799999999</v>
      </c>
      <c r="AE86" s="253">
        <v>2.3189979976034808E-2</v>
      </c>
      <c r="AF86" s="275">
        <v>0</v>
      </c>
      <c r="AG86" s="253">
        <v>0</v>
      </c>
      <c r="AH86" s="275">
        <v>47.757113070000003</v>
      </c>
      <c r="AI86" s="253">
        <v>0.26172136703000753</v>
      </c>
      <c r="AJ86" s="256">
        <v>0</v>
      </c>
      <c r="AK86" s="150">
        <v>0</v>
      </c>
      <c r="AL86" s="475">
        <v>4.2315478799999999</v>
      </c>
      <c r="AM86" s="480">
        <v>0</v>
      </c>
      <c r="AN86" s="153"/>
      <c r="AO86" s="156">
        <v>4.2315478799999999</v>
      </c>
      <c r="AP86" s="153">
        <v>21.716188500000001</v>
      </c>
      <c r="AQ86" s="499">
        <v>2.1694472299999998</v>
      </c>
      <c r="AR86" s="473">
        <v>9.9899999947044099E-2</v>
      </c>
      <c r="AS86" s="468">
        <v>43374</v>
      </c>
      <c r="AT86" s="255">
        <v>43738</v>
      </c>
      <c r="AU86" s="430">
        <v>0.95</v>
      </c>
      <c r="AV86" s="469" t="s">
        <v>705</v>
      </c>
      <c r="AX86" s="124"/>
    </row>
    <row r="87" spans="1:50" x14ac:dyDescent="0.4">
      <c r="A87" s="230" t="s">
        <v>39</v>
      </c>
      <c r="B87" s="394" t="s">
        <v>221</v>
      </c>
      <c r="C87" s="204"/>
      <c r="D87" s="204"/>
      <c r="E87" s="215"/>
      <c r="F87" s="203">
        <v>10817</v>
      </c>
      <c r="G87" s="203">
        <v>0</v>
      </c>
      <c r="H87" s="443">
        <v>0</v>
      </c>
      <c r="I87" s="200">
        <v>10016.31</v>
      </c>
      <c r="J87" s="200">
        <v>0</v>
      </c>
      <c r="K87" s="443">
        <v>0</v>
      </c>
      <c r="L87" s="210"/>
      <c r="M87" s="210"/>
      <c r="N87" s="448"/>
      <c r="O87" s="211"/>
      <c r="P87" s="211"/>
      <c r="Q87" s="211"/>
      <c r="R87" s="208"/>
      <c r="S87" s="208"/>
      <c r="T87" s="208"/>
      <c r="U87" s="208"/>
      <c r="V87" s="208"/>
      <c r="W87" s="208"/>
      <c r="X87" s="196"/>
      <c r="Y87" s="196"/>
      <c r="Z87" s="226"/>
      <c r="AA87" s="195"/>
      <c r="AB87" s="196"/>
      <c r="AC87" s="197"/>
      <c r="AD87" s="195"/>
      <c r="AE87" s="196"/>
      <c r="AF87" s="196"/>
      <c r="AG87" s="196"/>
      <c r="AH87" s="196"/>
      <c r="AI87" s="196"/>
      <c r="AJ87" s="196"/>
      <c r="AK87" s="197"/>
      <c r="AL87" s="195"/>
      <c r="AM87" s="197"/>
      <c r="AN87" s="195"/>
      <c r="AO87" s="197"/>
      <c r="AP87" s="195"/>
      <c r="AQ87" s="196"/>
      <c r="AR87" s="197"/>
      <c r="AS87" s="492"/>
      <c r="AT87" s="493"/>
      <c r="AU87" s="196"/>
      <c r="AV87" s="155"/>
      <c r="AX87" s="124"/>
    </row>
    <row r="88" spans="1:50" x14ac:dyDescent="0.4">
      <c r="A88" s="230" t="s">
        <v>39</v>
      </c>
      <c r="B88" s="394" t="s">
        <v>169</v>
      </c>
      <c r="C88" s="203">
        <v>33299</v>
      </c>
      <c r="D88" s="203">
        <v>829</v>
      </c>
      <c r="E88" s="443">
        <v>2.489564251178714E-2</v>
      </c>
      <c r="F88" s="203">
        <v>32338</v>
      </c>
      <c r="G88" s="203">
        <v>731</v>
      </c>
      <c r="H88" s="443">
        <v>2.2604984847547777E-2</v>
      </c>
      <c r="I88" s="200">
        <v>31554.13</v>
      </c>
      <c r="J88" s="200">
        <v>681.57</v>
      </c>
      <c r="K88" s="443">
        <v>2.1600025099725455E-2</v>
      </c>
      <c r="L88" s="26">
        <v>29909.279999999999</v>
      </c>
      <c r="M88" s="26">
        <v>562.29</v>
      </c>
      <c r="N88" s="444">
        <v>1.8799850748663961E-2</v>
      </c>
      <c r="O88" s="44">
        <v>28188.55</v>
      </c>
      <c r="P88" s="44">
        <v>2212.8000000000002</v>
      </c>
      <c r="Q88" s="445">
        <v>7.8499958316408616E-2</v>
      </c>
      <c r="R88" s="77">
        <v>26914.71</v>
      </c>
      <c r="S88" s="77">
        <v>2209.6999999999998</v>
      </c>
      <c r="T88" s="442">
        <v>8.2100085789518065E-2</v>
      </c>
      <c r="U88" s="77">
        <v>28249.79</v>
      </c>
      <c r="V88" s="77">
        <v>2302.36</v>
      </c>
      <c r="W88" s="442">
        <v>8.1500074867813174E-2</v>
      </c>
      <c r="X88" s="198">
        <v>28974.7</v>
      </c>
      <c r="Y88" s="198">
        <v>646.14</v>
      </c>
      <c r="Z88" s="225">
        <v>2.2300144608917435E-2</v>
      </c>
      <c r="AA88" s="224">
        <v>27466.49</v>
      </c>
      <c r="AB88" s="252">
        <v>601.52</v>
      </c>
      <c r="AC88" s="150">
        <v>2.1900140862556518E-2</v>
      </c>
      <c r="AD88" s="224">
        <v>329.24</v>
      </c>
      <c r="AE88" s="253">
        <v>1.1986970304542008E-2</v>
      </c>
      <c r="AF88" s="275">
        <v>164.82</v>
      </c>
      <c r="AG88" s="253">
        <v>6.0007667525045971E-3</v>
      </c>
      <c r="AH88" s="275">
        <v>107.46</v>
      </c>
      <c r="AI88" s="253">
        <v>3.912403805509914E-3</v>
      </c>
      <c r="AJ88" s="256">
        <v>0</v>
      </c>
      <c r="AK88" s="150">
        <v>0</v>
      </c>
      <c r="AL88" s="475">
        <v>329.24</v>
      </c>
      <c r="AM88" s="480">
        <v>164.82</v>
      </c>
      <c r="AN88" s="153">
        <v>0</v>
      </c>
      <c r="AO88" s="156">
        <v>329.24</v>
      </c>
      <c r="AP88" s="153">
        <v>29763</v>
      </c>
      <c r="AQ88" s="272">
        <v>651.80999999999995</v>
      </c>
      <c r="AR88" s="473">
        <v>2.1900010079629068E-2</v>
      </c>
      <c r="AS88" s="468">
        <v>43374</v>
      </c>
      <c r="AT88" s="255">
        <v>43738</v>
      </c>
      <c r="AU88" s="430">
        <v>0.95</v>
      </c>
      <c r="AV88" s="469" t="s">
        <v>704</v>
      </c>
      <c r="AX88" s="124"/>
    </row>
    <row r="89" spans="1:50" x14ac:dyDescent="0.4">
      <c r="A89" s="261" t="s">
        <v>39</v>
      </c>
      <c r="B89" s="264" t="s">
        <v>475</v>
      </c>
      <c r="C89" s="201"/>
      <c r="D89" s="201"/>
      <c r="E89" s="201"/>
      <c r="F89" s="201"/>
      <c r="G89" s="201"/>
      <c r="H89" s="201"/>
      <c r="I89" s="201"/>
      <c r="J89" s="201"/>
      <c r="K89" s="201"/>
      <c r="L89" s="201"/>
      <c r="M89" s="201"/>
      <c r="N89" s="201"/>
      <c r="O89" s="201"/>
      <c r="P89" s="201"/>
      <c r="Q89" s="201"/>
      <c r="R89" s="201"/>
      <c r="S89" s="201"/>
      <c r="T89" s="201"/>
      <c r="U89" s="201"/>
      <c r="V89" s="201"/>
      <c r="W89" s="201"/>
      <c r="X89" s="198">
        <v>34.24</v>
      </c>
      <c r="Y89" s="198">
        <v>0</v>
      </c>
      <c r="Z89" s="225">
        <v>0</v>
      </c>
      <c r="AA89" s="224">
        <v>153.44569999999999</v>
      </c>
      <c r="AB89" s="252">
        <v>28.995699999999999</v>
      </c>
      <c r="AC89" s="150">
        <v>0.18896391361895445</v>
      </c>
      <c r="AD89" s="224">
        <v>0.46479999999999999</v>
      </c>
      <c r="AE89" s="253">
        <v>3.0290845556441141E-3</v>
      </c>
      <c r="AF89" s="275">
        <v>0</v>
      </c>
      <c r="AG89" s="253">
        <v>0</v>
      </c>
      <c r="AH89" s="275">
        <v>28.530899999999999</v>
      </c>
      <c r="AI89" s="253">
        <v>0.18593482906331035</v>
      </c>
      <c r="AJ89" s="256">
        <v>0</v>
      </c>
      <c r="AK89" s="150">
        <v>0</v>
      </c>
      <c r="AL89" s="475">
        <v>0.46479999999999999</v>
      </c>
      <c r="AM89" s="480">
        <v>0</v>
      </c>
      <c r="AN89" s="153">
        <v>0</v>
      </c>
      <c r="AO89" s="156">
        <v>0.46479999999999999</v>
      </c>
      <c r="AP89" s="153">
        <v>226.0832695</v>
      </c>
      <c r="AQ89" s="499">
        <v>22.585718620000002</v>
      </c>
      <c r="AR89" s="473">
        <v>9.9899999986509405E-2</v>
      </c>
      <c r="AS89" s="468">
        <v>43374</v>
      </c>
      <c r="AT89" s="255">
        <v>43709</v>
      </c>
      <c r="AU89" s="430">
        <v>0.95</v>
      </c>
      <c r="AV89" s="469" t="s">
        <v>703</v>
      </c>
      <c r="AX89" s="124"/>
    </row>
    <row r="90" spans="1:50" x14ac:dyDescent="0.4">
      <c r="A90" s="230" t="s">
        <v>39</v>
      </c>
      <c r="B90" s="394" t="s">
        <v>41</v>
      </c>
      <c r="C90" s="203">
        <v>15208</v>
      </c>
      <c r="D90" s="203">
        <v>28.3</v>
      </c>
      <c r="E90" s="443">
        <v>1.8608627038400841E-3</v>
      </c>
      <c r="F90" s="203">
        <v>14724</v>
      </c>
      <c r="G90" s="203">
        <v>56.7</v>
      </c>
      <c r="H90" s="443">
        <v>3.8508557457212714E-3</v>
      </c>
      <c r="I90" s="200">
        <v>16372</v>
      </c>
      <c r="J90" s="200">
        <v>35.03</v>
      </c>
      <c r="K90" s="443">
        <v>2.1396286342536038E-3</v>
      </c>
      <c r="L90" s="26">
        <v>15715</v>
      </c>
      <c r="M90" s="26">
        <v>19.95</v>
      </c>
      <c r="N90" s="444">
        <v>1.2694877505567928E-3</v>
      </c>
      <c r="O90" s="208"/>
      <c r="P90" s="208"/>
      <c r="Q90" s="208"/>
      <c r="R90" s="208"/>
      <c r="S90" s="208"/>
      <c r="T90" s="208"/>
      <c r="U90" s="208"/>
      <c r="V90" s="208"/>
      <c r="W90" s="208"/>
      <c r="X90" s="196"/>
      <c r="Y90" s="196"/>
      <c r="Z90" s="226"/>
      <c r="AA90" s="195"/>
      <c r="AB90" s="196"/>
      <c r="AC90" s="197"/>
      <c r="AD90" s="195"/>
      <c r="AE90" s="196"/>
      <c r="AF90" s="196"/>
      <c r="AG90" s="196"/>
      <c r="AH90" s="196"/>
      <c r="AI90" s="196"/>
      <c r="AJ90" s="196"/>
      <c r="AK90" s="197"/>
      <c r="AL90" s="195"/>
      <c r="AM90" s="197"/>
      <c r="AN90" s="195"/>
      <c r="AO90" s="197"/>
      <c r="AP90" s="195"/>
      <c r="AQ90" s="196"/>
      <c r="AR90" s="197"/>
      <c r="AS90" s="492"/>
      <c r="AT90" s="493"/>
      <c r="AU90" s="196"/>
      <c r="AV90" s="155"/>
      <c r="AX90" s="124"/>
    </row>
    <row r="91" spans="1:50" ht="27.75" x14ac:dyDescent="0.4">
      <c r="A91" s="230" t="s">
        <v>42</v>
      </c>
      <c r="B91" s="230" t="s">
        <v>223</v>
      </c>
      <c r="C91" s="203">
        <v>2677.6</v>
      </c>
      <c r="D91" s="203">
        <v>78</v>
      </c>
      <c r="E91" s="443">
        <v>2.9130564684792352E-2</v>
      </c>
      <c r="F91" s="193"/>
      <c r="G91" s="193"/>
      <c r="H91" s="215"/>
      <c r="I91" s="206"/>
      <c r="J91" s="206"/>
      <c r="K91" s="215"/>
      <c r="L91" s="210"/>
      <c r="M91" s="210"/>
      <c r="N91" s="448"/>
      <c r="O91" s="211"/>
      <c r="P91" s="211"/>
      <c r="Q91" s="211"/>
      <c r="R91" s="208"/>
      <c r="S91" s="208"/>
      <c r="T91" s="208"/>
      <c r="U91" s="208"/>
      <c r="V91" s="208"/>
      <c r="W91" s="208"/>
      <c r="X91" s="196"/>
      <c r="Y91" s="196"/>
      <c r="Z91" s="226"/>
      <c r="AA91" s="195"/>
      <c r="AB91" s="196"/>
      <c r="AC91" s="197"/>
      <c r="AD91" s="195"/>
      <c r="AE91" s="196"/>
      <c r="AF91" s="196"/>
      <c r="AG91" s="196"/>
      <c r="AH91" s="196"/>
      <c r="AI91" s="196"/>
      <c r="AJ91" s="196"/>
      <c r="AK91" s="197"/>
      <c r="AL91" s="195"/>
      <c r="AM91" s="197"/>
      <c r="AN91" s="195"/>
      <c r="AO91" s="197"/>
      <c r="AP91" s="195"/>
      <c r="AQ91" s="196"/>
      <c r="AR91" s="197"/>
      <c r="AS91" s="492"/>
      <c r="AT91" s="493"/>
      <c r="AU91" s="196"/>
      <c r="AV91" s="155"/>
      <c r="AX91" s="124"/>
    </row>
    <row r="92" spans="1:50" x14ac:dyDescent="0.4">
      <c r="A92" s="230" t="s">
        <v>42</v>
      </c>
      <c r="B92" s="454" t="s">
        <v>44</v>
      </c>
      <c r="C92" s="204"/>
      <c r="D92" s="204"/>
      <c r="E92" s="215"/>
      <c r="F92" s="203">
        <v>2150</v>
      </c>
      <c r="G92" s="203">
        <v>15.6</v>
      </c>
      <c r="H92" s="443">
        <v>7.2558139534883723E-3</v>
      </c>
      <c r="I92" s="200">
        <v>2102</v>
      </c>
      <c r="J92" s="200">
        <v>4.7</v>
      </c>
      <c r="K92" s="443">
        <v>2.235965746907707E-3</v>
      </c>
      <c r="L92" s="26">
        <v>1549.93</v>
      </c>
      <c r="M92" s="26">
        <v>1.51</v>
      </c>
      <c r="N92" s="444">
        <v>9.7423754621176438E-4</v>
      </c>
      <c r="O92" s="44">
        <v>1668.3</v>
      </c>
      <c r="P92" s="44">
        <v>0.08</v>
      </c>
      <c r="Q92" s="445">
        <v>4.7953006054067017E-5</v>
      </c>
      <c r="R92" s="77">
        <v>1431.39</v>
      </c>
      <c r="S92" s="77">
        <v>2.62</v>
      </c>
      <c r="T92" s="442">
        <v>1.8303886432069526E-3</v>
      </c>
      <c r="U92" s="196"/>
      <c r="V92" s="196"/>
      <c r="W92" s="208"/>
      <c r="X92" s="196"/>
      <c r="Y92" s="196"/>
      <c r="Z92" s="226"/>
      <c r="AA92" s="195"/>
      <c r="AB92" s="196"/>
      <c r="AC92" s="197"/>
      <c r="AD92" s="195"/>
      <c r="AE92" s="196"/>
      <c r="AF92" s="196"/>
      <c r="AG92" s="196"/>
      <c r="AH92" s="196"/>
      <c r="AI92" s="196"/>
      <c r="AJ92" s="196"/>
      <c r="AK92" s="197"/>
      <c r="AL92" s="195"/>
      <c r="AM92" s="197"/>
      <c r="AN92" s="195"/>
      <c r="AO92" s="197"/>
      <c r="AP92" s="195"/>
      <c r="AQ92" s="196"/>
      <c r="AR92" s="197"/>
      <c r="AS92" s="492"/>
      <c r="AT92" s="493"/>
      <c r="AU92" s="196"/>
      <c r="AV92" s="155"/>
      <c r="AX92" s="124"/>
    </row>
    <row r="93" spans="1:50" x14ac:dyDescent="0.4">
      <c r="A93" s="230" t="s">
        <v>42</v>
      </c>
      <c r="B93" s="454" t="s">
        <v>43</v>
      </c>
      <c r="C93" s="204"/>
      <c r="D93" s="204"/>
      <c r="E93" s="215"/>
      <c r="F93" s="203">
        <v>1358</v>
      </c>
      <c r="G93" s="203">
        <v>55.2</v>
      </c>
      <c r="H93" s="443">
        <v>4.0648011782032402E-2</v>
      </c>
      <c r="I93" s="200">
        <v>1032</v>
      </c>
      <c r="J93" s="200">
        <v>13.4</v>
      </c>
      <c r="K93" s="443">
        <v>1.2984496124031008E-2</v>
      </c>
      <c r="L93" s="26">
        <v>1162.9000000000001</v>
      </c>
      <c r="M93" s="26">
        <v>2.23</v>
      </c>
      <c r="N93" s="444">
        <v>1.917619743744088E-3</v>
      </c>
      <c r="O93" s="44">
        <v>1223.48</v>
      </c>
      <c r="P93" s="44">
        <v>0.17</v>
      </c>
      <c r="Q93" s="445">
        <v>1.3894791905057704E-4</v>
      </c>
      <c r="R93" s="77">
        <v>1183.94</v>
      </c>
      <c r="S93" s="77">
        <v>0.76</v>
      </c>
      <c r="T93" s="442">
        <v>6.4192442184570159E-4</v>
      </c>
      <c r="U93" s="196"/>
      <c r="V93" s="196"/>
      <c r="W93" s="208"/>
      <c r="X93" s="196"/>
      <c r="Y93" s="196"/>
      <c r="Z93" s="226"/>
      <c r="AA93" s="195"/>
      <c r="AB93" s="196"/>
      <c r="AC93" s="197"/>
      <c r="AD93" s="195"/>
      <c r="AE93" s="196"/>
      <c r="AF93" s="196"/>
      <c r="AG93" s="196"/>
      <c r="AH93" s="196"/>
      <c r="AI93" s="196"/>
      <c r="AJ93" s="196"/>
      <c r="AK93" s="197"/>
      <c r="AL93" s="195"/>
      <c r="AM93" s="197"/>
      <c r="AN93" s="195"/>
      <c r="AO93" s="197"/>
      <c r="AP93" s="195"/>
      <c r="AQ93" s="196"/>
      <c r="AR93" s="197"/>
      <c r="AS93" s="492"/>
      <c r="AT93" s="493"/>
      <c r="AU93" s="196"/>
      <c r="AV93" s="155"/>
      <c r="AX93" s="124"/>
    </row>
    <row r="94" spans="1:50" x14ac:dyDescent="0.4">
      <c r="A94" s="230" t="s">
        <v>42</v>
      </c>
      <c r="B94" s="230" t="s">
        <v>128</v>
      </c>
      <c r="C94" s="192"/>
      <c r="D94" s="192"/>
      <c r="E94" s="192"/>
      <c r="F94" s="193"/>
      <c r="G94" s="193"/>
      <c r="H94" s="192"/>
      <c r="I94" s="192"/>
      <c r="J94" s="192"/>
      <c r="K94" s="192"/>
      <c r="L94" s="192"/>
      <c r="M94" s="192"/>
      <c r="N94" s="192"/>
      <c r="O94" s="196"/>
      <c r="P94" s="196"/>
      <c r="Q94" s="196"/>
      <c r="R94" s="77">
        <v>1726.94</v>
      </c>
      <c r="S94" s="77">
        <v>12.37</v>
      </c>
      <c r="T94" s="442">
        <v>7.1629587594241829E-3</v>
      </c>
      <c r="U94" s="77">
        <v>2659.54</v>
      </c>
      <c r="V94" s="77">
        <v>0.31</v>
      </c>
      <c r="W94" s="442">
        <v>1.1656151063717786E-4</v>
      </c>
      <c r="X94" s="198">
        <v>1798.34</v>
      </c>
      <c r="Y94" s="198">
        <v>22.49</v>
      </c>
      <c r="Z94" s="225">
        <v>1.2505977735022298E-2</v>
      </c>
      <c r="AA94" s="224">
        <v>1653.12</v>
      </c>
      <c r="AB94" s="252">
        <v>17.079999999999998</v>
      </c>
      <c r="AC94" s="150">
        <v>1.0331978319783197E-2</v>
      </c>
      <c r="AD94" s="224">
        <v>1.1599999999999999</v>
      </c>
      <c r="AE94" s="253">
        <v>7.0170344560588458E-4</v>
      </c>
      <c r="AF94" s="275">
        <v>0</v>
      </c>
      <c r="AG94" s="253">
        <v>0</v>
      </c>
      <c r="AH94" s="275">
        <v>15.92</v>
      </c>
      <c r="AI94" s="253">
        <v>9.6302748741773133E-3</v>
      </c>
      <c r="AJ94" s="256"/>
      <c r="AK94" s="150">
        <v>0</v>
      </c>
      <c r="AL94" s="475">
        <v>1.1599999999999999</v>
      </c>
      <c r="AM94" s="480">
        <v>0</v>
      </c>
      <c r="AN94" s="153">
        <v>0</v>
      </c>
      <c r="AO94" s="156">
        <v>1.1599999999999999</v>
      </c>
      <c r="AP94" s="153">
        <v>1653.12</v>
      </c>
      <c r="AQ94" s="499">
        <v>20.66</v>
      </c>
      <c r="AR94" s="473">
        <v>1.2497580332946187E-2</v>
      </c>
      <c r="AS94" s="468">
        <v>43374</v>
      </c>
      <c r="AT94" s="255">
        <v>43738</v>
      </c>
      <c r="AU94" s="430">
        <v>0.95</v>
      </c>
      <c r="AV94" s="469" t="s">
        <v>709</v>
      </c>
      <c r="AX94" s="124"/>
    </row>
    <row r="95" spans="1:50" x14ac:dyDescent="0.4">
      <c r="A95" s="230" t="s">
        <v>42</v>
      </c>
      <c r="B95" s="454" t="s">
        <v>45</v>
      </c>
      <c r="C95" s="204"/>
      <c r="D95" s="204"/>
      <c r="E95" s="215"/>
      <c r="F95" s="193"/>
      <c r="G95" s="193"/>
      <c r="H95" s="215"/>
      <c r="I95" s="200">
        <v>0.4</v>
      </c>
      <c r="J95" s="200">
        <v>0</v>
      </c>
      <c r="K95" s="443">
        <v>0</v>
      </c>
      <c r="L95" s="26">
        <v>1.29</v>
      </c>
      <c r="M95" s="26">
        <v>4.0000000000000002E-4</v>
      </c>
      <c r="N95" s="444">
        <v>3.1007751937984498E-4</v>
      </c>
      <c r="O95" s="44">
        <v>1.43</v>
      </c>
      <c r="P95" s="44">
        <v>0</v>
      </c>
      <c r="Q95" s="445">
        <v>0</v>
      </c>
      <c r="R95" s="77">
        <v>14.32</v>
      </c>
      <c r="S95" s="77">
        <v>0.04</v>
      </c>
      <c r="T95" s="442">
        <v>2.7932960893854749E-3</v>
      </c>
      <c r="U95" s="77">
        <v>23.15</v>
      </c>
      <c r="V95" s="77">
        <v>0</v>
      </c>
      <c r="W95" s="442">
        <v>0</v>
      </c>
      <c r="X95" s="213"/>
      <c r="Y95" s="213"/>
      <c r="Z95" s="227"/>
      <c r="AA95" s="212"/>
      <c r="AB95" s="213"/>
      <c r="AC95" s="152"/>
      <c r="AD95" s="212"/>
      <c r="AE95" s="127"/>
      <c r="AF95" s="213"/>
      <c r="AG95" s="127"/>
      <c r="AH95" s="213"/>
      <c r="AI95" s="127"/>
      <c r="AJ95" s="213"/>
      <c r="AK95" s="152"/>
      <c r="AL95" s="154"/>
      <c r="AM95" s="155"/>
      <c r="AN95" s="154"/>
      <c r="AO95" s="155"/>
      <c r="AP95" s="154"/>
      <c r="AQ95" s="126"/>
      <c r="AR95" s="152"/>
      <c r="AS95" s="494"/>
      <c r="AT95" s="495"/>
      <c r="AU95" s="126"/>
      <c r="AV95" s="155"/>
      <c r="AX95" s="124"/>
    </row>
    <row r="96" spans="1:50" x14ac:dyDescent="0.4">
      <c r="A96" s="290" t="s">
        <v>46</v>
      </c>
      <c r="B96" s="290" t="s">
        <v>476</v>
      </c>
      <c r="C96" s="201"/>
      <c r="D96" s="201"/>
      <c r="E96" s="201"/>
      <c r="F96" s="201"/>
      <c r="G96" s="201"/>
      <c r="H96" s="201"/>
      <c r="I96" s="201"/>
      <c r="J96" s="201"/>
      <c r="K96" s="201"/>
      <c r="L96" s="201"/>
      <c r="M96" s="201"/>
      <c r="N96" s="201"/>
      <c r="O96" s="201"/>
      <c r="P96" s="201"/>
      <c r="Q96" s="201"/>
      <c r="R96" s="201"/>
      <c r="S96" s="201"/>
      <c r="T96" s="201"/>
      <c r="U96" s="201"/>
      <c r="V96" s="201"/>
      <c r="W96" s="201"/>
      <c r="X96" s="198">
        <v>298.455172</v>
      </c>
      <c r="Y96" s="198">
        <v>34.19</v>
      </c>
      <c r="Z96" s="225">
        <v>0.1145565673092105</v>
      </c>
      <c r="AA96" s="224">
        <v>251.01</v>
      </c>
      <c r="AB96" s="252">
        <v>15.67</v>
      </c>
      <c r="AC96" s="150">
        <v>6.2427791721445365E-2</v>
      </c>
      <c r="AD96" s="224">
        <v>15.67</v>
      </c>
      <c r="AE96" s="253">
        <v>6.2427791721445365E-2</v>
      </c>
      <c r="AF96" s="275">
        <v>0</v>
      </c>
      <c r="AG96" s="253">
        <v>0</v>
      </c>
      <c r="AH96" s="275">
        <v>0</v>
      </c>
      <c r="AI96" s="253">
        <v>0</v>
      </c>
      <c r="AJ96" s="256">
        <v>0</v>
      </c>
      <c r="AK96" s="150">
        <v>0</v>
      </c>
      <c r="AL96" s="475">
        <v>15.67</v>
      </c>
      <c r="AM96" s="480">
        <v>0</v>
      </c>
      <c r="AN96" s="153">
        <v>0</v>
      </c>
      <c r="AO96" s="156">
        <v>15.67</v>
      </c>
      <c r="AP96" s="153">
        <v>654.4</v>
      </c>
      <c r="AQ96" s="272">
        <v>40.572800000000001</v>
      </c>
      <c r="AR96" s="473">
        <v>6.2000000000000006E-2</v>
      </c>
      <c r="AS96" s="468">
        <v>43485</v>
      </c>
      <c r="AT96" s="255">
        <v>43818</v>
      </c>
      <c r="AU96" s="430">
        <v>0.95</v>
      </c>
      <c r="AV96" s="469" t="s">
        <v>710</v>
      </c>
      <c r="AX96" s="124"/>
    </row>
    <row r="97" spans="1:50" x14ac:dyDescent="0.4">
      <c r="A97" s="230" t="s">
        <v>46</v>
      </c>
      <c r="B97" s="454" t="s">
        <v>50</v>
      </c>
      <c r="C97" s="203">
        <v>713</v>
      </c>
      <c r="D97" s="203">
        <v>0</v>
      </c>
      <c r="E97" s="443">
        <v>0</v>
      </c>
      <c r="F97" s="203">
        <v>786.3</v>
      </c>
      <c r="G97" s="203">
        <v>0</v>
      </c>
      <c r="H97" s="443">
        <v>0</v>
      </c>
      <c r="I97" s="200">
        <v>868.53</v>
      </c>
      <c r="J97" s="200">
        <v>0.71</v>
      </c>
      <c r="K97" s="443">
        <v>8.1747320184679859E-4</v>
      </c>
      <c r="L97" s="26">
        <v>901.17</v>
      </c>
      <c r="M97" s="26">
        <v>0</v>
      </c>
      <c r="N97" s="444">
        <v>0</v>
      </c>
      <c r="O97" s="44">
        <v>981.66</v>
      </c>
      <c r="P97" s="44">
        <v>0</v>
      </c>
      <c r="Q97" s="445">
        <v>0</v>
      </c>
      <c r="R97" s="77">
        <v>1075</v>
      </c>
      <c r="S97" s="77">
        <v>0</v>
      </c>
      <c r="T97" s="442">
        <v>0</v>
      </c>
      <c r="U97" s="77">
        <v>1286</v>
      </c>
      <c r="V97" s="77">
        <v>0.34</v>
      </c>
      <c r="W97" s="442">
        <v>2.6438569206842927E-4</v>
      </c>
      <c r="X97" s="198">
        <v>1350.87</v>
      </c>
      <c r="Y97" s="198">
        <v>2</v>
      </c>
      <c r="Z97" s="225">
        <v>1.4805273638470024E-3</v>
      </c>
      <c r="AA97" s="212"/>
      <c r="AB97" s="213"/>
      <c r="AC97" s="152"/>
      <c r="AD97" s="212"/>
      <c r="AE97" s="127"/>
      <c r="AF97" s="213"/>
      <c r="AG97" s="127"/>
      <c r="AH97" s="213"/>
      <c r="AI97" s="127"/>
      <c r="AJ97" s="213"/>
      <c r="AK97" s="152"/>
      <c r="AL97" s="154"/>
      <c r="AM97" s="155"/>
      <c r="AN97" s="154"/>
      <c r="AO97" s="155"/>
      <c r="AP97" s="154"/>
      <c r="AQ97" s="126"/>
      <c r="AR97" s="152"/>
      <c r="AS97" s="494"/>
      <c r="AT97" s="495"/>
      <c r="AU97" s="126"/>
      <c r="AV97" s="155"/>
      <c r="AX97" s="124"/>
    </row>
    <row r="98" spans="1:50" x14ac:dyDescent="0.4">
      <c r="A98" s="230" t="s">
        <v>46</v>
      </c>
      <c r="B98" s="454" t="s">
        <v>49</v>
      </c>
      <c r="C98" s="203">
        <v>4087.8</v>
      </c>
      <c r="D98" s="203">
        <v>12.6</v>
      </c>
      <c r="E98" s="443">
        <v>3.0823425803610744E-3</v>
      </c>
      <c r="F98" s="203">
        <v>4119.7</v>
      </c>
      <c r="G98" s="203">
        <v>10.5</v>
      </c>
      <c r="H98" s="443">
        <v>2.5487292764036218E-3</v>
      </c>
      <c r="I98" s="200">
        <v>4161.04</v>
      </c>
      <c r="J98" s="200">
        <v>2.63</v>
      </c>
      <c r="K98" s="443">
        <v>6.3205352508026837E-4</v>
      </c>
      <c r="L98" s="26">
        <v>3744.682417</v>
      </c>
      <c r="M98" s="26">
        <v>2.79704</v>
      </c>
      <c r="N98" s="444">
        <v>7.4693650583079611E-4</v>
      </c>
      <c r="O98" s="44">
        <v>4305.42</v>
      </c>
      <c r="P98" s="44">
        <v>1.1000000000000001</v>
      </c>
      <c r="Q98" s="445">
        <v>2.5549191484222216E-4</v>
      </c>
      <c r="R98" s="77">
        <v>4652</v>
      </c>
      <c r="S98" s="77">
        <v>2.5</v>
      </c>
      <c r="T98" s="442">
        <v>5.3740326741186586E-4</v>
      </c>
      <c r="U98" s="77">
        <v>4603.9399999999996</v>
      </c>
      <c r="V98" s="77">
        <v>1.2</v>
      </c>
      <c r="W98" s="442">
        <v>2.6064631598152888E-4</v>
      </c>
      <c r="X98" s="198">
        <v>4882.8965520000002</v>
      </c>
      <c r="Y98" s="198">
        <v>0.65041499999999997</v>
      </c>
      <c r="Z98" s="225">
        <v>1.3320269906877191E-4</v>
      </c>
      <c r="AA98" s="224">
        <v>5165.75</v>
      </c>
      <c r="AB98" s="252">
        <v>0.75</v>
      </c>
      <c r="AC98" s="150">
        <v>1.4518704931520108E-4</v>
      </c>
      <c r="AD98" s="224">
        <v>0.56999999999999995</v>
      </c>
      <c r="AE98" s="253">
        <v>1.1034215747955282E-4</v>
      </c>
      <c r="AF98" s="275">
        <v>0.18</v>
      </c>
      <c r="AG98" s="253">
        <v>3.484489183564826E-5</v>
      </c>
      <c r="AH98" s="275">
        <v>0</v>
      </c>
      <c r="AI98" s="253">
        <v>0</v>
      </c>
      <c r="AJ98" s="256">
        <v>0</v>
      </c>
      <c r="AK98" s="150">
        <v>0</v>
      </c>
      <c r="AL98" s="475">
        <v>0.56999999999999995</v>
      </c>
      <c r="AM98" s="480">
        <v>0.18</v>
      </c>
      <c r="AN98" s="476">
        <v>0</v>
      </c>
      <c r="AO98" s="156">
        <v>0.56999999999999995</v>
      </c>
      <c r="AP98" s="476">
        <v>5354.5</v>
      </c>
      <c r="AQ98" s="272">
        <v>0.53544999999999998</v>
      </c>
      <c r="AR98" s="473">
        <v>9.9999999999999991E-5</v>
      </c>
      <c r="AS98" s="468">
        <v>43485</v>
      </c>
      <c r="AT98" s="255">
        <v>43818</v>
      </c>
      <c r="AU98" s="430">
        <v>0.95</v>
      </c>
      <c r="AV98" s="469" t="s">
        <v>711</v>
      </c>
      <c r="AX98" s="124"/>
    </row>
    <row r="99" spans="1:50" x14ac:dyDescent="0.4">
      <c r="A99" s="230" t="s">
        <v>46</v>
      </c>
      <c r="B99" s="454" t="s">
        <v>48</v>
      </c>
      <c r="C99" s="204"/>
      <c r="D99" s="204"/>
      <c r="E99" s="215"/>
      <c r="F99" s="204"/>
      <c r="G99" s="204"/>
      <c r="H99" s="215"/>
      <c r="I99" s="200">
        <v>1819.43</v>
      </c>
      <c r="J99" s="200">
        <v>5.88</v>
      </c>
      <c r="K99" s="443">
        <v>3.2317813820812013E-3</v>
      </c>
      <c r="L99" s="26">
        <v>1635.86</v>
      </c>
      <c r="M99" s="26">
        <v>7.31</v>
      </c>
      <c r="N99" s="444">
        <v>4.4685975572481751E-3</v>
      </c>
      <c r="O99" s="44">
        <v>1387.13</v>
      </c>
      <c r="P99" s="44">
        <v>40.65</v>
      </c>
      <c r="Q99" s="445">
        <v>2.9305111993828983E-2</v>
      </c>
      <c r="R99" s="77">
        <v>1534</v>
      </c>
      <c r="S99" s="77">
        <v>336.39</v>
      </c>
      <c r="T99" s="442">
        <v>0.21928943937418513</v>
      </c>
      <c r="U99" s="77">
        <v>1228.9000000000001</v>
      </c>
      <c r="V99" s="77">
        <v>227.02</v>
      </c>
      <c r="W99" s="442">
        <v>0.18473431524127268</v>
      </c>
      <c r="X99" s="198">
        <v>1168.111222</v>
      </c>
      <c r="Y99" s="198">
        <v>108.917489</v>
      </c>
      <c r="Z99" s="225">
        <v>9.3242395885483581E-2</v>
      </c>
      <c r="AA99" s="224">
        <v>983.88</v>
      </c>
      <c r="AB99" s="252">
        <v>135.84</v>
      </c>
      <c r="AC99" s="150">
        <v>0.1380656177582632</v>
      </c>
      <c r="AD99" s="224">
        <v>135.84</v>
      </c>
      <c r="AE99" s="253">
        <v>0.1380656177582632</v>
      </c>
      <c r="AF99" s="275">
        <v>0</v>
      </c>
      <c r="AG99" s="253">
        <v>0</v>
      </c>
      <c r="AH99" s="275">
        <v>0</v>
      </c>
      <c r="AI99" s="253">
        <v>0</v>
      </c>
      <c r="AJ99" s="256">
        <v>0</v>
      </c>
      <c r="AK99" s="150">
        <v>0</v>
      </c>
      <c r="AL99" s="475">
        <v>135.84</v>
      </c>
      <c r="AM99" s="480">
        <v>0</v>
      </c>
      <c r="AN99" s="153">
        <v>0</v>
      </c>
      <c r="AO99" s="156">
        <v>135.84</v>
      </c>
      <c r="AP99" s="153">
        <v>780.4</v>
      </c>
      <c r="AQ99" s="272">
        <v>106.9148</v>
      </c>
      <c r="AR99" s="473">
        <v>0.13700000000000001</v>
      </c>
      <c r="AS99" s="468">
        <v>43485</v>
      </c>
      <c r="AT99" s="255">
        <v>43818</v>
      </c>
      <c r="AU99" s="430">
        <v>0.95</v>
      </c>
      <c r="AV99" s="469" t="s">
        <v>712</v>
      </c>
      <c r="AX99" s="124"/>
    </row>
    <row r="100" spans="1:50" x14ac:dyDescent="0.4">
      <c r="A100" s="230" t="s">
        <v>46</v>
      </c>
      <c r="B100" s="454" t="s">
        <v>47</v>
      </c>
      <c r="C100" s="203">
        <v>2224.9</v>
      </c>
      <c r="D100" s="203">
        <v>43.4</v>
      </c>
      <c r="E100" s="443">
        <v>1.9506494673917928E-2</v>
      </c>
      <c r="F100" s="203">
        <v>2232.3000000000002</v>
      </c>
      <c r="G100" s="203">
        <v>49.4</v>
      </c>
      <c r="H100" s="443">
        <v>2.2129642073198043E-2</v>
      </c>
      <c r="I100" s="200">
        <v>2225.67</v>
      </c>
      <c r="J100" s="200">
        <v>84.71</v>
      </c>
      <c r="K100" s="443">
        <v>3.8060449213045952E-2</v>
      </c>
      <c r="L100" s="26">
        <v>2286.31</v>
      </c>
      <c r="M100" s="26">
        <v>144.65</v>
      </c>
      <c r="N100" s="444">
        <v>6.326788580726149E-2</v>
      </c>
      <c r="O100" s="44">
        <v>2093.19</v>
      </c>
      <c r="P100" s="44">
        <v>119.36</v>
      </c>
      <c r="Q100" s="445">
        <v>5.7023012722208687E-2</v>
      </c>
      <c r="R100" s="77">
        <v>2388</v>
      </c>
      <c r="S100" s="77">
        <v>103.51</v>
      </c>
      <c r="T100" s="442">
        <v>4.3345896147403688E-2</v>
      </c>
      <c r="U100" s="77">
        <v>2626.37</v>
      </c>
      <c r="V100" s="77">
        <v>67.989999999999995</v>
      </c>
      <c r="W100" s="442">
        <v>2.5887441601906813E-2</v>
      </c>
      <c r="X100" s="198">
        <v>2206.076873</v>
      </c>
      <c r="Y100" s="198">
        <v>139.66968700000001</v>
      </c>
      <c r="Z100" s="225">
        <v>6.3311341825575643E-2</v>
      </c>
      <c r="AA100" s="224">
        <v>1981.78</v>
      </c>
      <c r="AB100" s="252">
        <v>88.43</v>
      </c>
      <c r="AC100" s="150">
        <v>4.4621501882146357E-2</v>
      </c>
      <c r="AD100" s="224">
        <v>88.43</v>
      </c>
      <c r="AE100" s="253">
        <v>4.4621501882146357E-2</v>
      </c>
      <c r="AF100" s="275">
        <v>0</v>
      </c>
      <c r="AG100" s="253">
        <v>0</v>
      </c>
      <c r="AH100" s="275">
        <v>0</v>
      </c>
      <c r="AI100" s="253">
        <v>0</v>
      </c>
      <c r="AJ100" s="256">
        <v>0</v>
      </c>
      <c r="AK100" s="150">
        <v>0</v>
      </c>
      <c r="AL100" s="475">
        <v>88.43</v>
      </c>
      <c r="AM100" s="480">
        <v>0</v>
      </c>
      <c r="AN100" s="153">
        <v>0</v>
      </c>
      <c r="AO100" s="156">
        <v>88.43</v>
      </c>
      <c r="AP100" s="153">
        <v>1891.6</v>
      </c>
      <c r="AQ100" s="272">
        <v>83.230399999999989</v>
      </c>
      <c r="AR100" s="473">
        <v>4.3999999999999997E-2</v>
      </c>
      <c r="AS100" s="468">
        <v>43485</v>
      </c>
      <c r="AT100" s="255">
        <v>43818</v>
      </c>
      <c r="AU100" s="430">
        <v>0.95</v>
      </c>
      <c r="AV100" s="469" t="s">
        <v>713</v>
      </c>
      <c r="AX100" s="124"/>
    </row>
    <row r="101" spans="1:50" x14ac:dyDescent="0.4">
      <c r="A101" s="230" t="s">
        <v>51</v>
      </c>
      <c r="B101" s="454" t="s">
        <v>269</v>
      </c>
      <c r="C101" s="204"/>
      <c r="D101" s="204"/>
      <c r="E101" s="215"/>
      <c r="F101" s="203">
        <v>400</v>
      </c>
      <c r="G101" s="203">
        <v>0.3</v>
      </c>
      <c r="H101" s="443">
        <v>7.5000000000000002E-4</v>
      </c>
      <c r="I101" s="200">
        <v>376.86</v>
      </c>
      <c r="J101" s="200">
        <v>3.32</v>
      </c>
      <c r="K101" s="443">
        <v>8.8096375311786865E-3</v>
      </c>
      <c r="L101" s="214">
        <v>369.87</v>
      </c>
      <c r="M101" s="214">
        <v>0.04</v>
      </c>
      <c r="N101" s="444">
        <v>1.081461053883797E-4</v>
      </c>
      <c r="O101" s="215"/>
      <c r="P101" s="215"/>
      <c r="Q101" s="215"/>
      <c r="R101" s="208"/>
      <c r="S101" s="208"/>
      <c r="T101" s="208"/>
      <c r="U101" s="208"/>
      <c r="V101" s="208"/>
      <c r="W101" s="208"/>
      <c r="X101" s="196"/>
      <c r="Y101" s="196"/>
      <c r="Z101" s="226"/>
      <c r="AA101" s="195"/>
      <c r="AB101" s="196"/>
      <c r="AC101" s="197"/>
      <c r="AD101" s="195"/>
      <c r="AE101" s="196"/>
      <c r="AF101" s="196"/>
      <c r="AG101" s="196"/>
      <c r="AH101" s="196"/>
      <c r="AI101" s="196"/>
      <c r="AJ101" s="196"/>
      <c r="AK101" s="197"/>
      <c r="AL101" s="195"/>
      <c r="AM101" s="197"/>
      <c r="AN101" s="195"/>
      <c r="AO101" s="197"/>
      <c r="AP101" s="195"/>
      <c r="AQ101" s="196"/>
      <c r="AR101" s="197"/>
      <c r="AS101" s="492"/>
      <c r="AT101" s="493"/>
      <c r="AU101" s="196"/>
      <c r="AV101" s="155"/>
      <c r="AX101" s="124"/>
    </row>
    <row r="102" spans="1:50" x14ac:dyDescent="0.4">
      <c r="A102" s="261" t="s">
        <v>51</v>
      </c>
      <c r="B102" s="261" t="s">
        <v>714</v>
      </c>
      <c r="C102" s="204"/>
      <c r="D102" s="204"/>
      <c r="E102" s="215"/>
      <c r="F102" s="204"/>
      <c r="G102" s="204"/>
      <c r="H102" s="215"/>
      <c r="I102" s="204"/>
      <c r="J102" s="204"/>
      <c r="K102" s="215"/>
      <c r="L102" s="204"/>
      <c r="M102" s="204"/>
      <c r="N102" s="215"/>
      <c r="O102" s="204"/>
      <c r="P102" s="204"/>
      <c r="Q102" s="215"/>
      <c r="R102" s="204"/>
      <c r="S102" s="204"/>
      <c r="T102" s="215"/>
      <c r="U102" s="196"/>
      <c r="V102" s="196"/>
      <c r="W102" s="208"/>
      <c r="X102" s="196"/>
      <c r="Y102" s="196"/>
      <c r="Z102" s="226"/>
      <c r="AA102" s="224">
        <v>13.002748990000001</v>
      </c>
      <c r="AB102" s="252">
        <v>0</v>
      </c>
      <c r="AC102" s="150">
        <v>0</v>
      </c>
      <c r="AD102" s="224">
        <v>0</v>
      </c>
      <c r="AE102" s="253">
        <v>0</v>
      </c>
      <c r="AF102" s="275">
        <v>0</v>
      </c>
      <c r="AG102" s="253">
        <v>0</v>
      </c>
      <c r="AH102" s="275">
        <v>0</v>
      </c>
      <c r="AI102" s="253">
        <v>0</v>
      </c>
      <c r="AJ102" s="256">
        <v>0</v>
      </c>
      <c r="AK102" s="150">
        <v>0</v>
      </c>
      <c r="AL102" s="475">
        <v>0</v>
      </c>
      <c r="AM102" s="480">
        <v>0</v>
      </c>
      <c r="AN102" s="153">
        <v>0</v>
      </c>
      <c r="AO102" s="156">
        <v>0</v>
      </c>
      <c r="AP102" s="153">
        <v>0</v>
      </c>
      <c r="AQ102" s="272">
        <v>0</v>
      </c>
      <c r="AR102" s="473">
        <v>0</v>
      </c>
      <c r="AS102" s="468">
        <v>43391</v>
      </c>
      <c r="AT102" s="255" t="s">
        <v>715</v>
      </c>
      <c r="AU102" s="430">
        <v>0.95</v>
      </c>
      <c r="AV102" s="469" t="s">
        <v>716</v>
      </c>
      <c r="AX102" s="124"/>
    </row>
    <row r="103" spans="1:50" x14ac:dyDescent="0.4">
      <c r="A103" s="453" t="s">
        <v>51</v>
      </c>
      <c r="B103" s="453" t="s">
        <v>222</v>
      </c>
      <c r="C103" s="193"/>
      <c r="D103" s="193"/>
      <c r="E103" s="192"/>
      <c r="F103" s="193"/>
      <c r="G103" s="193"/>
      <c r="H103" s="192"/>
      <c r="I103" s="200">
        <v>0.1132234</v>
      </c>
      <c r="J103" s="200">
        <v>0</v>
      </c>
      <c r="K103" s="443">
        <v>0</v>
      </c>
      <c r="L103" s="216">
        <v>0.56913100000000005</v>
      </c>
      <c r="M103" s="216">
        <v>0</v>
      </c>
      <c r="N103" s="444">
        <v>0</v>
      </c>
      <c r="O103" s="44">
        <v>0.42</v>
      </c>
      <c r="P103" s="44">
        <v>0</v>
      </c>
      <c r="Q103" s="445">
        <v>0</v>
      </c>
      <c r="R103" s="208"/>
      <c r="S103" s="208"/>
      <c r="T103" s="208"/>
      <c r="U103" s="208"/>
      <c r="V103" s="208"/>
      <c r="W103" s="208"/>
      <c r="X103" s="196"/>
      <c r="Y103" s="196"/>
      <c r="Z103" s="226"/>
      <c r="AA103" s="195"/>
      <c r="AB103" s="196"/>
      <c r="AC103" s="197"/>
      <c r="AD103" s="195"/>
      <c r="AE103" s="196"/>
      <c r="AF103" s="196"/>
      <c r="AG103" s="196"/>
      <c r="AH103" s="196"/>
      <c r="AI103" s="196"/>
      <c r="AJ103" s="196"/>
      <c r="AK103" s="197"/>
      <c r="AL103" s="195"/>
      <c r="AM103" s="197"/>
      <c r="AN103" s="195"/>
      <c r="AO103" s="197"/>
      <c r="AP103" s="195"/>
      <c r="AQ103" s="196"/>
      <c r="AR103" s="197"/>
      <c r="AS103" s="492"/>
      <c r="AT103" s="493"/>
      <c r="AU103" s="196"/>
      <c r="AV103" s="155"/>
      <c r="AX103" s="124"/>
    </row>
    <row r="104" spans="1:50" ht="27.75" x14ac:dyDescent="0.4">
      <c r="A104" s="230" t="s">
        <v>51</v>
      </c>
      <c r="B104" s="230" t="s">
        <v>224</v>
      </c>
      <c r="C104" s="204"/>
      <c r="D104" s="204"/>
      <c r="E104" s="215"/>
      <c r="F104" s="203">
        <v>753</v>
      </c>
      <c r="G104" s="203">
        <v>0</v>
      </c>
      <c r="H104" s="443">
        <v>0</v>
      </c>
      <c r="I104" s="200">
        <v>749.64131307000002</v>
      </c>
      <c r="J104" s="200">
        <v>0</v>
      </c>
      <c r="K104" s="443">
        <v>0</v>
      </c>
      <c r="L104" s="210"/>
      <c r="M104" s="210"/>
      <c r="N104" s="448"/>
      <c r="O104" s="211"/>
      <c r="P104" s="211"/>
      <c r="Q104" s="211"/>
      <c r="R104" s="208"/>
      <c r="S104" s="208"/>
      <c r="T104" s="208"/>
      <c r="U104" s="208"/>
      <c r="V104" s="208"/>
      <c r="W104" s="208"/>
      <c r="X104" s="196"/>
      <c r="Y104" s="196"/>
      <c r="Z104" s="226"/>
      <c r="AA104" s="195"/>
      <c r="AB104" s="196"/>
      <c r="AC104" s="197"/>
      <c r="AD104" s="195"/>
      <c r="AE104" s="196"/>
      <c r="AF104" s="196"/>
      <c r="AG104" s="196"/>
      <c r="AH104" s="196"/>
      <c r="AI104" s="196"/>
      <c r="AJ104" s="196"/>
      <c r="AK104" s="197"/>
      <c r="AL104" s="195"/>
      <c r="AM104" s="197"/>
      <c r="AN104" s="195"/>
      <c r="AO104" s="197"/>
      <c r="AP104" s="195"/>
      <c r="AQ104" s="196"/>
      <c r="AR104" s="197"/>
      <c r="AS104" s="492"/>
      <c r="AT104" s="493"/>
      <c r="AU104" s="196"/>
      <c r="AV104" s="155"/>
      <c r="AX104" s="124"/>
    </row>
    <row r="105" spans="1:50" x14ac:dyDescent="0.4">
      <c r="A105" s="230" t="s">
        <v>51</v>
      </c>
      <c r="B105" s="230" t="s">
        <v>225</v>
      </c>
      <c r="C105" s="204"/>
      <c r="D105" s="204"/>
      <c r="E105" s="215"/>
      <c r="F105" s="203">
        <v>17.7</v>
      </c>
      <c r="G105" s="203">
        <v>0.3</v>
      </c>
      <c r="H105" s="443">
        <v>1.6949152542372881E-2</v>
      </c>
      <c r="I105" s="200">
        <v>9.7273183000000003</v>
      </c>
      <c r="J105" s="200">
        <v>8.7545864700000007E-3</v>
      </c>
      <c r="K105" s="443">
        <v>9.0000000000000008E-4</v>
      </c>
      <c r="L105" s="210"/>
      <c r="M105" s="210"/>
      <c r="N105" s="448"/>
      <c r="O105" s="211"/>
      <c r="P105" s="211"/>
      <c r="Q105" s="211"/>
      <c r="R105" s="208"/>
      <c r="S105" s="208"/>
      <c r="T105" s="208"/>
      <c r="U105" s="208"/>
      <c r="V105" s="208"/>
      <c r="W105" s="208"/>
      <c r="X105" s="196"/>
      <c r="Y105" s="196"/>
      <c r="Z105" s="226"/>
      <c r="AA105" s="195"/>
      <c r="AB105" s="196"/>
      <c r="AC105" s="197"/>
      <c r="AD105" s="195"/>
      <c r="AE105" s="196"/>
      <c r="AF105" s="196"/>
      <c r="AG105" s="196"/>
      <c r="AH105" s="196"/>
      <c r="AI105" s="196"/>
      <c r="AJ105" s="196"/>
      <c r="AK105" s="197"/>
      <c r="AL105" s="195"/>
      <c r="AM105" s="197"/>
      <c r="AN105" s="195"/>
      <c r="AO105" s="197"/>
      <c r="AP105" s="195"/>
      <c r="AQ105" s="196"/>
      <c r="AR105" s="197"/>
      <c r="AS105" s="492"/>
      <c r="AT105" s="493"/>
      <c r="AU105" s="196"/>
      <c r="AV105" s="155"/>
      <c r="AX105" s="124"/>
    </row>
    <row r="106" spans="1:50" x14ac:dyDescent="0.4">
      <c r="A106" s="230" t="s">
        <v>51</v>
      </c>
      <c r="B106" s="230" t="s">
        <v>53</v>
      </c>
      <c r="C106" s="204"/>
      <c r="D106" s="204"/>
      <c r="E106" s="215"/>
      <c r="F106" s="203">
        <v>54.9</v>
      </c>
      <c r="G106" s="203">
        <v>4.3</v>
      </c>
      <c r="H106" s="443">
        <v>7.8324225865209471E-2</v>
      </c>
      <c r="I106" s="200">
        <v>33.880000000000003</v>
      </c>
      <c r="J106" s="200">
        <v>2.94</v>
      </c>
      <c r="K106" s="443">
        <v>8.677685950413222E-2</v>
      </c>
      <c r="L106" s="26">
        <v>30.22</v>
      </c>
      <c r="M106" s="26">
        <v>1.98</v>
      </c>
      <c r="N106" s="444">
        <v>6.5519523494374593E-2</v>
      </c>
      <c r="O106" s="44">
        <v>27.05</v>
      </c>
      <c r="P106" s="44">
        <v>1.57</v>
      </c>
      <c r="Q106" s="445">
        <v>5.804066543438078E-2</v>
      </c>
      <c r="R106" s="77">
        <v>28.56</v>
      </c>
      <c r="S106" s="77">
        <v>1.2769999999999999</v>
      </c>
      <c r="T106" s="442">
        <v>4.4712885154061625E-2</v>
      </c>
      <c r="U106" s="196"/>
      <c r="V106" s="196"/>
      <c r="W106" s="208"/>
      <c r="X106" s="196"/>
      <c r="Y106" s="196"/>
      <c r="Z106" s="226"/>
      <c r="AA106" s="195"/>
      <c r="AB106" s="196"/>
      <c r="AC106" s="197"/>
      <c r="AD106" s="195"/>
      <c r="AE106" s="196"/>
      <c r="AF106" s="196"/>
      <c r="AG106" s="196"/>
      <c r="AH106" s="196"/>
      <c r="AI106" s="196"/>
      <c r="AJ106" s="196"/>
      <c r="AK106" s="197"/>
      <c r="AL106" s="195"/>
      <c r="AM106" s="197"/>
      <c r="AN106" s="195"/>
      <c r="AO106" s="197"/>
      <c r="AP106" s="195"/>
      <c r="AQ106" s="196"/>
      <c r="AR106" s="197"/>
      <c r="AS106" s="492"/>
      <c r="AT106" s="493"/>
      <c r="AU106" s="196"/>
      <c r="AV106" s="155"/>
      <c r="AX106" s="124"/>
    </row>
    <row r="107" spans="1:50" x14ac:dyDescent="0.4">
      <c r="A107" s="230" t="s">
        <v>51</v>
      </c>
      <c r="B107" s="230" t="s">
        <v>52</v>
      </c>
      <c r="C107" s="204"/>
      <c r="D107" s="204"/>
      <c r="E107" s="215"/>
      <c r="F107" s="203">
        <v>5556</v>
      </c>
      <c r="G107" s="203">
        <v>59.6</v>
      </c>
      <c r="H107" s="443">
        <v>1.0727141828653707E-2</v>
      </c>
      <c r="I107" s="200">
        <v>5591.77</v>
      </c>
      <c r="J107" s="200">
        <v>38.020000000000003</v>
      </c>
      <c r="K107" s="443">
        <v>6.7992782249627574E-3</v>
      </c>
      <c r="L107" s="26">
        <v>5745.95</v>
      </c>
      <c r="M107" s="26">
        <v>6.9</v>
      </c>
      <c r="N107" s="444">
        <v>1.2008458131379494E-3</v>
      </c>
      <c r="O107" s="44">
        <v>5596.3</v>
      </c>
      <c r="P107" s="44">
        <v>37.200000000000003</v>
      </c>
      <c r="Q107" s="445">
        <v>6.6472490752818832E-3</v>
      </c>
      <c r="R107" s="77">
        <v>5486.41</v>
      </c>
      <c r="S107" s="77">
        <v>107.8</v>
      </c>
      <c r="T107" s="442">
        <v>1.9648549780275262E-2</v>
      </c>
      <c r="U107" s="77">
        <v>5683.11</v>
      </c>
      <c r="V107" s="77">
        <v>16.7</v>
      </c>
      <c r="W107" s="442">
        <v>2.9385318953882647E-3</v>
      </c>
      <c r="X107" s="213"/>
      <c r="Y107" s="213"/>
      <c r="Z107" s="227"/>
      <c r="AA107" s="212"/>
      <c r="AB107" s="213"/>
      <c r="AC107" s="152"/>
      <c r="AD107" s="212"/>
      <c r="AE107" s="127"/>
      <c r="AF107" s="213"/>
      <c r="AG107" s="127"/>
      <c r="AH107" s="213"/>
      <c r="AI107" s="127"/>
      <c r="AJ107" s="213"/>
      <c r="AK107" s="152"/>
      <c r="AL107" s="154"/>
      <c r="AM107" s="155"/>
      <c r="AN107" s="154"/>
      <c r="AO107" s="155"/>
      <c r="AP107" s="154"/>
      <c r="AQ107" s="126"/>
      <c r="AR107" s="152"/>
      <c r="AS107" s="494"/>
      <c r="AT107" s="495"/>
      <c r="AU107" s="126"/>
      <c r="AV107" s="155"/>
      <c r="AX107" s="124"/>
    </row>
    <row r="108" spans="1:50" ht="27.75" x14ac:dyDescent="0.4">
      <c r="A108" s="453" t="s">
        <v>54</v>
      </c>
      <c r="B108" s="454" t="s">
        <v>228</v>
      </c>
      <c r="C108" s="193"/>
      <c r="D108" s="193"/>
      <c r="E108" s="192"/>
      <c r="F108" s="193"/>
      <c r="G108" s="193"/>
      <c r="H108" s="192"/>
      <c r="I108" s="200">
        <v>0.14000000000000001</v>
      </c>
      <c r="J108" s="200">
        <v>6.0000000000000001E-3</v>
      </c>
      <c r="K108" s="443">
        <v>4.2857142857142851E-2</v>
      </c>
      <c r="L108" s="26">
        <v>0.89300000000000002</v>
      </c>
      <c r="M108" s="26">
        <v>7.9399999999999991E-3</v>
      </c>
      <c r="N108" s="444">
        <v>8.8913773796192603E-3</v>
      </c>
      <c r="O108" s="208"/>
      <c r="P108" s="208"/>
      <c r="Q108" s="208"/>
      <c r="R108" s="208"/>
      <c r="S108" s="208"/>
      <c r="T108" s="208"/>
      <c r="U108" s="208"/>
      <c r="V108" s="208"/>
      <c r="W108" s="208"/>
      <c r="X108" s="196"/>
      <c r="Y108" s="196"/>
      <c r="Z108" s="226"/>
      <c r="AA108" s="195"/>
      <c r="AB108" s="196"/>
      <c r="AC108" s="197"/>
      <c r="AD108" s="195"/>
      <c r="AE108" s="196"/>
      <c r="AF108" s="196"/>
      <c r="AG108" s="196"/>
      <c r="AH108" s="196"/>
      <c r="AI108" s="196"/>
      <c r="AJ108" s="196"/>
      <c r="AK108" s="197"/>
      <c r="AL108" s="195"/>
      <c r="AM108" s="197"/>
      <c r="AN108" s="195"/>
      <c r="AO108" s="197"/>
      <c r="AP108" s="195"/>
      <c r="AQ108" s="196"/>
      <c r="AR108" s="197"/>
      <c r="AS108" s="492"/>
      <c r="AT108" s="493"/>
      <c r="AU108" s="196"/>
      <c r="AV108" s="155"/>
      <c r="AX108" s="124"/>
    </row>
    <row r="109" spans="1:50" x14ac:dyDescent="0.4">
      <c r="A109" s="458" t="s">
        <v>54</v>
      </c>
      <c r="B109" s="454" t="s">
        <v>227</v>
      </c>
      <c r="C109" s="200">
        <v>7969</v>
      </c>
      <c r="D109" s="200">
        <v>46.2</v>
      </c>
      <c r="E109" s="443">
        <v>5.797465177563057E-3</v>
      </c>
      <c r="F109" s="193"/>
      <c r="G109" s="193"/>
      <c r="H109" s="192"/>
      <c r="I109" s="200">
        <v>3.93</v>
      </c>
      <c r="J109" s="200">
        <v>0</v>
      </c>
      <c r="K109" s="443">
        <v>0</v>
      </c>
      <c r="L109" s="26">
        <v>16.38</v>
      </c>
      <c r="M109" s="26">
        <v>6.1600000000000002E-2</v>
      </c>
      <c r="N109" s="444">
        <v>3.7606837606837611E-3</v>
      </c>
      <c r="O109" s="44">
        <v>71.78</v>
      </c>
      <c r="P109" s="44">
        <v>0</v>
      </c>
      <c r="Q109" s="445">
        <v>0</v>
      </c>
      <c r="R109" s="77">
        <v>2.91</v>
      </c>
      <c r="S109" s="77">
        <v>0</v>
      </c>
      <c r="T109" s="442">
        <v>0</v>
      </c>
      <c r="U109" s="196"/>
      <c r="V109" s="196"/>
      <c r="W109" s="208"/>
      <c r="X109" s="196"/>
      <c r="Y109" s="196"/>
      <c r="Z109" s="226"/>
      <c r="AA109" s="195"/>
      <c r="AB109" s="196"/>
      <c r="AC109" s="197"/>
      <c r="AD109" s="195"/>
      <c r="AE109" s="196"/>
      <c r="AF109" s="196"/>
      <c r="AG109" s="196"/>
      <c r="AH109" s="196"/>
      <c r="AI109" s="196"/>
      <c r="AJ109" s="196"/>
      <c r="AK109" s="197"/>
      <c r="AL109" s="195"/>
      <c r="AM109" s="197"/>
      <c r="AN109" s="195"/>
      <c r="AO109" s="197"/>
      <c r="AP109" s="195"/>
      <c r="AQ109" s="196"/>
      <c r="AR109" s="197"/>
      <c r="AS109" s="492"/>
      <c r="AT109" s="493"/>
      <c r="AU109" s="196"/>
      <c r="AV109" s="155"/>
      <c r="AX109" s="124"/>
    </row>
    <row r="110" spans="1:50" x14ac:dyDescent="0.4">
      <c r="A110" s="453" t="s">
        <v>54</v>
      </c>
      <c r="B110" s="454" t="s">
        <v>226</v>
      </c>
      <c r="C110" s="193"/>
      <c r="D110" s="193"/>
      <c r="E110" s="192"/>
      <c r="F110" s="193"/>
      <c r="G110" s="193"/>
      <c r="H110" s="192"/>
      <c r="I110" s="200">
        <v>67.03</v>
      </c>
      <c r="J110" s="200">
        <v>9.0399999999999991</v>
      </c>
      <c r="K110" s="443">
        <v>0.13486498582724152</v>
      </c>
      <c r="L110" s="26">
        <v>209.14</v>
      </c>
      <c r="M110" s="26">
        <v>0.46400000000000002</v>
      </c>
      <c r="N110" s="444">
        <v>2.2186095438462275E-3</v>
      </c>
      <c r="O110" s="44">
        <v>198.33</v>
      </c>
      <c r="P110" s="44">
        <v>1.35</v>
      </c>
      <c r="Q110" s="445">
        <v>6.8068370896989866E-3</v>
      </c>
      <c r="R110" s="77">
        <v>63.61</v>
      </c>
      <c r="S110" s="77">
        <v>8.9053999999999991E-3</v>
      </c>
      <c r="T110" s="442">
        <v>1.2999999999999999E-4</v>
      </c>
      <c r="U110" s="196"/>
      <c r="V110" s="196"/>
      <c r="W110" s="208"/>
      <c r="X110" s="196"/>
      <c r="Y110" s="196"/>
      <c r="Z110" s="226"/>
      <c r="AA110" s="195"/>
      <c r="AB110" s="196"/>
      <c r="AC110" s="197"/>
      <c r="AD110" s="195"/>
      <c r="AE110" s="196"/>
      <c r="AF110" s="196"/>
      <c r="AG110" s="196"/>
      <c r="AH110" s="196"/>
      <c r="AI110" s="196"/>
      <c r="AJ110" s="196"/>
      <c r="AK110" s="197"/>
      <c r="AL110" s="195"/>
      <c r="AM110" s="197"/>
      <c r="AN110" s="195"/>
      <c r="AO110" s="197"/>
      <c r="AP110" s="195"/>
      <c r="AQ110" s="196"/>
      <c r="AR110" s="197"/>
      <c r="AS110" s="492"/>
      <c r="AT110" s="493"/>
      <c r="AU110" s="196"/>
      <c r="AV110" s="155"/>
      <c r="AX110" s="124"/>
    </row>
    <row r="111" spans="1:50" x14ac:dyDescent="0.4">
      <c r="A111" s="261" t="s">
        <v>54</v>
      </c>
      <c r="B111" s="261" t="s">
        <v>725</v>
      </c>
      <c r="C111" s="193"/>
      <c r="D111" s="193"/>
      <c r="E111" s="192"/>
      <c r="F111" s="193"/>
      <c r="G111" s="193"/>
      <c r="H111" s="192"/>
      <c r="I111" s="193"/>
      <c r="J111" s="193"/>
      <c r="K111" s="192"/>
      <c r="L111" s="193"/>
      <c r="M111" s="193"/>
      <c r="N111" s="192"/>
      <c r="O111" s="193"/>
      <c r="P111" s="193"/>
      <c r="Q111" s="192"/>
      <c r="R111" s="193"/>
      <c r="S111" s="193"/>
      <c r="T111" s="192"/>
      <c r="U111" s="193"/>
      <c r="V111" s="193"/>
      <c r="W111" s="192"/>
      <c r="X111" s="193"/>
      <c r="Y111" s="193"/>
      <c r="Z111" s="194"/>
      <c r="AA111" s="224">
        <v>31.91</v>
      </c>
      <c r="AB111" s="252">
        <v>0.43</v>
      </c>
      <c r="AC111" s="150">
        <v>1.347539956126606E-2</v>
      </c>
      <c r="AD111" s="224">
        <v>0.43</v>
      </c>
      <c r="AE111" s="253">
        <v>1.347539956126606E-2</v>
      </c>
      <c r="AF111" s="275">
        <v>0</v>
      </c>
      <c r="AG111" s="253">
        <v>0</v>
      </c>
      <c r="AH111" s="275">
        <v>0</v>
      </c>
      <c r="AI111" s="253">
        <v>0</v>
      </c>
      <c r="AJ111" s="256">
        <v>0</v>
      </c>
      <c r="AK111" s="150">
        <v>0</v>
      </c>
      <c r="AL111" s="475">
        <v>0.43</v>
      </c>
      <c r="AM111" s="480">
        <v>0</v>
      </c>
      <c r="AN111" s="153">
        <v>0.43</v>
      </c>
      <c r="AO111" s="156">
        <v>0</v>
      </c>
      <c r="AP111" s="153">
        <v>9.4</v>
      </c>
      <c r="AQ111" s="499">
        <v>0</v>
      </c>
      <c r="AR111" s="473">
        <v>0</v>
      </c>
      <c r="AS111" s="468">
        <v>43374</v>
      </c>
      <c r="AT111" s="255">
        <v>43738</v>
      </c>
      <c r="AU111" s="244">
        <v>0.95</v>
      </c>
      <c r="AV111" s="469" t="s">
        <v>723</v>
      </c>
      <c r="AX111" s="124"/>
    </row>
    <row r="112" spans="1:50" x14ac:dyDescent="0.4">
      <c r="A112" s="453" t="s">
        <v>54</v>
      </c>
      <c r="B112" s="454" t="s">
        <v>229</v>
      </c>
      <c r="C112" s="193"/>
      <c r="D112" s="193"/>
      <c r="E112" s="192"/>
      <c r="F112" s="193"/>
      <c r="G112" s="193"/>
      <c r="H112" s="192"/>
      <c r="I112" s="200">
        <v>0</v>
      </c>
      <c r="J112" s="200">
        <v>0</v>
      </c>
      <c r="K112" s="443">
        <v>0</v>
      </c>
      <c r="L112" s="26">
        <v>1.55</v>
      </c>
      <c r="M112" s="26">
        <v>0</v>
      </c>
      <c r="N112" s="444">
        <v>0</v>
      </c>
      <c r="O112" s="44">
        <v>3.0550000000000002</v>
      </c>
      <c r="P112" s="44">
        <v>0</v>
      </c>
      <c r="Q112" s="445">
        <v>0</v>
      </c>
      <c r="R112" s="208"/>
      <c r="S112" s="208"/>
      <c r="T112" s="208"/>
      <c r="U112" s="208"/>
      <c r="V112" s="208"/>
      <c r="W112" s="208"/>
      <c r="X112" s="196"/>
      <c r="Y112" s="196"/>
      <c r="Z112" s="226"/>
      <c r="AA112" s="195"/>
      <c r="AB112" s="196"/>
      <c r="AC112" s="197"/>
      <c r="AD112" s="195"/>
      <c r="AE112" s="196"/>
      <c r="AF112" s="196"/>
      <c r="AG112" s="196"/>
      <c r="AH112" s="196"/>
      <c r="AI112" s="196"/>
      <c r="AJ112" s="196"/>
      <c r="AK112" s="197"/>
      <c r="AL112" s="195"/>
      <c r="AM112" s="197"/>
      <c r="AN112" s="195"/>
      <c r="AO112" s="197"/>
      <c r="AP112" s="195"/>
      <c r="AQ112" s="196"/>
      <c r="AR112" s="197"/>
      <c r="AS112" s="492"/>
      <c r="AT112" s="493"/>
      <c r="AU112" s="196"/>
      <c r="AV112" s="155"/>
      <c r="AX112" s="124"/>
    </row>
    <row r="113" spans="1:50" x14ac:dyDescent="0.4">
      <c r="A113" s="261" t="s">
        <v>54</v>
      </c>
      <c r="B113" s="261" t="s">
        <v>726</v>
      </c>
      <c r="C113" s="193"/>
      <c r="D113" s="193"/>
      <c r="E113" s="192"/>
      <c r="F113" s="193"/>
      <c r="G113" s="193"/>
      <c r="H113" s="192"/>
      <c r="I113" s="193"/>
      <c r="J113" s="193"/>
      <c r="K113" s="192"/>
      <c r="L113" s="193"/>
      <c r="M113" s="193"/>
      <c r="N113" s="192"/>
      <c r="O113" s="193"/>
      <c r="P113" s="193"/>
      <c r="Q113" s="192"/>
      <c r="R113" s="193"/>
      <c r="S113" s="193"/>
      <c r="T113" s="192"/>
      <c r="U113" s="193"/>
      <c r="V113" s="193"/>
      <c r="W113" s="192"/>
      <c r="X113" s="193"/>
      <c r="Y113" s="193"/>
      <c r="Z113" s="194"/>
      <c r="AA113" s="224">
        <v>145.59</v>
      </c>
      <c r="AB113" s="252">
        <v>0</v>
      </c>
      <c r="AC113" s="150">
        <v>0</v>
      </c>
      <c r="AD113" s="224">
        <v>0</v>
      </c>
      <c r="AE113" s="253">
        <v>0</v>
      </c>
      <c r="AF113" s="275">
        <v>0</v>
      </c>
      <c r="AG113" s="253">
        <v>0</v>
      </c>
      <c r="AH113" s="275">
        <v>0</v>
      </c>
      <c r="AI113" s="253">
        <v>0</v>
      </c>
      <c r="AJ113" s="256">
        <v>0</v>
      </c>
      <c r="AK113" s="150">
        <v>0</v>
      </c>
      <c r="AL113" s="475">
        <v>0</v>
      </c>
      <c r="AM113" s="480">
        <v>0</v>
      </c>
      <c r="AN113" s="153">
        <v>0</v>
      </c>
      <c r="AO113" s="156">
        <v>0</v>
      </c>
      <c r="AP113" s="153">
        <v>194.54</v>
      </c>
      <c r="AQ113" s="499">
        <v>0</v>
      </c>
      <c r="AR113" s="473">
        <v>0</v>
      </c>
      <c r="AS113" s="468" t="s">
        <v>656</v>
      </c>
      <c r="AT113" s="255" t="s">
        <v>656</v>
      </c>
      <c r="AU113" s="586" t="s">
        <v>656</v>
      </c>
      <c r="AV113" s="469" t="s">
        <v>656</v>
      </c>
      <c r="AX113" s="124"/>
    </row>
    <row r="114" spans="1:50" x14ac:dyDescent="0.4">
      <c r="A114" s="453" t="s">
        <v>54</v>
      </c>
      <c r="B114" s="454" t="s">
        <v>64</v>
      </c>
      <c r="C114" s="193"/>
      <c r="D114" s="193"/>
      <c r="E114" s="192"/>
      <c r="F114" s="193"/>
      <c r="G114" s="193"/>
      <c r="H114" s="192"/>
      <c r="I114" s="200">
        <v>1.82</v>
      </c>
      <c r="J114" s="200">
        <v>0</v>
      </c>
      <c r="K114" s="443">
        <v>0</v>
      </c>
      <c r="L114" s="26">
        <v>4.5999999999999996</v>
      </c>
      <c r="M114" s="26">
        <v>0</v>
      </c>
      <c r="N114" s="444">
        <v>0</v>
      </c>
      <c r="O114" s="208"/>
      <c r="P114" s="208"/>
      <c r="Q114" s="208"/>
      <c r="R114" s="208"/>
      <c r="S114" s="208"/>
      <c r="T114" s="208"/>
      <c r="U114" s="208"/>
      <c r="V114" s="208"/>
      <c r="W114" s="208"/>
      <c r="X114" s="196"/>
      <c r="Y114" s="196"/>
      <c r="Z114" s="226"/>
      <c r="AA114" s="195"/>
      <c r="AB114" s="196"/>
      <c r="AC114" s="197"/>
      <c r="AD114" s="195"/>
      <c r="AE114" s="196"/>
      <c r="AF114" s="196"/>
      <c r="AG114" s="196"/>
      <c r="AH114" s="196"/>
      <c r="AI114" s="196"/>
      <c r="AJ114" s="196"/>
      <c r="AK114" s="197"/>
      <c r="AL114" s="195"/>
      <c r="AM114" s="197"/>
      <c r="AN114" s="195"/>
      <c r="AO114" s="197"/>
      <c r="AP114" s="195"/>
      <c r="AQ114" s="196"/>
      <c r="AR114" s="197"/>
      <c r="AS114" s="492"/>
      <c r="AT114" s="493"/>
      <c r="AU114" s="196"/>
      <c r="AV114" s="155"/>
      <c r="AX114" s="124"/>
    </row>
    <row r="115" spans="1:50" x14ac:dyDescent="0.4">
      <c r="A115" s="230" t="s">
        <v>54</v>
      </c>
      <c r="B115" s="454" t="s">
        <v>60</v>
      </c>
      <c r="C115" s="203">
        <v>5170</v>
      </c>
      <c r="D115" s="203">
        <v>488</v>
      </c>
      <c r="E115" s="443">
        <v>9.4390715667311414E-2</v>
      </c>
      <c r="F115" s="203">
        <v>5188</v>
      </c>
      <c r="G115" s="203">
        <v>306</v>
      </c>
      <c r="H115" s="443">
        <v>5.8982266769468002E-2</v>
      </c>
      <c r="I115" s="200">
        <v>5239</v>
      </c>
      <c r="J115" s="200">
        <v>299</v>
      </c>
      <c r="K115" s="443">
        <v>5.7071960297766747E-2</v>
      </c>
      <c r="L115" s="26">
        <v>5420.32</v>
      </c>
      <c r="M115" s="26">
        <v>311.13</v>
      </c>
      <c r="N115" s="444">
        <v>5.7400670071139713E-2</v>
      </c>
      <c r="O115" s="44">
        <v>5547.09</v>
      </c>
      <c r="P115" s="44">
        <v>240.74</v>
      </c>
      <c r="Q115" s="445">
        <v>4.3399331901952193E-2</v>
      </c>
      <c r="R115" s="77">
        <v>5746.27</v>
      </c>
      <c r="S115" s="77">
        <v>237.32095100000004</v>
      </c>
      <c r="T115" s="442">
        <v>4.1300000000000003E-2</v>
      </c>
      <c r="U115" s="77">
        <v>7549.78</v>
      </c>
      <c r="V115" s="77">
        <v>301.99</v>
      </c>
      <c r="W115" s="442">
        <v>3.999984105497114E-2</v>
      </c>
      <c r="X115" s="198">
        <v>7166.95</v>
      </c>
      <c r="Y115" s="198">
        <v>324.66000000000003</v>
      </c>
      <c r="Z115" s="225">
        <v>4.5299604434243301E-2</v>
      </c>
      <c r="AA115" s="224">
        <v>7938.96</v>
      </c>
      <c r="AB115" s="252">
        <v>409.45</v>
      </c>
      <c r="AC115" s="150">
        <v>5.1574765460463336E-2</v>
      </c>
      <c r="AD115" s="224">
        <v>130.88999999999999</v>
      </c>
      <c r="AE115" s="253">
        <v>1.648704616221772E-2</v>
      </c>
      <c r="AF115" s="275">
        <v>25.34</v>
      </c>
      <c r="AG115" s="253">
        <v>3.1918538448360992E-3</v>
      </c>
      <c r="AH115" s="275">
        <v>253.22</v>
      </c>
      <c r="AI115" s="253">
        <v>3.1895865453409514E-2</v>
      </c>
      <c r="AJ115" s="256">
        <v>0</v>
      </c>
      <c r="AK115" s="150">
        <v>0</v>
      </c>
      <c r="AL115" s="475">
        <v>130.88999999999999</v>
      </c>
      <c r="AM115" s="480">
        <v>25.34</v>
      </c>
      <c r="AN115" s="153">
        <v>0</v>
      </c>
      <c r="AO115" s="156">
        <v>130.88999999999999</v>
      </c>
      <c r="AP115" s="153">
        <v>8837.27</v>
      </c>
      <c r="AQ115" s="254">
        <v>0</v>
      </c>
      <c r="AR115" s="473">
        <v>0</v>
      </c>
      <c r="AS115" s="468">
        <v>43374</v>
      </c>
      <c r="AT115" s="255">
        <v>43738</v>
      </c>
      <c r="AU115" s="244">
        <v>0.9</v>
      </c>
      <c r="AV115" s="469" t="s">
        <v>717</v>
      </c>
      <c r="AX115" s="124"/>
    </row>
    <row r="116" spans="1:50" x14ac:dyDescent="0.4">
      <c r="A116" s="230" t="s">
        <v>54</v>
      </c>
      <c r="B116" s="230" t="s">
        <v>59</v>
      </c>
      <c r="C116" s="203">
        <v>8629</v>
      </c>
      <c r="D116" s="203">
        <v>704</v>
      </c>
      <c r="E116" s="443">
        <v>8.1585351720941016E-2</v>
      </c>
      <c r="F116" s="203">
        <v>9065</v>
      </c>
      <c r="G116" s="203">
        <v>646</v>
      </c>
      <c r="H116" s="443">
        <v>7.1263099834528401E-2</v>
      </c>
      <c r="I116" s="200">
        <v>9469</v>
      </c>
      <c r="J116" s="200">
        <v>612</v>
      </c>
      <c r="K116" s="443">
        <v>6.4631956912028721E-2</v>
      </c>
      <c r="L116" s="26">
        <v>9293.91</v>
      </c>
      <c r="M116" s="26">
        <v>632.11</v>
      </c>
      <c r="N116" s="444">
        <v>6.8013354981918267E-2</v>
      </c>
      <c r="O116" s="44">
        <v>9233.06</v>
      </c>
      <c r="P116" s="44">
        <v>737.59</v>
      </c>
      <c r="Q116" s="445">
        <v>7.9885758350969241E-2</v>
      </c>
      <c r="R116" s="77">
        <v>14305.135</v>
      </c>
      <c r="S116" s="77">
        <v>1236.0524589578099</v>
      </c>
      <c r="T116" s="442">
        <v>8.6406207208656882E-2</v>
      </c>
      <c r="U116" s="77">
        <v>16223.918</v>
      </c>
      <c r="V116" s="77">
        <v>1389.6295449803699</v>
      </c>
      <c r="W116" s="442">
        <v>8.5653141551897016E-2</v>
      </c>
      <c r="X116" s="198">
        <v>17280.952000000001</v>
      </c>
      <c r="Y116" s="198">
        <v>2736.38002503909</v>
      </c>
      <c r="Z116" s="225">
        <v>0.15834660179827417</v>
      </c>
      <c r="AA116" s="224">
        <v>17691.531999999999</v>
      </c>
      <c r="AB116" s="252">
        <v>4777.2668375182102</v>
      </c>
      <c r="AC116" s="150">
        <v>0.27003126905675612</v>
      </c>
      <c r="AD116" s="224">
        <v>1241.8203061478901</v>
      </c>
      <c r="AE116" s="253">
        <v>7.0192920892768934E-2</v>
      </c>
      <c r="AF116" s="275">
        <v>11.32354881413994</v>
      </c>
      <c r="AG116" s="253">
        <v>6.4005473432939214E-4</v>
      </c>
      <c r="AH116" s="275">
        <v>3524.12298255618</v>
      </c>
      <c r="AI116" s="253">
        <v>0.19919829342965778</v>
      </c>
      <c r="AJ116" s="256">
        <v>0</v>
      </c>
      <c r="AK116" s="150">
        <v>0</v>
      </c>
      <c r="AL116" s="475">
        <v>1241.8203061478901</v>
      </c>
      <c r="AM116" s="480">
        <v>11.32354881413994</v>
      </c>
      <c r="AN116" s="153">
        <v>0</v>
      </c>
      <c r="AO116" s="156">
        <v>1241.8203061478901</v>
      </c>
      <c r="AP116" s="153">
        <v>0</v>
      </c>
      <c r="AQ116" s="156">
        <v>0</v>
      </c>
      <c r="AR116" s="156">
        <v>0</v>
      </c>
      <c r="AS116" s="468">
        <v>43282</v>
      </c>
      <c r="AT116" s="255">
        <v>43646</v>
      </c>
      <c r="AU116" s="430">
        <v>0.95</v>
      </c>
      <c r="AV116" s="469" t="s">
        <v>718</v>
      </c>
      <c r="AX116" s="124"/>
    </row>
    <row r="117" spans="1:50" x14ac:dyDescent="0.4">
      <c r="A117" s="230" t="s">
        <v>54</v>
      </c>
      <c r="B117" s="454" t="s">
        <v>61</v>
      </c>
      <c r="C117" s="203">
        <v>1294</v>
      </c>
      <c r="D117" s="203">
        <v>80.2</v>
      </c>
      <c r="E117" s="443">
        <v>6.1978361669242664E-2</v>
      </c>
      <c r="F117" s="203">
        <v>1326</v>
      </c>
      <c r="G117" s="203">
        <v>70</v>
      </c>
      <c r="H117" s="443">
        <v>5.2790346907993967E-2</v>
      </c>
      <c r="I117" s="200">
        <v>1198</v>
      </c>
      <c r="J117" s="200">
        <v>66.2</v>
      </c>
      <c r="K117" s="443">
        <v>5.5258764607679471E-2</v>
      </c>
      <c r="L117" s="26">
        <v>841.01</v>
      </c>
      <c r="M117" s="26">
        <v>30.68</v>
      </c>
      <c r="N117" s="444">
        <v>3.6479946730716639E-2</v>
      </c>
      <c r="O117" s="44">
        <v>692</v>
      </c>
      <c r="P117" s="44">
        <v>47.68</v>
      </c>
      <c r="Q117" s="445">
        <v>6.8901734104046236E-2</v>
      </c>
      <c r="R117" s="77">
        <v>747</v>
      </c>
      <c r="S117" s="77">
        <v>53.283510000000007</v>
      </c>
      <c r="T117" s="442">
        <v>7.1330000000000005E-2</v>
      </c>
      <c r="U117" s="77">
        <v>394</v>
      </c>
      <c r="V117" s="77">
        <v>29.79</v>
      </c>
      <c r="W117" s="442">
        <v>7.5609137055837564E-2</v>
      </c>
      <c r="X117" s="198">
        <v>147</v>
      </c>
      <c r="Y117" s="198">
        <v>7.13</v>
      </c>
      <c r="Z117" s="225">
        <v>4.8503401360544214E-2</v>
      </c>
      <c r="AA117" s="224">
        <v>1226</v>
      </c>
      <c r="AB117" s="252">
        <v>41.23</v>
      </c>
      <c r="AC117" s="150">
        <v>3.3629690048939641E-2</v>
      </c>
      <c r="AD117" s="224">
        <v>39.11</v>
      </c>
      <c r="AE117" s="253">
        <v>3.1900489396411096E-2</v>
      </c>
      <c r="AF117" s="275">
        <v>2.12</v>
      </c>
      <c r="AG117" s="253">
        <v>1.7292006525285483E-3</v>
      </c>
      <c r="AH117" s="275">
        <v>0</v>
      </c>
      <c r="AI117" s="253">
        <v>0</v>
      </c>
      <c r="AJ117" s="256">
        <v>0</v>
      </c>
      <c r="AK117" s="150">
        <v>0</v>
      </c>
      <c r="AL117" s="475">
        <v>39.11</v>
      </c>
      <c r="AM117" s="480">
        <v>2.12</v>
      </c>
      <c r="AN117" s="153">
        <v>0</v>
      </c>
      <c r="AO117" s="156">
        <v>39.11</v>
      </c>
      <c r="AP117" s="153">
        <v>1542</v>
      </c>
      <c r="AQ117" s="156">
        <v>0</v>
      </c>
      <c r="AR117" s="156">
        <v>0</v>
      </c>
      <c r="AS117" s="468">
        <v>43647</v>
      </c>
      <c r="AT117" s="255">
        <v>44012</v>
      </c>
      <c r="AU117" s="430">
        <v>0.95</v>
      </c>
      <c r="AV117" s="469" t="s">
        <v>719</v>
      </c>
      <c r="AX117" s="124"/>
    </row>
    <row r="118" spans="1:50" x14ac:dyDescent="0.4">
      <c r="A118" s="261" t="s">
        <v>54</v>
      </c>
      <c r="B118" s="261" t="s">
        <v>724</v>
      </c>
      <c r="C118" s="193"/>
      <c r="D118" s="193"/>
      <c r="E118" s="192"/>
      <c r="F118" s="193"/>
      <c r="G118" s="193"/>
      <c r="H118" s="192"/>
      <c r="I118" s="193"/>
      <c r="J118" s="193"/>
      <c r="K118" s="192"/>
      <c r="L118" s="193"/>
      <c r="M118" s="193"/>
      <c r="N118" s="192"/>
      <c r="O118" s="193"/>
      <c r="P118" s="193"/>
      <c r="Q118" s="192"/>
      <c r="R118" s="193"/>
      <c r="S118" s="193"/>
      <c r="T118" s="192"/>
      <c r="U118" s="193"/>
      <c r="V118" s="193"/>
      <c r="W118" s="192"/>
      <c r="X118" s="193"/>
      <c r="Y118" s="193"/>
      <c r="Z118" s="194"/>
      <c r="AA118" s="224">
        <v>18.685855180000001</v>
      </c>
      <c r="AB118" s="252">
        <v>7.4999999999999997E-2</v>
      </c>
      <c r="AC118" s="150">
        <v>4.0137312034974251E-3</v>
      </c>
      <c r="AD118" s="224">
        <v>7.4999999999999997E-2</v>
      </c>
      <c r="AE118" s="253">
        <v>4.0137312034974251E-3</v>
      </c>
      <c r="AF118" s="275">
        <v>0</v>
      </c>
      <c r="AG118" s="253">
        <v>0</v>
      </c>
      <c r="AH118" s="275">
        <v>0</v>
      </c>
      <c r="AI118" s="253">
        <v>0</v>
      </c>
      <c r="AJ118" s="256">
        <v>0</v>
      </c>
      <c r="AK118" s="150">
        <v>0</v>
      </c>
      <c r="AL118" s="475">
        <v>7.4999999999999997E-2</v>
      </c>
      <c r="AM118" s="480">
        <v>0</v>
      </c>
      <c r="AN118" s="153">
        <v>7.4999999999999997E-2</v>
      </c>
      <c r="AO118" s="156">
        <v>0</v>
      </c>
      <c r="AP118" s="153">
        <v>26.51229623</v>
      </c>
      <c r="AQ118" s="499">
        <v>0.10642035706722</v>
      </c>
      <c r="AR118" s="473">
        <v>4.0140000000000002E-3</v>
      </c>
      <c r="AS118" s="468">
        <v>43374</v>
      </c>
      <c r="AT118" s="255">
        <v>43709</v>
      </c>
      <c r="AU118" s="430">
        <v>0.95</v>
      </c>
      <c r="AV118" s="469" t="s">
        <v>723</v>
      </c>
      <c r="AX118" s="124"/>
    </row>
    <row r="119" spans="1:50" x14ac:dyDescent="0.4">
      <c r="A119" s="230" t="s">
        <v>54</v>
      </c>
      <c r="B119" s="230" t="s">
        <v>56</v>
      </c>
      <c r="C119" s="203">
        <v>271011</v>
      </c>
      <c r="D119" s="203">
        <v>19235</v>
      </c>
      <c r="E119" s="443">
        <v>7.0974978875396208E-2</v>
      </c>
      <c r="F119" s="203">
        <v>246931</v>
      </c>
      <c r="G119" s="203">
        <v>14376</v>
      </c>
      <c r="H119" s="443">
        <v>5.8218692671232045E-2</v>
      </c>
      <c r="I119" s="200">
        <v>261613</v>
      </c>
      <c r="J119" s="200">
        <v>17492</v>
      </c>
      <c r="K119" s="443">
        <v>6.6862120766169875E-2</v>
      </c>
      <c r="L119" s="26">
        <v>297672.02</v>
      </c>
      <c r="M119" s="26">
        <v>29124.61</v>
      </c>
      <c r="N119" s="444">
        <v>9.7841275105399556E-2</v>
      </c>
      <c r="O119" s="44">
        <v>345973.72</v>
      </c>
      <c r="P119" s="44">
        <v>36253.25</v>
      </c>
      <c r="Q119" s="445">
        <v>0.10478613809164465</v>
      </c>
      <c r="R119" s="77">
        <v>363839.34600000002</v>
      </c>
      <c r="S119" s="77">
        <v>36731.130718974702</v>
      </c>
      <c r="T119" s="442">
        <v>0.10095425665968161</v>
      </c>
      <c r="U119" s="77">
        <v>370390.99900000001</v>
      </c>
      <c r="V119" s="77">
        <v>36249.696211638096</v>
      </c>
      <c r="W119" s="442">
        <v>9.7868728747477193E-2</v>
      </c>
      <c r="X119" s="198">
        <v>384996.67129888001</v>
      </c>
      <c r="Y119" s="198">
        <v>57358.134017403099</v>
      </c>
      <c r="Z119" s="225">
        <v>0.14898345438647942</v>
      </c>
      <c r="AA119" s="224">
        <v>404899.17499999999</v>
      </c>
      <c r="AB119" s="252">
        <v>86487.380374415501</v>
      </c>
      <c r="AC119" s="150">
        <v>0.21360226375965202</v>
      </c>
      <c r="AD119" s="224">
        <v>12300.4448576008</v>
      </c>
      <c r="AE119" s="253">
        <v>3.037903166288447E-2</v>
      </c>
      <c r="AF119" s="275">
        <v>368.63637822840246</v>
      </c>
      <c r="AG119" s="253">
        <v>9.1043993415991151E-4</v>
      </c>
      <c r="AH119" s="275">
        <v>73818.299138586299</v>
      </c>
      <c r="AI119" s="253">
        <v>0.18231279216260765</v>
      </c>
      <c r="AJ119" s="256">
        <v>0</v>
      </c>
      <c r="AK119" s="150">
        <v>0</v>
      </c>
      <c r="AL119" s="475">
        <v>12300.4448576008</v>
      </c>
      <c r="AM119" s="480">
        <v>368.63637822840246</v>
      </c>
      <c r="AN119" s="153">
        <v>0</v>
      </c>
      <c r="AO119" s="156">
        <v>12300.4448576008</v>
      </c>
      <c r="AP119" s="156">
        <v>0</v>
      </c>
      <c r="AQ119" s="156">
        <v>0</v>
      </c>
      <c r="AR119" s="156">
        <v>0</v>
      </c>
      <c r="AS119" s="468">
        <v>43282</v>
      </c>
      <c r="AT119" s="255">
        <v>43646</v>
      </c>
      <c r="AU119" s="430">
        <v>0.95</v>
      </c>
      <c r="AV119" s="469" t="s">
        <v>495</v>
      </c>
      <c r="AX119" s="124"/>
    </row>
    <row r="120" spans="1:50" x14ac:dyDescent="0.4">
      <c r="A120" s="230" t="s">
        <v>54</v>
      </c>
      <c r="B120" s="454" t="s">
        <v>55</v>
      </c>
      <c r="C120" s="203">
        <v>349673</v>
      </c>
      <c r="D120" s="203">
        <v>29571</v>
      </c>
      <c r="E120" s="443">
        <v>8.4567581712056694E-2</v>
      </c>
      <c r="F120" s="203">
        <v>357397</v>
      </c>
      <c r="G120" s="203">
        <v>36033</v>
      </c>
      <c r="H120" s="443">
        <v>0.10082065602117533</v>
      </c>
      <c r="I120" s="200">
        <v>360173</v>
      </c>
      <c r="J120" s="200">
        <v>45754</v>
      </c>
      <c r="K120" s="443">
        <v>0.12703339783937165</v>
      </c>
      <c r="L120" s="26">
        <v>358348.6</v>
      </c>
      <c r="M120" s="26">
        <v>43325.61</v>
      </c>
      <c r="N120" s="444">
        <v>0.12090352801713193</v>
      </c>
      <c r="O120" s="44">
        <v>373650.45</v>
      </c>
      <c r="P120" s="44">
        <v>41084.65</v>
      </c>
      <c r="Q120" s="445">
        <v>0.10995477189977959</v>
      </c>
      <c r="R120" s="77">
        <v>380761.96574495401</v>
      </c>
      <c r="S120" s="77">
        <v>36207.997603556003</v>
      </c>
      <c r="T120" s="442">
        <v>9.50935252493397E-2</v>
      </c>
      <c r="U120" s="77">
        <v>389300.05389269098</v>
      </c>
      <c r="V120" s="77">
        <v>31617.9394533833</v>
      </c>
      <c r="W120" s="442">
        <v>8.1217403227225496E-2</v>
      </c>
      <c r="X120" s="198">
        <v>398623.97154499998</v>
      </c>
      <c r="Y120" s="198">
        <v>28908.831703</v>
      </c>
      <c r="Z120" s="225">
        <v>7.2521558578010736E-2</v>
      </c>
      <c r="AA120" s="224">
        <v>410812.72223499999</v>
      </c>
      <c r="AB120" s="252">
        <v>25738.314541</v>
      </c>
      <c r="AC120" s="150">
        <v>6.2652184676687636E-2</v>
      </c>
      <c r="AD120" s="224">
        <v>7668.0892999999996</v>
      </c>
      <c r="AE120" s="253">
        <v>1.8665656843055534E-2</v>
      </c>
      <c r="AF120" s="275">
        <v>710.62822300000005</v>
      </c>
      <c r="AG120" s="253">
        <v>1.7298106522453181E-3</v>
      </c>
      <c r="AH120" s="275">
        <v>15712.086034</v>
      </c>
      <c r="AI120" s="253">
        <v>3.8246347261397882E-2</v>
      </c>
      <c r="AJ120" s="256">
        <v>1647.510984</v>
      </c>
      <c r="AK120" s="150">
        <v>4.0103699199889025E-3</v>
      </c>
      <c r="AL120" s="475">
        <v>7668.0892999999996</v>
      </c>
      <c r="AM120" s="480">
        <v>2358.1392070000002</v>
      </c>
      <c r="AN120" s="153">
        <v>7668.0892999999996</v>
      </c>
      <c r="AO120" s="156">
        <v>0</v>
      </c>
      <c r="AP120" s="153">
        <v>466229.2</v>
      </c>
      <c r="AQ120" s="499">
        <v>28766.34</v>
      </c>
      <c r="AR120" s="473">
        <v>6.1699996482416801E-2</v>
      </c>
      <c r="AS120" s="468">
        <v>43282</v>
      </c>
      <c r="AT120" s="255">
        <v>43646</v>
      </c>
      <c r="AU120" s="430">
        <v>0.95</v>
      </c>
      <c r="AV120" s="469" t="s">
        <v>722</v>
      </c>
      <c r="AX120" s="124"/>
    </row>
    <row r="121" spans="1:50" x14ac:dyDescent="0.4">
      <c r="A121" s="230" t="s">
        <v>54</v>
      </c>
      <c r="B121" s="454" t="s">
        <v>57</v>
      </c>
      <c r="C121" s="203">
        <v>115183</v>
      </c>
      <c r="D121" s="203">
        <v>13100</v>
      </c>
      <c r="E121" s="443">
        <v>0.11373206115485793</v>
      </c>
      <c r="F121" s="203">
        <v>123696</v>
      </c>
      <c r="G121" s="203">
        <v>11767</v>
      </c>
      <c r="H121" s="443">
        <v>9.5128379252360631E-2</v>
      </c>
      <c r="I121" s="200">
        <v>135513</v>
      </c>
      <c r="J121" s="200">
        <v>12229</v>
      </c>
      <c r="K121" s="443">
        <v>9.0242264579782017E-2</v>
      </c>
      <c r="L121" s="26">
        <v>148593.71</v>
      </c>
      <c r="M121" s="26">
        <v>14117</v>
      </c>
      <c r="N121" s="444">
        <v>9.5004021368064642E-2</v>
      </c>
      <c r="O121" s="44">
        <v>161944.04</v>
      </c>
      <c r="P121" s="44">
        <v>16182.66</v>
      </c>
      <c r="Q121" s="445">
        <v>9.9927481122491446E-2</v>
      </c>
      <c r="R121" s="77">
        <v>172768.08</v>
      </c>
      <c r="S121" s="77">
        <v>14351.71</v>
      </c>
      <c r="T121" s="457">
        <v>8.3069222046109448E-2</v>
      </c>
      <c r="U121" s="77">
        <v>191923.92</v>
      </c>
      <c r="V121" s="77">
        <v>15554.31</v>
      </c>
      <c r="W121" s="457">
        <v>8.1044144992453257E-2</v>
      </c>
      <c r="X121" s="198">
        <v>212444.68</v>
      </c>
      <c r="Y121" s="198">
        <v>16728.580000000002</v>
      </c>
      <c r="Z121" s="225">
        <v>7.8743228590144043E-2</v>
      </c>
      <c r="AA121" s="224">
        <v>240082.81</v>
      </c>
      <c r="AB121" s="252">
        <v>16271.66</v>
      </c>
      <c r="AC121" s="150">
        <v>6.7775198066033965E-2</v>
      </c>
      <c r="AD121" s="224">
        <v>8448.1200000000008</v>
      </c>
      <c r="AE121" s="253">
        <v>3.5188358550118606E-2</v>
      </c>
      <c r="AF121" s="275">
        <v>7471.72</v>
      </c>
      <c r="AG121" s="253">
        <v>3.1121428477115878E-2</v>
      </c>
      <c r="AH121" s="275">
        <v>351.82</v>
      </c>
      <c r="AI121" s="253">
        <v>1.4654110387994875E-3</v>
      </c>
      <c r="AJ121" s="256">
        <v>0</v>
      </c>
      <c r="AK121" s="150">
        <v>0</v>
      </c>
      <c r="AL121" s="475">
        <v>8448.1200000000008</v>
      </c>
      <c r="AM121" s="480">
        <v>7471.72</v>
      </c>
      <c r="AN121" s="153">
        <v>0</v>
      </c>
      <c r="AO121" s="156">
        <v>8448.1200000000008</v>
      </c>
      <c r="AP121" s="153">
        <v>336311</v>
      </c>
      <c r="AQ121" s="156">
        <v>0</v>
      </c>
      <c r="AR121" s="156">
        <v>0</v>
      </c>
      <c r="AS121" s="468">
        <v>43101</v>
      </c>
      <c r="AT121" s="255">
        <v>43465</v>
      </c>
      <c r="AU121" s="430">
        <v>0.95</v>
      </c>
      <c r="AV121" s="469" t="s">
        <v>721</v>
      </c>
      <c r="AX121" s="124"/>
    </row>
    <row r="122" spans="1:50" x14ac:dyDescent="0.4">
      <c r="A122" s="230" t="s">
        <v>54</v>
      </c>
      <c r="B122" s="230" t="s">
        <v>58</v>
      </c>
      <c r="C122" s="203">
        <v>51140</v>
      </c>
      <c r="D122" s="203">
        <v>1593</v>
      </c>
      <c r="E122" s="443">
        <v>3.1149784904184592E-2</v>
      </c>
      <c r="F122" s="203">
        <v>57056</v>
      </c>
      <c r="G122" s="203">
        <v>2091</v>
      </c>
      <c r="H122" s="443">
        <v>3.6648205272013464E-2</v>
      </c>
      <c r="I122" s="200">
        <v>58493</v>
      </c>
      <c r="J122" s="200">
        <v>1931</v>
      </c>
      <c r="K122" s="443">
        <v>3.30124972218898E-2</v>
      </c>
      <c r="L122" s="26">
        <v>62003.91</v>
      </c>
      <c r="M122" s="26">
        <v>2234.25</v>
      </c>
      <c r="N122" s="444">
        <v>3.6034017854680453E-2</v>
      </c>
      <c r="O122" s="44">
        <v>70235.94</v>
      </c>
      <c r="P122" s="44">
        <v>2393.94</v>
      </c>
      <c r="Q122" s="445">
        <v>3.4084259426157039E-2</v>
      </c>
      <c r="R122" s="77">
        <v>77450.28</v>
      </c>
      <c r="S122" s="77">
        <v>1295.5999999999999</v>
      </c>
      <c r="T122" s="442">
        <v>1.672815127330721E-2</v>
      </c>
      <c r="U122" s="77">
        <v>79559.539999999994</v>
      </c>
      <c r="V122" s="77">
        <v>1318.92</v>
      </c>
      <c r="W122" s="442">
        <v>1.6577773074102742E-2</v>
      </c>
      <c r="X122" s="198">
        <v>80787.839999999997</v>
      </c>
      <c r="Y122" s="198">
        <v>607.94000000000005</v>
      </c>
      <c r="Z122" s="225">
        <v>7.5251423976677688E-3</v>
      </c>
      <c r="AA122" s="224">
        <v>80738.399999999994</v>
      </c>
      <c r="AB122" s="252">
        <v>927.5</v>
      </c>
      <c r="AC122" s="150">
        <v>1.1487718359541434E-2</v>
      </c>
      <c r="AD122" s="224">
        <v>158.25</v>
      </c>
      <c r="AE122" s="253">
        <v>1.9600338872209507E-3</v>
      </c>
      <c r="AF122" s="275">
        <v>89.7</v>
      </c>
      <c r="AG122" s="253">
        <v>1.1109955114295058E-3</v>
      </c>
      <c r="AH122" s="275">
        <v>679.55</v>
      </c>
      <c r="AI122" s="253">
        <v>8.4166889608909765E-3</v>
      </c>
      <c r="AJ122" s="256">
        <v>0</v>
      </c>
      <c r="AK122" s="150">
        <v>0</v>
      </c>
      <c r="AL122" s="475">
        <v>158.25</v>
      </c>
      <c r="AM122" s="480">
        <v>89.7</v>
      </c>
      <c r="AN122" s="153">
        <v>0</v>
      </c>
      <c r="AO122" s="156">
        <v>158.25</v>
      </c>
      <c r="AP122" s="153">
        <v>102844</v>
      </c>
      <c r="AQ122" s="499">
        <v>1172.42</v>
      </c>
      <c r="AR122" s="473">
        <v>1.1399984442456537E-2</v>
      </c>
      <c r="AS122" s="468">
        <v>43101</v>
      </c>
      <c r="AT122" s="255">
        <v>43465</v>
      </c>
      <c r="AU122" s="430">
        <v>0.95</v>
      </c>
      <c r="AV122" s="469" t="s">
        <v>720</v>
      </c>
      <c r="AX122" s="124"/>
    </row>
    <row r="123" spans="1:50" x14ac:dyDescent="0.4">
      <c r="A123" s="453" t="s">
        <v>54</v>
      </c>
      <c r="B123" s="454" t="s">
        <v>62</v>
      </c>
      <c r="C123" s="193"/>
      <c r="D123" s="193"/>
      <c r="E123" s="192"/>
      <c r="F123" s="193"/>
      <c r="G123" s="193"/>
      <c r="H123" s="192"/>
      <c r="I123" s="200">
        <v>32.049999999999997</v>
      </c>
      <c r="J123" s="200">
        <v>7.4100000000000001E-4</v>
      </c>
      <c r="K123" s="443">
        <v>2.3120124804992203E-5</v>
      </c>
      <c r="L123" s="26">
        <v>38.6</v>
      </c>
      <c r="M123" s="26">
        <v>0.88500000000000001</v>
      </c>
      <c r="N123" s="444">
        <v>2.2927461139896372E-2</v>
      </c>
      <c r="O123" s="44">
        <v>12.35</v>
      </c>
      <c r="P123" s="44">
        <v>0</v>
      </c>
      <c r="Q123" s="445">
        <v>0</v>
      </c>
      <c r="R123" s="208"/>
      <c r="S123" s="208"/>
      <c r="T123" s="208"/>
      <c r="U123" s="208"/>
      <c r="V123" s="208"/>
      <c r="W123" s="208"/>
      <c r="X123" s="196"/>
      <c r="Y123" s="196"/>
      <c r="Z123" s="226"/>
      <c r="AA123" s="195"/>
      <c r="AB123" s="196"/>
      <c r="AC123" s="197"/>
      <c r="AD123" s="195"/>
      <c r="AE123" s="196"/>
      <c r="AF123" s="196"/>
      <c r="AG123" s="196"/>
      <c r="AH123" s="196"/>
      <c r="AI123" s="196"/>
      <c r="AJ123" s="196"/>
      <c r="AK123" s="197"/>
      <c r="AL123" s="195"/>
      <c r="AM123" s="197"/>
      <c r="AN123" s="195"/>
      <c r="AO123" s="197"/>
      <c r="AP123" s="195"/>
      <c r="AQ123" s="196"/>
      <c r="AR123" s="197"/>
      <c r="AS123" s="492"/>
      <c r="AT123" s="493"/>
      <c r="AU123" s="196"/>
      <c r="AV123" s="155"/>
      <c r="AX123" s="124"/>
    </row>
    <row r="124" spans="1:50" x14ac:dyDescent="0.4">
      <c r="A124" s="453" t="s">
        <v>54</v>
      </c>
      <c r="B124" s="454" t="s">
        <v>63</v>
      </c>
      <c r="C124" s="193"/>
      <c r="D124" s="193"/>
      <c r="E124" s="192"/>
      <c r="F124" s="193"/>
      <c r="G124" s="193"/>
      <c r="H124" s="192"/>
      <c r="I124" s="200">
        <v>0.42</v>
      </c>
      <c r="J124" s="200">
        <v>0.05</v>
      </c>
      <c r="K124" s="443">
        <v>0.11904761904761905</v>
      </c>
      <c r="L124" s="26">
        <v>1.32</v>
      </c>
      <c r="M124" s="26">
        <v>1.8200000000000001E-2</v>
      </c>
      <c r="N124" s="444">
        <v>1.3787878787878788E-2</v>
      </c>
      <c r="O124" s="44">
        <v>1.2789999999999999</v>
      </c>
      <c r="P124" s="44">
        <v>5.9999999999999995E-4</v>
      </c>
      <c r="Q124" s="445">
        <v>4.6911649726348711E-4</v>
      </c>
      <c r="R124" s="208"/>
      <c r="S124" s="208"/>
      <c r="T124" s="208"/>
      <c r="U124" s="208"/>
      <c r="V124" s="208"/>
      <c r="W124" s="208"/>
      <c r="X124" s="196"/>
      <c r="Y124" s="196"/>
      <c r="Z124" s="226"/>
      <c r="AA124" s="195"/>
      <c r="AB124" s="196"/>
      <c r="AC124" s="197"/>
      <c r="AD124" s="195"/>
      <c r="AE124" s="196"/>
      <c r="AF124" s="196"/>
      <c r="AG124" s="196"/>
      <c r="AH124" s="196"/>
      <c r="AI124" s="196"/>
      <c r="AJ124" s="196"/>
      <c r="AK124" s="197"/>
      <c r="AL124" s="195"/>
      <c r="AM124" s="197"/>
      <c r="AN124" s="195"/>
      <c r="AO124" s="197"/>
      <c r="AP124" s="195"/>
      <c r="AQ124" s="196"/>
      <c r="AR124" s="197"/>
      <c r="AS124" s="492"/>
      <c r="AT124" s="493"/>
      <c r="AU124" s="196"/>
      <c r="AV124" s="155"/>
      <c r="AX124" s="124"/>
    </row>
    <row r="125" spans="1:50" ht="27.75" x14ac:dyDescent="0.4">
      <c r="A125" s="261" t="s">
        <v>65</v>
      </c>
      <c r="B125" s="261" t="s">
        <v>729</v>
      </c>
      <c r="C125" s="204"/>
      <c r="D125" s="204"/>
      <c r="E125" s="204"/>
      <c r="F125" s="204"/>
      <c r="G125" s="204"/>
      <c r="H125" s="204"/>
      <c r="I125" s="204"/>
      <c r="J125" s="204"/>
      <c r="K125" s="204"/>
      <c r="L125" s="204"/>
      <c r="M125" s="204"/>
      <c r="N125" s="204"/>
      <c r="O125" s="204"/>
      <c r="P125" s="204"/>
      <c r="Q125" s="204"/>
      <c r="R125" s="208"/>
      <c r="S125" s="208"/>
      <c r="T125" s="208"/>
      <c r="U125" s="208"/>
      <c r="V125" s="208"/>
      <c r="W125" s="208"/>
      <c r="X125" s="196"/>
      <c r="Y125" s="196"/>
      <c r="Z125" s="226"/>
      <c r="AA125" s="224">
        <v>122.145545</v>
      </c>
      <c r="AB125" s="252">
        <v>0</v>
      </c>
      <c r="AC125" s="150">
        <v>0</v>
      </c>
      <c r="AD125" s="224">
        <v>0</v>
      </c>
      <c r="AE125" s="253">
        <v>0</v>
      </c>
      <c r="AF125" s="275">
        <v>0</v>
      </c>
      <c r="AG125" s="253">
        <v>0</v>
      </c>
      <c r="AH125" s="275">
        <v>0</v>
      </c>
      <c r="AI125" s="253">
        <v>0</v>
      </c>
      <c r="AJ125" s="256">
        <v>0</v>
      </c>
      <c r="AK125" s="150">
        <v>0</v>
      </c>
      <c r="AL125" s="475">
        <v>0</v>
      </c>
      <c r="AM125" s="480">
        <v>0</v>
      </c>
      <c r="AN125" s="153">
        <v>0</v>
      </c>
      <c r="AO125" s="156">
        <v>0</v>
      </c>
      <c r="AP125" s="153">
        <v>125.80991134999999</v>
      </c>
      <c r="AQ125" s="156">
        <v>0</v>
      </c>
      <c r="AR125" s="156">
        <v>0</v>
      </c>
      <c r="AS125" s="468">
        <v>43374</v>
      </c>
      <c r="AT125" s="255">
        <v>43738</v>
      </c>
      <c r="AU125" s="244" t="s">
        <v>414</v>
      </c>
      <c r="AV125" s="469" t="s">
        <v>492</v>
      </c>
      <c r="AX125" s="124"/>
    </row>
    <row r="126" spans="1:50" x14ac:dyDescent="0.4">
      <c r="A126" s="453" t="s">
        <v>65</v>
      </c>
      <c r="B126" s="454" t="s">
        <v>230</v>
      </c>
      <c r="C126" s="193"/>
      <c r="D126" s="193"/>
      <c r="E126" s="192"/>
      <c r="F126" s="193"/>
      <c r="G126" s="193"/>
      <c r="H126" s="192"/>
      <c r="I126" s="200">
        <v>190</v>
      </c>
      <c r="J126" s="200">
        <v>0</v>
      </c>
      <c r="K126" s="443">
        <v>0</v>
      </c>
      <c r="L126" s="26">
        <v>1642</v>
      </c>
      <c r="M126" s="26">
        <v>18.809999999999999</v>
      </c>
      <c r="N126" s="444">
        <v>1.1455542021924482E-2</v>
      </c>
      <c r="O126" s="44">
        <v>1982</v>
      </c>
      <c r="P126" s="44">
        <v>7.53</v>
      </c>
      <c r="Q126" s="445">
        <v>3.7991927346115039E-3</v>
      </c>
      <c r="R126" s="77">
        <v>2092.4299999999998</v>
      </c>
      <c r="S126" s="77">
        <v>0</v>
      </c>
      <c r="T126" s="442">
        <v>0</v>
      </c>
      <c r="U126" s="77">
        <v>2109.1999999999998</v>
      </c>
      <c r="V126" s="77">
        <v>14.68</v>
      </c>
      <c r="W126" s="442">
        <v>6.9599848283709471E-3</v>
      </c>
      <c r="X126" s="213"/>
      <c r="Y126" s="213"/>
      <c r="Z126" s="227"/>
      <c r="AA126" s="212"/>
      <c r="AB126" s="213"/>
      <c r="AC126" s="152"/>
      <c r="AD126" s="212"/>
      <c r="AE126" s="127"/>
      <c r="AF126" s="213"/>
      <c r="AG126" s="127"/>
      <c r="AH126" s="213"/>
      <c r="AI126" s="127"/>
      <c r="AJ126" s="213"/>
      <c r="AK126" s="152"/>
      <c r="AL126" s="154"/>
      <c r="AM126" s="155"/>
      <c r="AN126" s="154"/>
      <c r="AO126" s="155"/>
      <c r="AP126" s="154"/>
      <c r="AQ126" s="126"/>
      <c r="AR126" s="152"/>
      <c r="AS126" s="494"/>
      <c r="AT126" s="495"/>
      <c r="AU126" s="126"/>
      <c r="AV126" s="155"/>
      <c r="AX126" s="124"/>
    </row>
    <row r="127" spans="1:50" x14ac:dyDescent="0.4">
      <c r="A127" s="391" t="s">
        <v>65</v>
      </c>
      <c r="B127" s="393" t="s">
        <v>330</v>
      </c>
      <c r="C127" s="204"/>
      <c r="D127" s="204"/>
      <c r="E127" s="215"/>
      <c r="F127" s="204"/>
      <c r="G127" s="204"/>
      <c r="H127" s="215"/>
      <c r="I127" s="206"/>
      <c r="J127" s="206"/>
      <c r="K127" s="215"/>
      <c r="L127" s="149"/>
      <c r="M127" s="149"/>
      <c r="N127" s="448"/>
      <c r="O127" s="94"/>
      <c r="P127" s="94"/>
      <c r="Q127" s="459"/>
      <c r="R127" s="208"/>
      <c r="S127" s="208"/>
      <c r="T127" s="208"/>
      <c r="U127" s="77">
        <v>10949.7</v>
      </c>
      <c r="V127" s="77">
        <v>16.399999999999999</v>
      </c>
      <c r="W127" s="442">
        <v>1.497757929440989E-3</v>
      </c>
      <c r="X127" s="198">
        <v>7941.1063774699996</v>
      </c>
      <c r="Y127" s="198">
        <v>72.615971619999996</v>
      </c>
      <c r="Z127" s="225">
        <v>9.1443141759215557E-3</v>
      </c>
      <c r="AA127" s="559"/>
      <c r="AB127" s="560"/>
      <c r="AC127" s="152"/>
      <c r="AD127" s="559"/>
      <c r="AE127" s="127"/>
      <c r="AF127" s="560"/>
      <c r="AG127" s="127"/>
      <c r="AH127" s="560"/>
      <c r="AI127" s="127"/>
      <c r="AJ127" s="561"/>
      <c r="AK127" s="152"/>
      <c r="AL127" s="562"/>
      <c r="AM127" s="563"/>
      <c r="AN127" s="562"/>
      <c r="AO127" s="563"/>
      <c r="AP127" s="562"/>
      <c r="AQ127" s="564"/>
      <c r="AR127" s="152"/>
      <c r="AS127" s="565"/>
      <c r="AT127" s="566"/>
      <c r="AU127" s="567"/>
      <c r="AV127" s="568"/>
      <c r="AX127" s="124"/>
    </row>
    <row r="128" spans="1:50" x14ac:dyDescent="0.4">
      <c r="A128" s="391" t="s">
        <v>65</v>
      </c>
      <c r="B128" s="393" t="s">
        <v>321</v>
      </c>
      <c r="C128" s="204"/>
      <c r="D128" s="204"/>
      <c r="E128" s="215"/>
      <c r="F128" s="204"/>
      <c r="G128" s="204"/>
      <c r="H128" s="215"/>
      <c r="I128" s="206"/>
      <c r="J128" s="206"/>
      <c r="K128" s="215"/>
      <c r="L128" s="149"/>
      <c r="M128" s="149"/>
      <c r="N128" s="448"/>
      <c r="O128" s="94"/>
      <c r="P128" s="94"/>
      <c r="Q128" s="459"/>
      <c r="R128" s="208"/>
      <c r="S128" s="208"/>
      <c r="T128" s="208"/>
      <c r="U128" s="77">
        <v>241.62</v>
      </c>
      <c r="V128" s="77">
        <v>54.731744190000001</v>
      </c>
      <c r="W128" s="442">
        <v>0.22651992463372236</v>
      </c>
      <c r="X128" s="198">
        <v>154.50630767999999</v>
      </c>
      <c r="Y128" s="198">
        <v>7.8363593600000003</v>
      </c>
      <c r="Z128" s="225">
        <v>5.0718701894229362E-2</v>
      </c>
      <c r="AA128" s="224">
        <v>115.35210381</v>
      </c>
      <c r="AB128" s="252">
        <v>5.6959359899999997</v>
      </c>
      <c r="AC128" s="150">
        <v>4.9378691864883112E-2</v>
      </c>
      <c r="AD128" s="224">
        <v>0.22658784000000001</v>
      </c>
      <c r="AE128" s="253">
        <v>1.9643147590374236E-3</v>
      </c>
      <c r="AF128" s="275">
        <v>4.9061390000000003E-2</v>
      </c>
      <c r="AG128" s="253">
        <v>4.2531855405784821E-4</v>
      </c>
      <c r="AH128" s="275">
        <v>5.4202867599999998</v>
      </c>
      <c r="AI128" s="253">
        <v>4.6989058551787845E-2</v>
      </c>
      <c r="AJ128" s="256">
        <v>0</v>
      </c>
      <c r="AK128" s="150">
        <v>0</v>
      </c>
      <c r="AL128" s="475">
        <v>0.22658784000000001</v>
      </c>
      <c r="AM128" s="480">
        <v>4.9061390000000003E-2</v>
      </c>
      <c r="AN128" s="153">
        <v>0.22658784000000001</v>
      </c>
      <c r="AO128" s="156">
        <v>0</v>
      </c>
      <c r="AP128" s="153">
        <v>118.81266692</v>
      </c>
      <c r="AQ128" s="499">
        <v>5.8218206800000001</v>
      </c>
      <c r="AR128" s="473">
        <v>4.9000000007743287E-2</v>
      </c>
      <c r="AS128" s="468">
        <v>43374</v>
      </c>
      <c r="AT128" s="255">
        <v>43738</v>
      </c>
      <c r="AU128" s="430">
        <v>0.95</v>
      </c>
      <c r="AV128" s="469" t="s">
        <v>492</v>
      </c>
      <c r="AX128" s="124"/>
    </row>
    <row r="129" spans="1:50" ht="27.75" x14ac:dyDescent="0.4">
      <c r="A129" s="230" t="s">
        <v>65</v>
      </c>
      <c r="B129" s="230" t="s">
        <v>296</v>
      </c>
      <c r="C129" s="192"/>
      <c r="D129" s="192"/>
      <c r="E129" s="192"/>
      <c r="F129" s="193"/>
      <c r="G129" s="193"/>
      <c r="H129" s="192"/>
      <c r="I129" s="192"/>
      <c r="J129" s="192"/>
      <c r="K129" s="192"/>
      <c r="L129" s="192"/>
      <c r="M129" s="192"/>
      <c r="N129" s="192"/>
      <c r="O129" s="196"/>
      <c r="P129" s="196"/>
      <c r="Q129" s="196"/>
      <c r="R129" s="77">
        <v>7544.7276430000002</v>
      </c>
      <c r="S129" s="77">
        <v>102.78</v>
      </c>
      <c r="T129" s="442">
        <v>1.3622758151562874E-2</v>
      </c>
      <c r="U129" s="77">
        <v>5562.45</v>
      </c>
      <c r="V129" s="77">
        <v>0</v>
      </c>
      <c r="W129" s="442">
        <v>0</v>
      </c>
      <c r="X129" s="213"/>
      <c r="Y129" s="213"/>
      <c r="Z129" s="227"/>
      <c r="AA129" s="212"/>
      <c r="AB129" s="213"/>
      <c r="AC129" s="152"/>
      <c r="AD129" s="212"/>
      <c r="AE129" s="127"/>
      <c r="AF129" s="213"/>
      <c r="AG129" s="127"/>
      <c r="AH129" s="213"/>
      <c r="AI129" s="127"/>
      <c r="AJ129" s="213"/>
      <c r="AK129" s="152"/>
      <c r="AL129" s="154"/>
      <c r="AM129" s="155"/>
      <c r="AN129" s="154"/>
      <c r="AO129" s="155"/>
      <c r="AP129" s="154"/>
      <c r="AQ129" s="126"/>
      <c r="AR129" s="152"/>
      <c r="AS129" s="494"/>
      <c r="AT129" s="495"/>
      <c r="AU129" s="126"/>
      <c r="AV129" s="155"/>
      <c r="AX129" s="124"/>
    </row>
    <row r="130" spans="1:50" ht="27.75" x14ac:dyDescent="0.4">
      <c r="A130" s="261" t="s">
        <v>65</v>
      </c>
      <c r="B130" s="261" t="s">
        <v>727</v>
      </c>
      <c r="C130" s="204"/>
      <c r="D130" s="204"/>
      <c r="E130" s="204"/>
      <c r="F130" s="204"/>
      <c r="G130" s="204"/>
      <c r="H130" s="204"/>
      <c r="I130" s="204"/>
      <c r="J130" s="204"/>
      <c r="K130" s="204"/>
      <c r="L130" s="204"/>
      <c r="M130" s="204"/>
      <c r="N130" s="204"/>
      <c r="O130" s="204"/>
      <c r="P130" s="204"/>
      <c r="Q130" s="204"/>
      <c r="R130" s="208"/>
      <c r="S130" s="208"/>
      <c r="T130" s="208"/>
      <c r="U130" s="208"/>
      <c r="V130" s="208"/>
      <c r="W130" s="208"/>
      <c r="X130" s="196"/>
      <c r="Y130" s="196"/>
      <c r="Z130" s="226"/>
      <c r="AA130" s="224">
        <v>12189.968414000001</v>
      </c>
      <c r="AB130" s="252">
        <v>92.770515000000003</v>
      </c>
      <c r="AC130" s="150">
        <v>7.6103983086169792E-3</v>
      </c>
      <c r="AD130" s="224">
        <v>0</v>
      </c>
      <c r="AE130" s="253">
        <v>0</v>
      </c>
      <c r="AF130" s="275">
        <v>0</v>
      </c>
      <c r="AG130" s="253">
        <v>0</v>
      </c>
      <c r="AH130" s="275">
        <v>92.770515000000003</v>
      </c>
      <c r="AI130" s="253">
        <v>7.6103983086169792E-3</v>
      </c>
      <c r="AJ130" s="256">
        <v>0</v>
      </c>
      <c r="AK130" s="150">
        <v>0</v>
      </c>
      <c r="AL130" s="475">
        <v>0</v>
      </c>
      <c r="AM130" s="480">
        <v>0</v>
      </c>
      <c r="AN130" s="153">
        <v>0</v>
      </c>
      <c r="AO130" s="156">
        <v>0</v>
      </c>
      <c r="AP130" s="153">
        <v>13470.073012670002</v>
      </c>
      <c r="AQ130" s="156">
        <v>0</v>
      </c>
      <c r="AR130" s="156">
        <v>0</v>
      </c>
      <c r="AS130" s="468">
        <v>43374</v>
      </c>
      <c r="AT130" s="255">
        <v>43738</v>
      </c>
      <c r="AU130" s="244" t="s">
        <v>414</v>
      </c>
      <c r="AV130" s="469" t="s">
        <v>492</v>
      </c>
      <c r="AX130" s="124"/>
    </row>
    <row r="131" spans="1:50" ht="27.75" x14ac:dyDescent="0.4">
      <c r="A131" s="261" t="s">
        <v>65</v>
      </c>
      <c r="B131" s="261" t="s">
        <v>728</v>
      </c>
      <c r="C131" s="204"/>
      <c r="D131" s="204"/>
      <c r="E131" s="204"/>
      <c r="F131" s="204"/>
      <c r="G131" s="204"/>
      <c r="H131" s="204"/>
      <c r="I131" s="204"/>
      <c r="J131" s="204"/>
      <c r="K131" s="204"/>
      <c r="L131" s="204"/>
      <c r="M131" s="204"/>
      <c r="N131" s="204"/>
      <c r="O131" s="204"/>
      <c r="P131" s="204"/>
      <c r="Q131" s="204"/>
      <c r="R131" s="208"/>
      <c r="S131" s="208"/>
      <c r="T131" s="208"/>
      <c r="U131" s="208"/>
      <c r="V131" s="208"/>
      <c r="W131" s="208"/>
      <c r="X131" s="196"/>
      <c r="Y131" s="196"/>
      <c r="Z131" s="226"/>
      <c r="AA131" s="224">
        <v>22222.688633000002</v>
      </c>
      <c r="AB131" s="252">
        <v>2.0709559999999998</v>
      </c>
      <c r="AC131" s="150">
        <v>9.3191064060749811E-5</v>
      </c>
      <c r="AD131" s="224">
        <v>0</v>
      </c>
      <c r="AE131" s="253">
        <v>0</v>
      </c>
      <c r="AF131" s="275">
        <v>2.0709559999999998</v>
      </c>
      <c r="AG131" s="253">
        <v>9.3191064060749811E-5</v>
      </c>
      <c r="AH131" s="275">
        <v>0</v>
      </c>
      <c r="AI131" s="253">
        <v>0</v>
      </c>
      <c r="AJ131" s="256">
        <v>0</v>
      </c>
      <c r="AK131" s="150">
        <v>0</v>
      </c>
      <c r="AL131" s="475">
        <v>0</v>
      </c>
      <c r="AM131" s="480">
        <v>2.0709559999999998</v>
      </c>
      <c r="AN131" s="153">
        <v>0</v>
      </c>
      <c r="AO131" s="156">
        <v>0</v>
      </c>
      <c r="AP131" s="153">
        <v>23953.544947490002</v>
      </c>
      <c r="AQ131" s="156">
        <v>0</v>
      </c>
      <c r="AR131" s="156">
        <v>0</v>
      </c>
      <c r="AS131" s="468">
        <v>43374</v>
      </c>
      <c r="AT131" s="255">
        <v>43738</v>
      </c>
      <c r="AU131" s="244" t="s">
        <v>414</v>
      </c>
      <c r="AV131" s="469" t="s">
        <v>492</v>
      </c>
      <c r="AX131" s="124"/>
    </row>
    <row r="132" spans="1:50" x14ac:dyDescent="0.4">
      <c r="A132" s="230" t="s">
        <v>65</v>
      </c>
      <c r="B132" s="454" t="s">
        <v>66</v>
      </c>
      <c r="C132" s="203">
        <v>31896.5</v>
      </c>
      <c r="D132" s="203">
        <v>1229</v>
      </c>
      <c r="E132" s="443">
        <v>3.8530873293308045E-2</v>
      </c>
      <c r="F132" s="203">
        <v>30949</v>
      </c>
      <c r="G132" s="203">
        <v>1324</v>
      </c>
      <c r="H132" s="443">
        <v>4.2780057513974602E-2</v>
      </c>
      <c r="I132" s="200">
        <v>31726.54</v>
      </c>
      <c r="J132" s="200">
        <v>1029.07</v>
      </c>
      <c r="K132" s="443">
        <v>3.2435620146413692E-2</v>
      </c>
      <c r="L132" s="26">
        <v>32001.119999999999</v>
      </c>
      <c r="M132" s="26">
        <v>1281.79</v>
      </c>
      <c r="N132" s="444">
        <v>4.0054535591254305E-2</v>
      </c>
      <c r="O132" s="44">
        <v>32741.33</v>
      </c>
      <c r="P132" s="44">
        <v>1701.89</v>
      </c>
      <c r="Q132" s="445">
        <v>5.1979867647404671E-2</v>
      </c>
      <c r="R132" s="208"/>
      <c r="S132" s="208"/>
      <c r="T132" s="208"/>
      <c r="U132" s="208"/>
      <c r="V132" s="208"/>
      <c r="W132" s="208"/>
      <c r="X132" s="196"/>
      <c r="Y132" s="196"/>
      <c r="Z132" s="226"/>
      <c r="AA132" s="195"/>
      <c r="AB132" s="196"/>
      <c r="AC132" s="197"/>
      <c r="AD132" s="195"/>
      <c r="AE132" s="196"/>
      <c r="AF132" s="196"/>
      <c r="AG132" s="196"/>
      <c r="AH132" s="196"/>
      <c r="AI132" s="196"/>
      <c r="AJ132" s="196"/>
      <c r="AK132" s="197"/>
      <c r="AL132" s="195"/>
      <c r="AM132" s="197"/>
      <c r="AN132" s="195"/>
      <c r="AO132" s="197"/>
      <c r="AP132" s="195"/>
      <c r="AQ132" s="196"/>
      <c r="AR132" s="197"/>
      <c r="AS132" s="492"/>
      <c r="AT132" s="493"/>
      <c r="AU132" s="196"/>
      <c r="AV132" s="155"/>
      <c r="AX132" s="124"/>
    </row>
    <row r="133" spans="1:50" x14ac:dyDescent="0.4">
      <c r="A133" s="453" t="s">
        <v>67</v>
      </c>
      <c r="B133" s="454" t="s">
        <v>231</v>
      </c>
      <c r="C133" s="193"/>
      <c r="D133" s="193"/>
      <c r="E133" s="192"/>
      <c r="F133" s="193"/>
      <c r="G133" s="193"/>
      <c r="H133" s="192"/>
      <c r="I133" s="206"/>
      <c r="J133" s="206"/>
      <c r="K133" s="215"/>
      <c r="L133" s="26">
        <v>4.9800000000000004</v>
      </c>
      <c r="M133" s="26">
        <v>0</v>
      </c>
      <c r="N133" s="444">
        <v>0</v>
      </c>
      <c r="O133" s="44">
        <v>8.9700000000000006</v>
      </c>
      <c r="P133" s="44">
        <v>0</v>
      </c>
      <c r="Q133" s="445">
        <v>0</v>
      </c>
      <c r="R133" s="208"/>
      <c r="S133" s="208"/>
      <c r="T133" s="208"/>
      <c r="U133" s="208"/>
      <c r="V133" s="208"/>
      <c r="W133" s="208"/>
      <c r="X133" s="196"/>
      <c r="Y133" s="196"/>
      <c r="Z133" s="226"/>
      <c r="AA133" s="195"/>
      <c r="AB133" s="196"/>
      <c r="AC133" s="197"/>
      <c r="AD133" s="195"/>
      <c r="AE133" s="196"/>
      <c r="AF133" s="196"/>
      <c r="AG133" s="196"/>
      <c r="AH133" s="196"/>
      <c r="AI133" s="196"/>
      <c r="AJ133" s="196"/>
      <c r="AK133" s="197"/>
      <c r="AL133" s="195"/>
      <c r="AM133" s="197"/>
      <c r="AN133" s="195"/>
      <c r="AO133" s="197"/>
      <c r="AP133" s="195"/>
      <c r="AQ133" s="196"/>
      <c r="AR133" s="197"/>
      <c r="AS133" s="492"/>
      <c r="AT133" s="493"/>
      <c r="AU133" s="196"/>
      <c r="AV133" s="155"/>
      <c r="AX133" s="124"/>
    </row>
    <row r="134" spans="1:50" x14ac:dyDescent="0.4">
      <c r="A134" s="230" t="s">
        <v>68</v>
      </c>
      <c r="B134" s="230" t="s">
        <v>232</v>
      </c>
      <c r="C134" s="203">
        <v>5769</v>
      </c>
      <c r="D134" s="203">
        <v>3.2</v>
      </c>
      <c r="E134" s="443">
        <v>5.5468885422083557E-4</v>
      </c>
      <c r="F134" s="193"/>
      <c r="G134" s="193"/>
      <c r="H134" s="215"/>
      <c r="I134" s="206"/>
      <c r="J134" s="206"/>
      <c r="K134" s="215"/>
      <c r="L134" s="210"/>
      <c r="M134" s="210"/>
      <c r="N134" s="448"/>
      <c r="O134" s="211"/>
      <c r="P134" s="211"/>
      <c r="Q134" s="211"/>
      <c r="R134" s="208"/>
      <c r="S134" s="208"/>
      <c r="T134" s="208"/>
      <c r="U134" s="208"/>
      <c r="V134" s="208"/>
      <c r="W134" s="208"/>
      <c r="X134" s="196"/>
      <c r="Y134" s="196"/>
      <c r="Z134" s="226"/>
      <c r="AA134" s="195"/>
      <c r="AB134" s="196"/>
      <c r="AC134" s="197"/>
      <c r="AD134" s="195"/>
      <c r="AE134" s="196"/>
      <c r="AF134" s="196"/>
      <c r="AG134" s="196"/>
      <c r="AH134" s="196"/>
      <c r="AI134" s="196"/>
      <c r="AJ134" s="196"/>
      <c r="AK134" s="197"/>
      <c r="AL134" s="195"/>
      <c r="AM134" s="197"/>
      <c r="AN134" s="195"/>
      <c r="AO134" s="197"/>
      <c r="AP134" s="195"/>
      <c r="AQ134" s="196"/>
      <c r="AR134" s="197"/>
      <c r="AS134" s="492"/>
      <c r="AT134" s="493"/>
      <c r="AU134" s="196"/>
      <c r="AV134" s="155"/>
      <c r="AX134" s="124"/>
    </row>
    <row r="135" spans="1:50" x14ac:dyDescent="0.4">
      <c r="A135" s="230" t="s">
        <v>69</v>
      </c>
      <c r="B135" s="230" t="s">
        <v>235</v>
      </c>
      <c r="C135" s="203">
        <v>635.4</v>
      </c>
      <c r="D135" s="203">
        <v>3.1</v>
      </c>
      <c r="E135" s="443">
        <v>4.8788164935473725E-3</v>
      </c>
      <c r="F135" s="193"/>
      <c r="G135" s="193"/>
      <c r="H135" s="215"/>
      <c r="I135" s="206"/>
      <c r="J135" s="206"/>
      <c r="K135" s="215"/>
      <c r="L135" s="210"/>
      <c r="M135" s="210"/>
      <c r="N135" s="448"/>
      <c r="O135" s="211"/>
      <c r="P135" s="211"/>
      <c r="Q135" s="211"/>
      <c r="R135" s="208"/>
      <c r="S135" s="208"/>
      <c r="T135" s="208"/>
      <c r="U135" s="208"/>
      <c r="V135" s="208"/>
      <c r="W135" s="208"/>
      <c r="X135" s="196"/>
      <c r="Y135" s="196"/>
      <c r="Z135" s="226"/>
      <c r="AA135" s="195"/>
      <c r="AB135" s="196"/>
      <c r="AC135" s="197"/>
      <c r="AD135" s="195"/>
      <c r="AE135" s="196"/>
      <c r="AF135" s="196"/>
      <c r="AG135" s="196"/>
      <c r="AH135" s="196"/>
      <c r="AI135" s="196"/>
      <c r="AJ135" s="196"/>
      <c r="AK135" s="197"/>
      <c r="AL135" s="195"/>
      <c r="AM135" s="197"/>
      <c r="AN135" s="195"/>
      <c r="AO135" s="197"/>
      <c r="AP135" s="195"/>
      <c r="AQ135" s="196"/>
      <c r="AR135" s="197"/>
      <c r="AS135" s="492"/>
      <c r="AT135" s="493"/>
      <c r="AU135" s="196"/>
      <c r="AV135" s="155"/>
      <c r="AX135" s="124"/>
    </row>
    <row r="136" spans="1:50" x14ac:dyDescent="0.4">
      <c r="A136" s="230" t="s">
        <v>69</v>
      </c>
      <c r="B136" s="230" t="s">
        <v>236</v>
      </c>
      <c r="C136" s="203">
        <v>2670.6</v>
      </c>
      <c r="D136" s="203">
        <v>2.2999999999999998</v>
      </c>
      <c r="E136" s="443">
        <v>8.6122968621283604E-4</v>
      </c>
      <c r="F136" s="204"/>
      <c r="G136" s="204"/>
      <c r="H136" s="215"/>
      <c r="I136" s="206"/>
      <c r="J136" s="206"/>
      <c r="K136" s="215"/>
      <c r="L136" s="210"/>
      <c r="M136" s="210"/>
      <c r="N136" s="448"/>
      <c r="O136" s="211"/>
      <c r="P136" s="211"/>
      <c r="Q136" s="211"/>
      <c r="R136" s="208"/>
      <c r="S136" s="208"/>
      <c r="T136" s="208"/>
      <c r="U136" s="208"/>
      <c r="V136" s="208"/>
      <c r="W136" s="208"/>
      <c r="X136" s="196"/>
      <c r="Y136" s="196"/>
      <c r="Z136" s="226"/>
      <c r="AA136" s="195"/>
      <c r="AB136" s="196"/>
      <c r="AC136" s="197"/>
      <c r="AD136" s="195"/>
      <c r="AE136" s="196"/>
      <c r="AF136" s="196"/>
      <c r="AG136" s="196"/>
      <c r="AH136" s="196"/>
      <c r="AI136" s="196"/>
      <c r="AJ136" s="196"/>
      <c r="AK136" s="197"/>
      <c r="AL136" s="195"/>
      <c r="AM136" s="197"/>
      <c r="AN136" s="195"/>
      <c r="AO136" s="197"/>
      <c r="AP136" s="195"/>
      <c r="AQ136" s="196"/>
      <c r="AR136" s="197"/>
      <c r="AS136" s="492"/>
      <c r="AT136" s="493"/>
      <c r="AU136" s="196"/>
      <c r="AV136" s="155"/>
      <c r="AX136" s="124"/>
    </row>
    <row r="137" spans="1:50" x14ac:dyDescent="0.4">
      <c r="A137" s="230" t="s">
        <v>69</v>
      </c>
      <c r="B137" s="454" t="s">
        <v>234</v>
      </c>
      <c r="C137" s="203">
        <v>42558.5</v>
      </c>
      <c r="D137" s="203">
        <v>213</v>
      </c>
      <c r="E137" s="443">
        <v>5.0048756417636897E-3</v>
      </c>
      <c r="F137" s="203">
        <v>43583.7</v>
      </c>
      <c r="G137" s="203">
        <v>74.2</v>
      </c>
      <c r="H137" s="443">
        <v>1.7024713367612206E-3</v>
      </c>
      <c r="I137" s="200">
        <v>45839.5</v>
      </c>
      <c r="J137" s="200">
        <v>104.8</v>
      </c>
      <c r="K137" s="443">
        <v>2.2862378516345073E-3</v>
      </c>
      <c r="L137" s="26">
        <v>48099.11</v>
      </c>
      <c r="M137" s="26">
        <v>68.430000000000007</v>
      </c>
      <c r="N137" s="444">
        <v>1.4226874468155442E-3</v>
      </c>
      <c r="O137" s="44">
        <v>49820.21</v>
      </c>
      <c r="P137" s="44">
        <v>97.05</v>
      </c>
      <c r="Q137" s="445">
        <v>1.9480046350667732E-3</v>
      </c>
      <c r="R137" s="77">
        <v>50278.02</v>
      </c>
      <c r="S137" s="77">
        <v>27.62</v>
      </c>
      <c r="T137" s="442">
        <v>5.4934541972814365E-4</v>
      </c>
      <c r="U137" s="77">
        <v>52852.141980580003</v>
      </c>
      <c r="V137" s="77">
        <v>71.439117199999984</v>
      </c>
      <c r="W137" s="442">
        <v>1.3516787498650401E-3</v>
      </c>
      <c r="X137" s="198">
        <v>55081.919999999998</v>
      </c>
      <c r="Y137" s="198">
        <v>54.94</v>
      </c>
      <c r="Z137" s="225">
        <v>9.9742347398202539E-4</v>
      </c>
      <c r="AA137" s="224">
        <v>55965.69</v>
      </c>
      <c r="AB137" s="252">
        <v>25.184570999999998</v>
      </c>
      <c r="AC137" s="150">
        <v>4.500001876149476E-4</v>
      </c>
      <c r="AD137" s="224">
        <v>25.107828000000001</v>
      </c>
      <c r="AE137" s="253">
        <v>4.4862893676464991E-4</v>
      </c>
      <c r="AF137" s="275">
        <v>7.6743000000000006E-2</v>
      </c>
      <c r="AG137" s="253">
        <v>1.3712508502977449E-6</v>
      </c>
      <c r="AH137" s="275">
        <v>0</v>
      </c>
      <c r="AI137" s="253">
        <v>0</v>
      </c>
      <c r="AJ137" s="256">
        <v>0</v>
      </c>
      <c r="AK137" s="150">
        <v>0</v>
      </c>
      <c r="AL137" s="475">
        <v>25.107828000000001</v>
      </c>
      <c r="AM137" s="480">
        <v>7.6743000000000006E-2</v>
      </c>
      <c r="AN137" s="275">
        <v>0</v>
      </c>
      <c r="AO137" s="156">
        <v>25.107828000000001</v>
      </c>
      <c r="AP137" s="153">
        <v>58067.08</v>
      </c>
      <c r="AQ137" s="499">
        <v>88.84</v>
      </c>
      <c r="AR137" s="473">
        <v>1.5299546662239604E-3</v>
      </c>
      <c r="AS137" s="468">
        <v>43739</v>
      </c>
      <c r="AT137" s="255">
        <v>44104</v>
      </c>
      <c r="AU137" s="244">
        <v>1</v>
      </c>
      <c r="AV137" s="469" t="s">
        <v>730</v>
      </c>
      <c r="AX137" s="124"/>
    </row>
    <row r="138" spans="1:50" x14ac:dyDescent="0.4">
      <c r="A138" s="230" t="s">
        <v>69</v>
      </c>
      <c r="B138" s="454" t="s">
        <v>233</v>
      </c>
      <c r="C138" s="203">
        <v>73519.399999999994</v>
      </c>
      <c r="D138" s="203">
        <v>265.8</v>
      </c>
      <c r="E138" s="443">
        <v>3.6153722690881597E-3</v>
      </c>
      <c r="F138" s="203">
        <v>76485.899999999994</v>
      </c>
      <c r="G138" s="203">
        <v>278.3</v>
      </c>
      <c r="H138" s="443">
        <v>3.6385791368082226E-3</v>
      </c>
      <c r="I138" s="200">
        <v>78816.399999999994</v>
      </c>
      <c r="J138" s="200">
        <v>303.3</v>
      </c>
      <c r="K138" s="443">
        <v>3.8481838805121782E-3</v>
      </c>
      <c r="L138" s="26">
        <v>81067.7</v>
      </c>
      <c r="M138" s="26">
        <v>304.2</v>
      </c>
      <c r="N138" s="444">
        <v>3.7524192742608956E-3</v>
      </c>
      <c r="O138" s="44">
        <v>82013.2</v>
      </c>
      <c r="P138" s="44">
        <v>304.20999999999998</v>
      </c>
      <c r="Q138" s="445">
        <v>3.7092809450186065E-3</v>
      </c>
      <c r="R138" s="77">
        <v>82913</v>
      </c>
      <c r="S138" s="77">
        <v>313.81</v>
      </c>
      <c r="T138" s="442">
        <v>3.7848105845886652E-3</v>
      </c>
      <c r="U138" s="77">
        <v>77928.02</v>
      </c>
      <c r="V138" s="77">
        <v>284.08</v>
      </c>
      <c r="W138" s="442">
        <v>3.6454153461104232E-3</v>
      </c>
      <c r="X138" s="198">
        <v>80646.600000000006</v>
      </c>
      <c r="Y138" s="198">
        <v>284.42</v>
      </c>
      <c r="Z138" s="225">
        <v>3.5267450828677218E-3</v>
      </c>
      <c r="AA138" s="224">
        <v>82665.7</v>
      </c>
      <c r="AB138" s="252">
        <v>299.04000000000002</v>
      </c>
      <c r="AC138" s="150">
        <v>3.6174616558016207E-3</v>
      </c>
      <c r="AD138" s="224">
        <v>222.98</v>
      </c>
      <c r="AE138" s="253">
        <v>2.6973702515069734E-3</v>
      </c>
      <c r="AF138" s="275">
        <v>76.06</v>
      </c>
      <c r="AG138" s="253">
        <v>9.2009140429464707E-4</v>
      </c>
      <c r="AH138" s="275">
        <v>0</v>
      </c>
      <c r="AI138" s="253">
        <v>0</v>
      </c>
      <c r="AJ138" s="256">
        <v>0</v>
      </c>
      <c r="AK138" s="150">
        <v>0</v>
      </c>
      <c r="AL138" s="475">
        <v>222.98</v>
      </c>
      <c r="AM138" s="480">
        <v>76.06</v>
      </c>
      <c r="AN138" s="275">
        <v>94.95</v>
      </c>
      <c r="AO138" s="156">
        <v>128.03</v>
      </c>
      <c r="AP138" s="153">
        <v>84735.35</v>
      </c>
      <c r="AQ138" s="499">
        <v>296.57</v>
      </c>
      <c r="AR138" s="473">
        <v>3.4999560395985851E-3</v>
      </c>
      <c r="AS138" s="468">
        <v>43739</v>
      </c>
      <c r="AT138" s="255">
        <v>44104</v>
      </c>
      <c r="AU138" s="430">
        <v>0.95</v>
      </c>
      <c r="AV138" s="469" t="s">
        <v>731</v>
      </c>
      <c r="AX138" s="124"/>
    </row>
    <row r="139" spans="1:50" x14ac:dyDescent="0.4">
      <c r="A139" s="230" t="s">
        <v>70</v>
      </c>
      <c r="B139" s="230" t="s">
        <v>331</v>
      </c>
      <c r="C139" s="204"/>
      <c r="D139" s="204"/>
      <c r="E139" s="215"/>
      <c r="F139" s="204"/>
      <c r="G139" s="204"/>
      <c r="H139" s="215"/>
      <c r="I139" s="206"/>
      <c r="J139" s="206"/>
      <c r="K139" s="215"/>
      <c r="L139" s="149"/>
      <c r="M139" s="149"/>
      <c r="N139" s="448"/>
      <c r="O139" s="94"/>
      <c r="P139" s="94"/>
      <c r="Q139" s="459"/>
      <c r="R139" s="196"/>
      <c r="S139" s="196"/>
      <c r="T139" s="447"/>
      <c r="U139" s="77">
        <v>852.81</v>
      </c>
      <c r="V139" s="77">
        <v>89.78</v>
      </c>
      <c r="W139" s="442">
        <v>0.10527550099084204</v>
      </c>
      <c r="X139" s="213"/>
      <c r="Y139" s="213"/>
      <c r="Z139" s="227"/>
      <c r="AA139" s="212"/>
      <c r="AB139" s="213"/>
      <c r="AC139" s="152"/>
      <c r="AD139" s="212"/>
      <c r="AE139" s="127"/>
      <c r="AF139" s="213"/>
      <c r="AG139" s="127"/>
      <c r="AH139" s="213"/>
      <c r="AI139" s="127"/>
      <c r="AJ139" s="213"/>
      <c r="AK139" s="152"/>
      <c r="AL139" s="154"/>
      <c r="AM139" s="155"/>
      <c r="AN139" s="154"/>
      <c r="AO139" s="155"/>
      <c r="AP139" s="154"/>
      <c r="AQ139" s="126"/>
      <c r="AR139" s="152"/>
      <c r="AS139" s="494"/>
      <c r="AT139" s="495"/>
      <c r="AU139" s="126"/>
      <c r="AV139" s="155"/>
      <c r="AX139" s="124"/>
    </row>
    <row r="140" spans="1:50" x14ac:dyDescent="0.4">
      <c r="A140" s="230" t="s">
        <v>70</v>
      </c>
      <c r="B140" s="454" t="s">
        <v>71</v>
      </c>
      <c r="C140" s="203">
        <v>10946.5</v>
      </c>
      <c r="D140" s="203">
        <v>65.599999999999994</v>
      </c>
      <c r="E140" s="443">
        <v>5.9927830813502024E-3</v>
      </c>
      <c r="F140" s="203">
        <v>11347.3</v>
      </c>
      <c r="G140" s="203">
        <v>61.8</v>
      </c>
      <c r="H140" s="443">
        <v>5.4462294995285222E-3</v>
      </c>
      <c r="I140" s="200">
        <v>11650.4</v>
      </c>
      <c r="J140" s="200">
        <v>82.1</v>
      </c>
      <c r="K140" s="443">
        <v>7.0469683444345258E-3</v>
      </c>
      <c r="L140" s="26">
        <v>11909.62</v>
      </c>
      <c r="M140" s="26">
        <v>70.599999999999994</v>
      </c>
      <c r="N140" s="444">
        <v>5.92798090955043E-3</v>
      </c>
      <c r="O140" s="44">
        <v>12188.27</v>
      </c>
      <c r="P140" s="44">
        <v>71.209999999999994</v>
      </c>
      <c r="Q140" s="445">
        <v>5.8425026685493507E-3</v>
      </c>
      <c r="R140" s="77">
        <v>12362</v>
      </c>
      <c r="S140" s="77">
        <v>74.742000000000004</v>
      </c>
      <c r="T140" s="442">
        <v>6.0461090438440387E-3</v>
      </c>
      <c r="U140" s="196"/>
      <c r="V140" s="196"/>
      <c r="W140" s="208"/>
      <c r="X140" s="196"/>
      <c r="Y140" s="196"/>
      <c r="Z140" s="226"/>
      <c r="AA140" s="195"/>
      <c r="AB140" s="196"/>
      <c r="AC140" s="197"/>
      <c r="AD140" s="195"/>
      <c r="AE140" s="196"/>
      <c r="AF140" s="196"/>
      <c r="AG140" s="196"/>
      <c r="AH140" s="196"/>
      <c r="AI140" s="196"/>
      <c r="AJ140" s="196"/>
      <c r="AK140" s="197"/>
      <c r="AL140" s="195"/>
      <c r="AM140" s="197"/>
      <c r="AN140" s="195"/>
      <c r="AO140" s="197"/>
      <c r="AP140" s="195"/>
      <c r="AQ140" s="196"/>
      <c r="AR140" s="197"/>
      <c r="AS140" s="492"/>
      <c r="AT140" s="493"/>
      <c r="AU140" s="196"/>
      <c r="AV140" s="155"/>
      <c r="AX140" s="124"/>
    </row>
    <row r="141" spans="1:50" x14ac:dyDescent="0.4">
      <c r="A141" s="230" t="s">
        <v>70</v>
      </c>
      <c r="B141" s="454" t="s">
        <v>72</v>
      </c>
      <c r="C141" s="204"/>
      <c r="D141" s="204"/>
      <c r="E141" s="215"/>
      <c r="F141" s="204"/>
      <c r="G141" s="204"/>
      <c r="H141" s="215"/>
      <c r="I141" s="200">
        <v>116</v>
      </c>
      <c r="J141" s="200">
        <v>4.2</v>
      </c>
      <c r="K141" s="443">
        <v>3.6206896551724141E-2</v>
      </c>
      <c r="L141" s="26">
        <v>106.2</v>
      </c>
      <c r="M141" s="26">
        <v>4.29</v>
      </c>
      <c r="N141" s="444">
        <v>4.0395480225988697E-2</v>
      </c>
      <c r="O141" s="44">
        <v>104.12</v>
      </c>
      <c r="P141" s="44">
        <v>3.47</v>
      </c>
      <c r="Q141" s="445">
        <v>3.3326930464848255E-2</v>
      </c>
      <c r="R141" s="77">
        <v>155.82</v>
      </c>
      <c r="S141" s="77">
        <v>3.95</v>
      </c>
      <c r="T141" s="442">
        <v>2.5349762546528046E-2</v>
      </c>
      <c r="U141" s="196"/>
      <c r="V141" s="196"/>
      <c r="W141" s="208"/>
      <c r="X141" s="196"/>
      <c r="Y141" s="196"/>
      <c r="Z141" s="226"/>
      <c r="AA141" s="195"/>
      <c r="AB141" s="196"/>
      <c r="AC141" s="197"/>
      <c r="AD141" s="195"/>
      <c r="AE141" s="196"/>
      <c r="AF141" s="196"/>
      <c r="AG141" s="196"/>
      <c r="AH141" s="196"/>
      <c r="AI141" s="196"/>
      <c r="AJ141" s="196"/>
      <c r="AK141" s="197"/>
      <c r="AL141" s="195"/>
      <c r="AM141" s="197"/>
      <c r="AN141" s="195"/>
      <c r="AO141" s="197"/>
      <c r="AP141" s="195"/>
      <c r="AQ141" s="196"/>
      <c r="AR141" s="197"/>
      <c r="AS141" s="492"/>
      <c r="AT141" s="493"/>
      <c r="AU141" s="196"/>
      <c r="AV141" s="155"/>
      <c r="AX141" s="124"/>
    </row>
    <row r="142" spans="1:50" x14ac:dyDescent="0.4">
      <c r="A142" s="230" t="s">
        <v>73</v>
      </c>
      <c r="B142" s="454" t="s">
        <v>75</v>
      </c>
      <c r="C142" s="203">
        <v>5121.6000000000004</v>
      </c>
      <c r="D142" s="203">
        <v>104.5</v>
      </c>
      <c r="E142" s="443">
        <v>2.0403780068728519E-2</v>
      </c>
      <c r="F142" s="203">
        <v>6386.9</v>
      </c>
      <c r="G142" s="203">
        <v>34.4</v>
      </c>
      <c r="H142" s="443">
        <v>5.3860245189371993E-3</v>
      </c>
      <c r="I142" s="200">
        <v>4571.5</v>
      </c>
      <c r="J142" s="200">
        <v>49.9</v>
      </c>
      <c r="K142" s="443">
        <v>1.091545444602428E-2</v>
      </c>
      <c r="L142" s="26">
        <v>4189.53</v>
      </c>
      <c r="M142" s="26">
        <v>158.19999999999999</v>
      </c>
      <c r="N142" s="444">
        <v>3.7760798944034293E-2</v>
      </c>
      <c r="O142" s="44">
        <v>4594.8100000000004</v>
      </c>
      <c r="P142" s="44">
        <v>119.59</v>
      </c>
      <c r="Q142" s="445">
        <v>2.6027191548725626E-2</v>
      </c>
      <c r="R142" s="77">
        <v>4947.6000000000004</v>
      </c>
      <c r="S142" s="77">
        <v>59.16</v>
      </c>
      <c r="T142" s="442">
        <v>1.1957312636429783E-2</v>
      </c>
      <c r="U142" s="77">
        <v>4583.91</v>
      </c>
      <c r="V142" s="77">
        <v>118.14</v>
      </c>
      <c r="W142" s="442">
        <v>2.5772757318533741E-2</v>
      </c>
      <c r="X142" s="198">
        <v>4784.3</v>
      </c>
      <c r="Y142" s="198">
        <v>26.65</v>
      </c>
      <c r="Z142" s="225">
        <v>5.5703028656229744E-3</v>
      </c>
      <c r="AA142" s="224">
        <v>5683.35</v>
      </c>
      <c r="AB142" s="252">
        <v>216.52</v>
      </c>
      <c r="AC142" s="150">
        <v>3.809724898167454E-2</v>
      </c>
      <c r="AD142" s="224">
        <v>216.52</v>
      </c>
      <c r="AE142" s="253">
        <v>3.809724898167454E-2</v>
      </c>
      <c r="AF142" s="275">
        <v>0</v>
      </c>
      <c r="AG142" s="253">
        <v>0</v>
      </c>
      <c r="AH142" s="275">
        <v>0</v>
      </c>
      <c r="AI142" s="253">
        <v>0</v>
      </c>
      <c r="AJ142" s="275">
        <v>0</v>
      </c>
      <c r="AK142" s="150">
        <v>0</v>
      </c>
      <c r="AL142" s="475">
        <v>216.52</v>
      </c>
      <c r="AM142" s="480">
        <v>0</v>
      </c>
      <c r="AN142" s="275">
        <v>0</v>
      </c>
      <c r="AO142" s="156">
        <v>216.52</v>
      </c>
      <c r="AP142" s="153">
        <v>5983</v>
      </c>
      <c r="AQ142" s="499">
        <v>221.97</v>
      </c>
      <c r="AR142" s="473">
        <v>3.7100116998161459E-2</v>
      </c>
      <c r="AS142" s="468">
        <v>43556</v>
      </c>
      <c r="AT142" s="255">
        <v>43921</v>
      </c>
      <c r="AU142" s="430">
        <v>0.95</v>
      </c>
      <c r="AV142" s="469" t="s">
        <v>493</v>
      </c>
      <c r="AX142" s="124"/>
    </row>
    <row r="143" spans="1:50" x14ac:dyDescent="0.4">
      <c r="A143" s="230" t="s">
        <v>73</v>
      </c>
      <c r="B143" s="230" t="s">
        <v>74</v>
      </c>
      <c r="C143" s="203">
        <v>12933.7</v>
      </c>
      <c r="D143" s="203">
        <v>233.2</v>
      </c>
      <c r="E143" s="443">
        <v>1.8030416663445105E-2</v>
      </c>
      <c r="F143" s="203">
        <v>10994.5</v>
      </c>
      <c r="G143" s="203">
        <v>510.9</v>
      </c>
      <c r="H143" s="443">
        <v>4.6468688889899495E-2</v>
      </c>
      <c r="I143" s="200">
        <v>11741.1</v>
      </c>
      <c r="J143" s="200">
        <v>605</v>
      </c>
      <c r="K143" s="443">
        <v>5.1528391717982132E-2</v>
      </c>
      <c r="L143" s="26">
        <v>15160.48</v>
      </c>
      <c r="M143" s="26">
        <v>848.08</v>
      </c>
      <c r="N143" s="444">
        <v>5.5940181313520423E-2</v>
      </c>
      <c r="O143" s="44">
        <v>17457.04</v>
      </c>
      <c r="P143" s="44">
        <v>166.77</v>
      </c>
      <c r="Q143" s="445">
        <v>9.5531659433672599E-3</v>
      </c>
      <c r="R143" s="77">
        <v>18115.96</v>
      </c>
      <c r="S143" s="77">
        <v>233.87</v>
      </c>
      <c r="T143" s="442">
        <v>1.2909611193665696E-2</v>
      </c>
      <c r="U143" s="77">
        <v>18746.77</v>
      </c>
      <c r="V143" s="77">
        <v>519.4</v>
      </c>
      <c r="W143" s="442">
        <v>2.7706106171889875E-2</v>
      </c>
      <c r="X143" s="198">
        <v>16713.740000000002</v>
      </c>
      <c r="Y143" s="198">
        <v>358.65</v>
      </c>
      <c r="Z143" s="225">
        <v>2.1458392915050726E-2</v>
      </c>
      <c r="AA143" s="224">
        <v>15728.29</v>
      </c>
      <c r="AB143" s="252">
        <v>323.23</v>
      </c>
      <c r="AC143" s="150">
        <v>2.0550867258932789E-2</v>
      </c>
      <c r="AD143" s="224">
        <v>323.23</v>
      </c>
      <c r="AE143" s="253">
        <v>2.0550867258932789E-2</v>
      </c>
      <c r="AF143" s="275">
        <v>0</v>
      </c>
      <c r="AG143" s="253">
        <v>0</v>
      </c>
      <c r="AH143" s="275">
        <v>0</v>
      </c>
      <c r="AI143" s="253">
        <v>0</v>
      </c>
      <c r="AJ143" s="275">
        <v>0</v>
      </c>
      <c r="AK143" s="150">
        <v>0</v>
      </c>
      <c r="AL143" s="475">
        <v>323.23</v>
      </c>
      <c r="AM143" s="480">
        <v>0</v>
      </c>
      <c r="AN143" s="275">
        <v>0</v>
      </c>
      <c r="AO143" s="156">
        <v>323.23</v>
      </c>
      <c r="AP143" s="153">
        <v>15033.17</v>
      </c>
      <c r="AQ143" s="499">
        <v>294.64999999999998</v>
      </c>
      <c r="AR143" s="473">
        <v>1.9599991219416794E-2</v>
      </c>
      <c r="AS143" s="468">
        <v>43556</v>
      </c>
      <c r="AT143" s="255">
        <v>43921</v>
      </c>
      <c r="AU143" s="430">
        <v>0.95</v>
      </c>
      <c r="AV143" s="469" t="s">
        <v>493</v>
      </c>
      <c r="AX143" s="124"/>
    </row>
    <row r="144" spans="1:50" x14ac:dyDescent="0.4">
      <c r="A144" s="230" t="s">
        <v>73</v>
      </c>
      <c r="B144" s="454" t="s">
        <v>78</v>
      </c>
      <c r="C144" s="203">
        <v>1398.4</v>
      </c>
      <c r="D144" s="203">
        <v>44</v>
      </c>
      <c r="E144" s="443">
        <v>3.1464530892448508E-2</v>
      </c>
      <c r="F144" s="203">
        <v>1211.4000000000001</v>
      </c>
      <c r="G144" s="203">
        <v>13.9</v>
      </c>
      <c r="H144" s="443">
        <v>1.1474327224698695E-2</v>
      </c>
      <c r="I144" s="200">
        <v>858.6</v>
      </c>
      <c r="J144" s="200">
        <v>15</v>
      </c>
      <c r="K144" s="443">
        <v>1.7470300489168412E-2</v>
      </c>
      <c r="L144" s="26">
        <v>880.16</v>
      </c>
      <c r="M144" s="26">
        <v>7.91</v>
      </c>
      <c r="N144" s="444">
        <v>8.9870023632066896E-3</v>
      </c>
      <c r="O144" s="44">
        <v>576.91999999999996</v>
      </c>
      <c r="P144" s="44">
        <v>13.37</v>
      </c>
      <c r="Q144" s="445">
        <v>2.3174790265548084E-2</v>
      </c>
      <c r="R144" s="77">
        <v>655.56</v>
      </c>
      <c r="S144" s="77">
        <v>28.35</v>
      </c>
      <c r="T144" s="442">
        <v>4.324546952224053E-2</v>
      </c>
      <c r="U144" s="77">
        <v>689.2</v>
      </c>
      <c r="V144" s="77">
        <v>22.18</v>
      </c>
      <c r="W144" s="442">
        <v>3.2182240278583865E-2</v>
      </c>
      <c r="X144" s="198">
        <v>866.02</v>
      </c>
      <c r="Y144" s="198">
        <v>31.36</v>
      </c>
      <c r="Z144" s="225">
        <v>3.6211634835223203E-2</v>
      </c>
      <c r="AA144" s="224">
        <v>1266.82</v>
      </c>
      <c r="AB144" s="252">
        <v>69.819999999999993</v>
      </c>
      <c r="AC144" s="150">
        <v>5.5114380890734276E-2</v>
      </c>
      <c r="AD144" s="224">
        <v>53.62</v>
      </c>
      <c r="AE144" s="253">
        <v>4.2326455218578807E-2</v>
      </c>
      <c r="AF144" s="275">
        <v>16.2</v>
      </c>
      <c r="AG144" s="253">
        <v>1.2787925672155476E-2</v>
      </c>
      <c r="AH144" s="275">
        <v>0</v>
      </c>
      <c r="AI144" s="253">
        <v>0</v>
      </c>
      <c r="AJ144" s="275">
        <v>0</v>
      </c>
      <c r="AK144" s="150">
        <v>0</v>
      </c>
      <c r="AL144" s="475">
        <v>53.62</v>
      </c>
      <c r="AM144" s="480">
        <v>16.2</v>
      </c>
      <c r="AN144" s="153">
        <v>53.62</v>
      </c>
      <c r="AO144" s="275">
        <v>0</v>
      </c>
      <c r="AP144" s="153">
        <v>1592.26</v>
      </c>
      <c r="AQ144" s="499">
        <v>86.14</v>
      </c>
      <c r="AR144" s="473">
        <v>5.4099204903721755E-2</v>
      </c>
      <c r="AS144" s="468">
        <v>43556</v>
      </c>
      <c r="AT144" s="255">
        <v>43921</v>
      </c>
      <c r="AU144" s="430">
        <v>0.95</v>
      </c>
      <c r="AV144" s="469" t="s">
        <v>491</v>
      </c>
      <c r="AX144" s="124"/>
    </row>
    <row r="145" spans="1:50" x14ac:dyDescent="0.4">
      <c r="A145" s="230" t="s">
        <v>73</v>
      </c>
      <c r="B145" s="454" t="s">
        <v>76</v>
      </c>
      <c r="C145" s="203">
        <v>509.1</v>
      </c>
      <c r="D145" s="203">
        <v>91</v>
      </c>
      <c r="E145" s="443">
        <v>0.17874680809271262</v>
      </c>
      <c r="F145" s="203">
        <v>659</v>
      </c>
      <c r="G145" s="203">
        <v>121.1</v>
      </c>
      <c r="H145" s="443">
        <v>0.18376327769347495</v>
      </c>
      <c r="I145" s="200">
        <v>585.6</v>
      </c>
      <c r="J145" s="200">
        <v>70.2</v>
      </c>
      <c r="K145" s="443">
        <v>0.11987704918032786</v>
      </c>
      <c r="L145" s="26">
        <v>302.27999999999997</v>
      </c>
      <c r="M145" s="26">
        <v>24.57</v>
      </c>
      <c r="N145" s="444">
        <v>8.1282254863040901E-2</v>
      </c>
      <c r="O145" s="44">
        <v>344.91</v>
      </c>
      <c r="P145" s="44">
        <v>18.36</v>
      </c>
      <c r="Q145" s="445">
        <v>5.3231277724623813E-2</v>
      </c>
      <c r="R145" s="77">
        <v>903.88</v>
      </c>
      <c r="S145" s="77">
        <v>123.38</v>
      </c>
      <c r="T145" s="442">
        <v>0.13650042040978891</v>
      </c>
      <c r="U145" s="77">
        <v>3080.23</v>
      </c>
      <c r="V145" s="77">
        <v>274.41000000000003</v>
      </c>
      <c r="W145" s="442">
        <v>8.9087503205929439E-2</v>
      </c>
      <c r="X145" s="198">
        <v>1635.9335659999999</v>
      </c>
      <c r="Y145" s="198">
        <v>103.06</v>
      </c>
      <c r="Z145" s="225">
        <v>6.2997668207267529E-2</v>
      </c>
      <c r="AA145" s="224">
        <v>790.68856544000005</v>
      </c>
      <c r="AB145" s="252">
        <v>94.753827913263606</v>
      </c>
      <c r="AC145" s="150">
        <v>0.11983710408223151</v>
      </c>
      <c r="AD145" s="224">
        <v>15.533538439261299</v>
      </c>
      <c r="AE145" s="253">
        <v>1.964558375852728E-2</v>
      </c>
      <c r="AF145" s="275">
        <v>79.2202894740023</v>
      </c>
      <c r="AG145" s="253">
        <v>0.10019152032370422</v>
      </c>
      <c r="AH145" s="275">
        <v>0</v>
      </c>
      <c r="AI145" s="253">
        <v>0</v>
      </c>
      <c r="AJ145" s="275">
        <v>0</v>
      </c>
      <c r="AK145" s="150">
        <v>0</v>
      </c>
      <c r="AL145" s="475">
        <v>15.533538439261299</v>
      </c>
      <c r="AM145" s="480">
        <v>79.2202894740023</v>
      </c>
      <c r="AN145" s="153">
        <v>15.533538439261299</v>
      </c>
      <c r="AO145" s="275">
        <v>0</v>
      </c>
      <c r="AP145" s="153">
        <v>210000</v>
      </c>
      <c r="AQ145" s="499">
        <v>20979</v>
      </c>
      <c r="AR145" s="473">
        <v>9.9900000000000003E-2</v>
      </c>
      <c r="AS145" s="468">
        <v>43940</v>
      </c>
      <c r="AT145" s="255">
        <v>43910</v>
      </c>
      <c r="AU145" s="430">
        <v>0.95</v>
      </c>
      <c r="AV145" s="469" t="s">
        <v>732</v>
      </c>
      <c r="AX145" s="124"/>
    </row>
    <row r="146" spans="1:50" x14ac:dyDescent="0.4">
      <c r="A146" s="230" t="s">
        <v>73</v>
      </c>
      <c r="B146" s="454" t="s">
        <v>77</v>
      </c>
      <c r="C146" s="203">
        <v>130</v>
      </c>
      <c r="D146" s="203">
        <v>12.5</v>
      </c>
      <c r="E146" s="443">
        <v>9.6153846153846159E-2</v>
      </c>
      <c r="F146" s="203">
        <v>121.4</v>
      </c>
      <c r="G146" s="203">
        <v>14.1</v>
      </c>
      <c r="H146" s="443">
        <v>0.11614497528830312</v>
      </c>
      <c r="I146" s="200">
        <v>92.6</v>
      </c>
      <c r="J146" s="200">
        <v>7.8</v>
      </c>
      <c r="K146" s="443">
        <v>8.4233261339092882E-2</v>
      </c>
      <c r="L146" s="26">
        <v>105.44</v>
      </c>
      <c r="M146" s="26">
        <v>14.26</v>
      </c>
      <c r="N146" s="444">
        <v>0.13524279210925644</v>
      </c>
      <c r="O146" s="44">
        <v>112.43</v>
      </c>
      <c r="P146" s="44">
        <v>11.64</v>
      </c>
      <c r="Q146" s="445">
        <v>0.10353108600907231</v>
      </c>
      <c r="R146" s="77">
        <v>110.21</v>
      </c>
      <c r="S146" s="77">
        <v>5.4939999999999998</v>
      </c>
      <c r="T146" s="442">
        <v>4.9850285817983848E-2</v>
      </c>
      <c r="U146" s="77">
        <v>120.34</v>
      </c>
      <c r="V146" s="77">
        <v>2.2599999999999998</v>
      </c>
      <c r="W146" s="442">
        <v>1.878012298487618E-2</v>
      </c>
      <c r="X146" s="213"/>
      <c r="Y146" s="213"/>
      <c r="Z146" s="227"/>
      <c r="AA146" s="212"/>
      <c r="AB146" s="213"/>
      <c r="AC146" s="152"/>
      <c r="AD146" s="212"/>
      <c r="AE146" s="127"/>
      <c r="AF146" s="213"/>
      <c r="AG146" s="127"/>
      <c r="AH146" s="213"/>
      <c r="AI146" s="127"/>
      <c r="AJ146" s="213"/>
      <c r="AK146" s="152"/>
      <c r="AL146" s="154"/>
      <c r="AM146" s="155"/>
      <c r="AN146" s="154"/>
      <c r="AO146" s="155"/>
      <c r="AP146" s="154"/>
      <c r="AQ146" s="126"/>
      <c r="AR146" s="152"/>
      <c r="AS146" s="494"/>
      <c r="AT146" s="495"/>
      <c r="AU146" s="126"/>
      <c r="AV146" s="155"/>
      <c r="AX146" s="124"/>
    </row>
    <row r="147" spans="1:50" ht="27.75" x14ac:dyDescent="0.4">
      <c r="A147" s="230" t="s">
        <v>73</v>
      </c>
      <c r="B147" s="454" t="s">
        <v>237</v>
      </c>
      <c r="C147" s="204"/>
      <c r="D147" s="204"/>
      <c r="E147" s="215"/>
      <c r="F147" s="204"/>
      <c r="G147" s="204"/>
      <c r="H147" s="215"/>
      <c r="I147" s="206"/>
      <c r="J147" s="206"/>
      <c r="K147" s="215"/>
      <c r="L147" s="26">
        <v>136.74</v>
      </c>
      <c r="M147" s="26">
        <v>0.41</v>
      </c>
      <c r="N147" s="444">
        <v>2.9983911072107646E-3</v>
      </c>
      <c r="O147" s="44">
        <v>27.11</v>
      </c>
      <c r="P147" s="44">
        <v>6.6000000000000003E-2</v>
      </c>
      <c r="Q147" s="445">
        <v>2.4345260051641462E-3</v>
      </c>
      <c r="R147" s="208"/>
      <c r="S147" s="208"/>
      <c r="T147" s="208"/>
      <c r="U147" s="208"/>
      <c r="V147" s="208"/>
      <c r="W147" s="208"/>
      <c r="X147" s="196"/>
      <c r="Y147" s="196"/>
      <c r="Z147" s="226"/>
      <c r="AA147" s="195"/>
      <c r="AB147" s="196"/>
      <c r="AC147" s="197"/>
      <c r="AD147" s="195"/>
      <c r="AE147" s="196"/>
      <c r="AF147" s="196"/>
      <c r="AG147" s="196"/>
      <c r="AH147" s="196"/>
      <c r="AI147" s="196"/>
      <c r="AJ147" s="196"/>
      <c r="AK147" s="197"/>
      <c r="AL147" s="195"/>
      <c r="AM147" s="197"/>
      <c r="AN147" s="195"/>
      <c r="AO147" s="197"/>
      <c r="AP147" s="195"/>
      <c r="AQ147" s="196"/>
      <c r="AR147" s="197"/>
      <c r="AS147" s="492"/>
      <c r="AT147" s="493"/>
      <c r="AU147" s="196"/>
      <c r="AV147" s="155"/>
      <c r="AX147" s="124"/>
    </row>
    <row r="148" spans="1:50" ht="27.75" x14ac:dyDescent="0.4">
      <c r="A148" s="230" t="s">
        <v>73</v>
      </c>
      <c r="B148" s="454" t="s">
        <v>239</v>
      </c>
      <c r="C148" s="204"/>
      <c r="D148" s="204"/>
      <c r="E148" s="215"/>
      <c r="F148" s="204"/>
      <c r="G148" s="204"/>
      <c r="H148" s="215"/>
      <c r="I148" s="206"/>
      <c r="J148" s="206"/>
      <c r="K148" s="215"/>
      <c r="L148" s="26">
        <v>10.119999999999999</v>
      </c>
      <c r="M148" s="26">
        <v>1.2E-2</v>
      </c>
      <c r="N148" s="444">
        <v>1.1857707509881424E-3</v>
      </c>
      <c r="O148" s="44">
        <v>0.27</v>
      </c>
      <c r="P148" s="44">
        <v>2.0000000000000001E-4</v>
      </c>
      <c r="Q148" s="445">
        <v>7.407407407407407E-4</v>
      </c>
      <c r="R148" s="208"/>
      <c r="S148" s="208"/>
      <c r="T148" s="208"/>
      <c r="U148" s="208"/>
      <c r="V148" s="208"/>
      <c r="W148" s="208"/>
      <c r="X148" s="196"/>
      <c r="Y148" s="196"/>
      <c r="Z148" s="226"/>
      <c r="AA148" s="195"/>
      <c r="AB148" s="196"/>
      <c r="AC148" s="197"/>
      <c r="AD148" s="195"/>
      <c r="AE148" s="196"/>
      <c r="AF148" s="196"/>
      <c r="AG148" s="196"/>
      <c r="AH148" s="196"/>
      <c r="AI148" s="196"/>
      <c r="AJ148" s="196"/>
      <c r="AK148" s="197"/>
      <c r="AL148" s="195"/>
      <c r="AM148" s="197"/>
      <c r="AN148" s="195"/>
      <c r="AO148" s="197"/>
      <c r="AP148" s="195"/>
      <c r="AQ148" s="196"/>
      <c r="AR148" s="197"/>
      <c r="AS148" s="492"/>
      <c r="AT148" s="493"/>
      <c r="AU148" s="196"/>
      <c r="AV148" s="155"/>
      <c r="AX148" s="124"/>
    </row>
    <row r="149" spans="1:50" ht="27.75" x14ac:dyDescent="0.4">
      <c r="A149" s="230" t="s">
        <v>73</v>
      </c>
      <c r="B149" s="454" t="s">
        <v>240</v>
      </c>
      <c r="C149" s="204"/>
      <c r="D149" s="204"/>
      <c r="E149" s="215"/>
      <c r="F149" s="204"/>
      <c r="G149" s="204"/>
      <c r="H149" s="215"/>
      <c r="I149" s="206"/>
      <c r="J149" s="206"/>
      <c r="K149" s="215"/>
      <c r="L149" s="26">
        <v>0.51</v>
      </c>
      <c r="M149" s="26">
        <v>5.0000000000000001E-3</v>
      </c>
      <c r="N149" s="444">
        <v>9.8039215686274508E-3</v>
      </c>
      <c r="O149" s="44">
        <v>0.15</v>
      </c>
      <c r="P149" s="44">
        <v>8.9999999999999998E-4</v>
      </c>
      <c r="Q149" s="445">
        <v>6.0000000000000001E-3</v>
      </c>
      <c r="R149" s="208"/>
      <c r="S149" s="208"/>
      <c r="T149" s="208"/>
      <c r="U149" s="208"/>
      <c r="V149" s="208"/>
      <c r="W149" s="208"/>
      <c r="X149" s="196"/>
      <c r="Y149" s="196"/>
      <c r="Z149" s="226"/>
      <c r="AA149" s="195"/>
      <c r="AB149" s="196"/>
      <c r="AC149" s="197"/>
      <c r="AD149" s="195"/>
      <c r="AE149" s="196"/>
      <c r="AF149" s="196"/>
      <c r="AG149" s="196"/>
      <c r="AH149" s="196"/>
      <c r="AI149" s="196"/>
      <c r="AJ149" s="196"/>
      <c r="AK149" s="197"/>
      <c r="AL149" s="195"/>
      <c r="AM149" s="197"/>
      <c r="AN149" s="195"/>
      <c r="AO149" s="197"/>
      <c r="AP149" s="195"/>
      <c r="AQ149" s="196"/>
      <c r="AR149" s="197"/>
      <c r="AS149" s="492"/>
      <c r="AT149" s="493"/>
      <c r="AU149" s="196"/>
      <c r="AV149" s="155"/>
      <c r="AX149" s="124"/>
    </row>
    <row r="150" spans="1:50" x14ac:dyDescent="0.4">
      <c r="A150" s="453" t="s">
        <v>73</v>
      </c>
      <c r="B150" s="454" t="s">
        <v>238</v>
      </c>
      <c r="C150" s="193"/>
      <c r="D150" s="193"/>
      <c r="E150" s="192"/>
      <c r="F150" s="193"/>
      <c r="G150" s="193"/>
      <c r="H150" s="192"/>
      <c r="I150" s="200">
        <v>5.5</v>
      </c>
      <c r="J150" s="200">
        <v>0.17</v>
      </c>
      <c r="K150" s="443">
        <v>3.090909090909091E-2</v>
      </c>
      <c r="L150" s="26">
        <v>4.3</v>
      </c>
      <c r="M150" s="26">
        <v>0.13</v>
      </c>
      <c r="N150" s="444">
        <v>3.0232558139534887E-2</v>
      </c>
      <c r="O150" s="44">
        <v>5.57</v>
      </c>
      <c r="P150" s="44">
        <v>4.0000000000000001E-3</v>
      </c>
      <c r="Q150" s="445">
        <v>7.1813285457809689E-4</v>
      </c>
      <c r="R150" s="208"/>
      <c r="S150" s="208"/>
      <c r="T150" s="208"/>
      <c r="U150" s="208"/>
      <c r="V150" s="208"/>
      <c r="W150" s="208"/>
      <c r="X150" s="196"/>
      <c r="Y150" s="196"/>
      <c r="Z150" s="226"/>
      <c r="AA150" s="195"/>
      <c r="AB150" s="196"/>
      <c r="AC150" s="197"/>
      <c r="AD150" s="195"/>
      <c r="AE150" s="196"/>
      <c r="AF150" s="196"/>
      <c r="AG150" s="196"/>
      <c r="AH150" s="196"/>
      <c r="AI150" s="196"/>
      <c r="AJ150" s="196"/>
      <c r="AK150" s="197"/>
      <c r="AL150" s="195"/>
      <c r="AM150" s="197"/>
      <c r="AN150" s="195"/>
      <c r="AO150" s="197"/>
      <c r="AP150" s="195"/>
      <c r="AQ150" s="196"/>
      <c r="AR150" s="197"/>
      <c r="AS150" s="492"/>
      <c r="AT150" s="493"/>
      <c r="AU150" s="196"/>
      <c r="AV150" s="155"/>
      <c r="AX150" s="124"/>
    </row>
    <row r="151" spans="1:50" ht="27.75" x14ac:dyDescent="0.4">
      <c r="A151" s="261" t="s">
        <v>73</v>
      </c>
      <c r="B151" s="271" t="s">
        <v>489</v>
      </c>
      <c r="C151" s="201"/>
      <c r="D151" s="201"/>
      <c r="E151" s="201"/>
      <c r="F151" s="201"/>
      <c r="G151" s="201"/>
      <c r="H151" s="201"/>
      <c r="I151" s="201"/>
      <c r="J151" s="201"/>
      <c r="K151" s="201"/>
      <c r="L151" s="201"/>
      <c r="M151" s="201"/>
      <c r="N151" s="201"/>
      <c r="O151" s="201"/>
      <c r="P151" s="201"/>
      <c r="Q151" s="201"/>
      <c r="R151" s="201"/>
      <c r="S151" s="201"/>
      <c r="T151" s="201"/>
      <c r="U151" s="201"/>
      <c r="V151" s="201"/>
      <c r="W151" s="201"/>
      <c r="X151" s="198">
        <v>334.2</v>
      </c>
      <c r="Y151" s="198">
        <v>0.33</v>
      </c>
      <c r="Z151" s="225">
        <v>9.8743267504488338E-4</v>
      </c>
      <c r="AA151" s="488">
        <v>198.00984474000001</v>
      </c>
      <c r="AB151" s="252">
        <v>7.1486E-4</v>
      </c>
      <c r="AC151" s="150">
        <v>3.6102245367580503E-6</v>
      </c>
      <c r="AD151" s="488">
        <v>7.1486E-4</v>
      </c>
      <c r="AE151" s="253">
        <v>3.6102245367580503E-6</v>
      </c>
      <c r="AF151" s="275">
        <v>0</v>
      </c>
      <c r="AG151" s="253">
        <v>1.6519380661577908E-7</v>
      </c>
      <c r="AH151" s="275">
        <v>0</v>
      </c>
      <c r="AI151" s="253">
        <v>0</v>
      </c>
      <c r="AJ151" s="275">
        <v>0</v>
      </c>
      <c r="AK151" s="150">
        <v>0</v>
      </c>
      <c r="AL151" s="475">
        <v>7.1486E-4</v>
      </c>
      <c r="AM151" s="252">
        <v>3.2710000000000004E-5</v>
      </c>
      <c r="AN151" s="153">
        <v>7.1486E-4</v>
      </c>
      <c r="AO151" s="156">
        <v>0</v>
      </c>
      <c r="AP151" s="153">
        <v>302.91097568000004</v>
      </c>
      <c r="AQ151" s="499">
        <v>3.0291097568000005</v>
      </c>
      <c r="AR151" s="473">
        <v>0.01</v>
      </c>
      <c r="AS151" s="468">
        <v>43374</v>
      </c>
      <c r="AT151" s="255">
        <v>43739</v>
      </c>
      <c r="AU151" s="430">
        <v>0.95</v>
      </c>
      <c r="AV151" s="470" t="s">
        <v>735</v>
      </c>
      <c r="AX151" s="124"/>
    </row>
    <row r="152" spans="1:50" ht="27.75" x14ac:dyDescent="0.4">
      <c r="A152" s="261" t="s">
        <v>73</v>
      </c>
      <c r="B152" s="271" t="s">
        <v>488</v>
      </c>
      <c r="C152" s="201"/>
      <c r="D152" s="201"/>
      <c r="E152" s="201"/>
      <c r="F152" s="201"/>
      <c r="G152" s="201"/>
      <c r="H152" s="201"/>
      <c r="I152" s="201"/>
      <c r="J152" s="201"/>
      <c r="K152" s="201"/>
      <c r="L152" s="201"/>
      <c r="M152" s="201"/>
      <c r="N152" s="201"/>
      <c r="O152" s="201"/>
      <c r="P152" s="201"/>
      <c r="Q152" s="201"/>
      <c r="R152" s="201"/>
      <c r="S152" s="201"/>
      <c r="T152" s="201"/>
      <c r="U152" s="201"/>
      <c r="V152" s="201"/>
      <c r="W152" s="201"/>
      <c r="X152" s="198">
        <v>79.12</v>
      </c>
      <c r="Y152" s="198">
        <v>2.27</v>
      </c>
      <c r="Z152" s="225">
        <v>2.8690596562184024E-2</v>
      </c>
      <c r="AA152" s="488">
        <v>26.329651050000002</v>
      </c>
      <c r="AB152" s="252">
        <v>3.5515360000000003E-2</v>
      </c>
      <c r="AC152" s="150">
        <v>1.3488731746788569E-3</v>
      </c>
      <c r="AD152" s="488">
        <v>3.5482650000000004E-2</v>
      </c>
      <c r="AE152" s="253">
        <v>1.3476308490613285E-3</v>
      </c>
      <c r="AF152" s="252">
        <v>3.2710000000000004E-5</v>
      </c>
      <c r="AG152" s="253">
        <v>1.2423256175284556E-6</v>
      </c>
      <c r="AH152" s="198">
        <v>0</v>
      </c>
      <c r="AI152" s="253">
        <v>0</v>
      </c>
      <c r="AJ152" s="198">
        <v>0</v>
      </c>
      <c r="AK152" s="150">
        <v>0</v>
      </c>
      <c r="AL152" s="475">
        <v>3.5482650000000004E-2</v>
      </c>
      <c r="AM152" s="480">
        <v>3.2710000000000004E-5</v>
      </c>
      <c r="AN152" s="153">
        <v>3.5482650000000004E-2</v>
      </c>
      <c r="AO152" s="156">
        <v>0</v>
      </c>
      <c r="AP152" s="153">
        <v>8.6781899999999995E-2</v>
      </c>
      <c r="AQ152" s="499">
        <v>8.6781899999999993E-4</v>
      </c>
      <c r="AR152" s="473">
        <v>0.01</v>
      </c>
      <c r="AS152" s="468">
        <v>43374</v>
      </c>
      <c r="AT152" s="255">
        <v>43739</v>
      </c>
      <c r="AU152" s="430">
        <v>0.95</v>
      </c>
      <c r="AV152" s="470" t="s">
        <v>733</v>
      </c>
      <c r="AX152" s="124"/>
    </row>
    <row r="153" spans="1:50" x14ac:dyDescent="0.4">
      <c r="A153" s="230" t="s">
        <v>79</v>
      </c>
      <c r="B153" s="454" t="s">
        <v>241</v>
      </c>
      <c r="C153" s="193"/>
      <c r="D153" s="193"/>
      <c r="E153" s="460"/>
      <c r="F153" s="204"/>
      <c r="G153" s="204"/>
      <c r="H153" s="215"/>
      <c r="I153" s="200">
        <v>0.08</v>
      </c>
      <c r="J153" s="200">
        <v>0</v>
      </c>
      <c r="K153" s="443">
        <v>0</v>
      </c>
      <c r="L153" s="26" t="s">
        <v>300</v>
      </c>
      <c r="M153" s="26">
        <v>0</v>
      </c>
      <c r="N153" s="444">
        <v>0</v>
      </c>
      <c r="O153" s="44">
        <v>0</v>
      </c>
      <c r="P153" s="44">
        <v>0</v>
      </c>
      <c r="Q153" s="445">
        <v>0</v>
      </c>
      <c r="R153" s="77">
        <v>0</v>
      </c>
      <c r="S153" s="77">
        <v>0</v>
      </c>
      <c r="T153" s="442">
        <v>0</v>
      </c>
      <c r="U153" s="208"/>
      <c r="V153" s="208"/>
      <c r="W153" s="208"/>
      <c r="X153" s="213"/>
      <c r="Y153" s="213"/>
      <c r="Z153" s="227"/>
      <c r="AA153" s="212"/>
      <c r="AB153" s="213"/>
      <c r="AC153" s="152"/>
      <c r="AD153" s="212"/>
      <c r="AE153" s="127"/>
      <c r="AF153" s="213"/>
      <c r="AG153" s="127"/>
      <c r="AH153" s="213"/>
      <c r="AI153" s="127"/>
      <c r="AJ153" s="213"/>
      <c r="AK153" s="152"/>
      <c r="AL153" s="154"/>
      <c r="AM153" s="155"/>
      <c r="AN153" s="154"/>
      <c r="AO153" s="155"/>
      <c r="AP153" s="154"/>
      <c r="AQ153" s="126"/>
      <c r="AR153" s="152"/>
      <c r="AS153" s="494"/>
      <c r="AT153" s="495"/>
      <c r="AU153" s="126"/>
      <c r="AV153" s="155"/>
      <c r="AX153" s="124"/>
    </row>
    <row r="154" spans="1:50" x14ac:dyDescent="0.4">
      <c r="A154" s="230" t="s">
        <v>79</v>
      </c>
      <c r="B154" s="454" t="s">
        <v>80</v>
      </c>
      <c r="C154" s="203">
        <v>716951</v>
      </c>
      <c r="D154" s="203">
        <v>3223</v>
      </c>
      <c r="E154" s="443">
        <v>4.495425768288209E-3</v>
      </c>
      <c r="F154" s="203">
        <v>770287.6</v>
      </c>
      <c r="G154" s="203">
        <v>2448.73</v>
      </c>
      <c r="H154" s="443">
        <v>3.1779826041801896E-3</v>
      </c>
      <c r="I154" s="200">
        <v>824191.36</v>
      </c>
      <c r="J154" s="200">
        <v>2951.77</v>
      </c>
      <c r="K154" s="443">
        <v>3.5814134232127841E-3</v>
      </c>
      <c r="L154" s="26">
        <v>862719.79</v>
      </c>
      <c r="M154" s="26">
        <v>5038.1899999999996</v>
      </c>
      <c r="N154" s="444">
        <v>5.8398915365092058E-3</v>
      </c>
      <c r="O154" s="44">
        <v>853689.44</v>
      </c>
      <c r="P154" s="44">
        <v>3672.16</v>
      </c>
      <c r="Q154" s="445">
        <v>4.30151742301041E-3</v>
      </c>
      <c r="R154" s="77">
        <v>911200.29</v>
      </c>
      <c r="S154" s="77">
        <v>2578.39</v>
      </c>
      <c r="T154" s="457">
        <v>2.8296632785312216E-3</v>
      </c>
      <c r="U154" s="77">
        <v>910009.54</v>
      </c>
      <c r="V154" s="77">
        <v>6157.82</v>
      </c>
      <c r="W154" s="457">
        <v>6.7667642253508679E-3</v>
      </c>
      <c r="X154" s="198">
        <v>948181.79250099999</v>
      </c>
      <c r="Y154" s="198">
        <v>2651.2650469999999</v>
      </c>
      <c r="Z154" s="225">
        <v>2.7961568846484718E-3</v>
      </c>
      <c r="AA154" s="224">
        <v>1008765.75730995</v>
      </c>
      <c r="AB154" s="252">
        <v>2579.93995993</v>
      </c>
      <c r="AC154" s="150">
        <v>2.5575213484742587E-3</v>
      </c>
      <c r="AD154" s="224">
        <v>2046.0223198199999</v>
      </c>
      <c r="AE154" s="253">
        <v>2.0282432318837582E-3</v>
      </c>
      <c r="AF154" s="275">
        <v>533.91764010999998</v>
      </c>
      <c r="AG154" s="253">
        <v>5.2927811659050027E-4</v>
      </c>
      <c r="AH154" s="275">
        <v>0</v>
      </c>
      <c r="AI154" s="253">
        <v>0</v>
      </c>
      <c r="AJ154" s="256">
        <v>0</v>
      </c>
      <c r="AK154" s="150">
        <v>0</v>
      </c>
      <c r="AL154" s="475">
        <v>2046.0223198199999</v>
      </c>
      <c r="AM154" s="480">
        <v>533.91764010999998</v>
      </c>
      <c r="AN154" s="153">
        <v>667.91777411999999</v>
      </c>
      <c r="AO154" s="156">
        <v>1378.1045457</v>
      </c>
      <c r="AP154" s="153">
        <v>1085731.02</v>
      </c>
      <c r="AQ154" s="499">
        <v>4342.92</v>
      </c>
      <c r="AR154" s="473">
        <v>3.9999962421631832E-3</v>
      </c>
      <c r="AS154" s="468">
        <v>43374</v>
      </c>
      <c r="AT154" s="255">
        <v>43738</v>
      </c>
      <c r="AU154" s="430">
        <v>0.95</v>
      </c>
      <c r="AV154" s="470" t="s">
        <v>734</v>
      </c>
      <c r="AX154" s="124"/>
    </row>
    <row r="155" spans="1:50" x14ac:dyDescent="0.4">
      <c r="A155" s="230" t="s">
        <v>79</v>
      </c>
      <c r="B155" s="454" t="s">
        <v>81</v>
      </c>
      <c r="C155" s="203">
        <v>51654</v>
      </c>
      <c r="D155" s="203">
        <v>4738</v>
      </c>
      <c r="E155" s="443">
        <v>9.1725713400704692E-2</v>
      </c>
      <c r="F155" s="203">
        <v>53410.57</v>
      </c>
      <c r="G155" s="203">
        <v>4335.08</v>
      </c>
      <c r="H155" s="443">
        <v>8.1163056299264194E-2</v>
      </c>
      <c r="I155" s="200">
        <v>55349.89</v>
      </c>
      <c r="J155" s="200">
        <v>5107.3100000000004</v>
      </c>
      <c r="K155" s="443">
        <v>9.227317344262112E-2</v>
      </c>
      <c r="L155" s="26">
        <v>56457.56</v>
      </c>
      <c r="M155" s="26">
        <v>4764.74</v>
      </c>
      <c r="N155" s="444">
        <v>8.4395074813718482E-2</v>
      </c>
      <c r="O155" s="44">
        <v>56625.58</v>
      </c>
      <c r="P155" s="44">
        <v>4201.49</v>
      </c>
      <c r="Q155" s="445">
        <v>7.4197738901747232E-2</v>
      </c>
      <c r="R155" s="77">
        <v>56754.07</v>
      </c>
      <c r="S155" s="77">
        <v>5019.9399999999996</v>
      </c>
      <c r="T155" s="442">
        <v>8.8450748994741688E-2</v>
      </c>
      <c r="U155" s="77">
        <v>56495.45</v>
      </c>
      <c r="V155" s="77">
        <v>4757.4399999999996</v>
      </c>
      <c r="W155" s="442">
        <v>8.4209259329733624E-2</v>
      </c>
      <c r="X155" s="198">
        <v>56976.3</v>
      </c>
      <c r="Y155" s="198">
        <v>5528.7659999999996</v>
      </c>
      <c r="Z155" s="225">
        <v>9.7036241384575686E-2</v>
      </c>
      <c r="AA155" s="224">
        <v>56544.83</v>
      </c>
      <c r="AB155" s="252">
        <v>5319.75</v>
      </c>
      <c r="AC155" s="150">
        <v>9.408021918184209E-2</v>
      </c>
      <c r="AD155" s="224">
        <v>4595.43</v>
      </c>
      <c r="AE155" s="253">
        <v>8.1270560014063187E-2</v>
      </c>
      <c r="AF155" s="275">
        <v>724.32</v>
      </c>
      <c r="AG155" s="253">
        <v>1.2809659167778912E-2</v>
      </c>
      <c r="AH155" s="275">
        <v>0</v>
      </c>
      <c r="AI155" s="253">
        <v>0</v>
      </c>
      <c r="AJ155" s="256">
        <v>0</v>
      </c>
      <c r="AK155" s="150">
        <v>0</v>
      </c>
      <c r="AL155" s="475">
        <v>4595.43</v>
      </c>
      <c r="AM155" s="480">
        <v>724.32</v>
      </c>
      <c r="AN155" s="153">
        <v>337.84</v>
      </c>
      <c r="AO155" s="156">
        <v>4257.59</v>
      </c>
      <c r="AP155" s="153">
        <v>59126.6</v>
      </c>
      <c r="AQ155" s="499">
        <v>4257.12</v>
      </c>
      <c r="AR155" s="473">
        <v>7.2000081181735467E-2</v>
      </c>
      <c r="AS155" s="468">
        <v>43375</v>
      </c>
      <c r="AT155" s="255">
        <v>43709</v>
      </c>
      <c r="AU155" s="430">
        <v>0.95</v>
      </c>
      <c r="AV155" s="469" t="s">
        <v>736</v>
      </c>
      <c r="AX155" s="124"/>
    </row>
    <row r="156" spans="1:50" x14ac:dyDescent="0.4">
      <c r="A156" s="261" t="s">
        <v>82</v>
      </c>
      <c r="B156" s="261" t="s">
        <v>479</v>
      </c>
      <c r="C156" s="204"/>
      <c r="D156" s="204"/>
      <c r="E156" s="215"/>
      <c r="F156" s="204"/>
      <c r="G156" s="204"/>
      <c r="H156" s="215"/>
      <c r="I156" s="206"/>
      <c r="J156" s="206"/>
      <c r="K156" s="215"/>
      <c r="L156" s="149"/>
      <c r="M156" s="149"/>
      <c r="N156" s="448"/>
      <c r="O156" s="94"/>
      <c r="P156" s="94"/>
      <c r="Q156" s="459"/>
      <c r="R156" s="208"/>
      <c r="S156" s="208"/>
      <c r="T156" s="208"/>
      <c r="U156" s="208"/>
      <c r="V156" s="208"/>
      <c r="W156" s="208"/>
      <c r="X156" s="198">
        <v>47664.01</v>
      </c>
      <c r="Y156" s="198">
        <v>7223.49</v>
      </c>
      <c r="Z156" s="225">
        <v>0.15155019479057677</v>
      </c>
      <c r="AA156" s="224">
        <v>39176.269999999997</v>
      </c>
      <c r="AB156" s="252">
        <v>4504.74</v>
      </c>
      <c r="AC156" s="150">
        <v>0.1149864446002644</v>
      </c>
      <c r="AD156" s="224">
        <v>4504.74</v>
      </c>
      <c r="AE156" s="253">
        <v>0.1149864446002644</v>
      </c>
      <c r="AF156" s="275">
        <v>0</v>
      </c>
      <c r="AG156" s="253">
        <v>0</v>
      </c>
      <c r="AH156" s="275">
        <v>0</v>
      </c>
      <c r="AI156" s="253">
        <v>0</v>
      </c>
      <c r="AJ156" s="256">
        <v>0</v>
      </c>
      <c r="AK156" s="150">
        <v>0</v>
      </c>
      <c r="AL156" s="475">
        <v>4504.74</v>
      </c>
      <c r="AM156" s="480"/>
      <c r="AN156" s="153">
        <v>0</v>
      </c>
      <c r="AO156" s="156">
        <v>4504.74</v>
      </c>
      <c r="AP156" s="153">
        <v>38630.03</v>
      </c>
      <c r="AQ156" s="499">
        <v>4441.93</v>
      </c>
      <c r="AR156" s="473">
        <v>0.11498644966105386</v>
      </c>
      <c r="AS156" s="468">
        <v>42736</v>
      </c>
      <c r="AT156" s="255">
        <v>43099</v>
      </c>
      <c r="AU156" s="430">
        <v>0.95</v>
      </c>
      <c r="AV156" s="469" t="s">
        <v>737</v>
      </c>
      <c r="AX156" s="124"/>
    </row>
    <row r="157" spans="1:50" x14ac:dyDescent="0.4">
      <c r="A157" s="261" t="s">
        <v>82</v>
      </c>
      <c r="B157" s="261" t="s">
        <v>480</v>
      </c>
      <c r="C157" s="204"/>
      <c r="D157" s="204"/>
      <c r="E157" s="215"/>
      <c r="F157" s="204"/>
      <c r="G157" s="204"/>
      <c r="H157" s="215"/>
      <c r="I157" s="206"/>
      <c r="J157" s="206"/>
      <c r="K157" s="215"/>
      <c r="L157" s="149"/>
      <c r="M157" s="149"/>
      <c r="N157" s="448"/>
      <c r="O157" s="94"/>
      <c r="P157" s="94"/>
      <c r="Q157" s="459"/>
      <c r="R157" s="208"/>
      <c r="S157" s="208"/>
      <c r="T157" s="208"/>
      <c r="U157" s="208"/>
      <c r="V157" s="208"/>
      <c r="W157" s="208"/>
      <c r="X157" s="198">
        <v>7880.47</v>
      </c>
      <c r="Y157" s="198">
        <v>2051.9299999999998</v>
      </c>
      <c r="Z157" s="225">
        <v>0.26038167774257115</v>
      </c>
      <c r="AA157" s="224">
        <v>8924.84</v>
      </c>
      <c r="AB157" s="252">
        <v>2322.7199999999998</v>
      </c>
      <c r="AC157" s="150">
        <v>0.26025340510306066</v>
      </c>
      <c r="AD157" s="224">
        <v>2322.7199999999998</v>
      </c>
      <c r="AE157" s="253">
        <v>0.26025340510306066</v>
      </c>
      <c r="AF157" s="275">
        <v>0</v>
      </c>
      <c r="AG157" s="253">
        <v>0</v>
      </c>
      <c r="AH157" s="275">
        <v>0</v>
      </c>
      <c r="AI157" s="253">
        <v>0</v>
      </c>
      <c r="AJ157" s="256">
        <v>0</v>
      </c>
      <c r="AK157" s="150">
        <v>0</v>
      </c>
      <c r="AL157" s="475">
        <v>2322.7199999999998</v>
      </c>
      <c r="AM157" s="480"/>
      <c r="AN157" s="153">
        <v>0</v>
      </c>
      <c r="AO157" s="156">
        <v>2322.7199999999998</v>
      </c>
      <c r="AP157" s="153">
        <v>8920.2099999999991</v>
      </c>
      <c r="AQ157" s="499">
        <v>2321.5100000000002</v>
      </c>
      <c r="AR157" s="473">
        <v>0.26025284158108392</v>
      </c>
      <c r="AS157" s="468">
        <v>42736</v>
      </c>
      <c r="AT157" s="255">
        <v>43099</v>
      </c>
      <c r="AU157" s="430">
        <v>0.95</v>
      </c>
      <c r="AV157" s="469" t="s">
        <v>738</v>
      </c>
      <c r="AX157" s="124"/>
    </row>
    <row r="158" spans="1:50" x14ac:dyDescent="0.4">
      <c r="A158" s="230" t="s">
        <v>82</v>
      </c>
      <c r="B158" s="454" t="s">
        <v>170</v>
      </c>
      <c r="C158" s="203">
        <v>55400</v>
      </c>
      <c r="D158" s="203">
        <v>12600</v>
      </c>
      <c r="E158" s="443">
        <v>0.22743682310469315</v>
      </c>
      <c r="F158" s="203">
        <v>60300</v>
      </c>
      <c r="G158" s="203">
        <v>14500</v>
      </c>
      <c r="H158" s="443">
        <v>0.24046434494195687</v>
      </c>
      <c r="I158" s="200">
        <v>65200</v>
      </c>
      <c r="J158" s="200">
        <v>17700</v>
      </c>
      <c r="K158" s="443">
        <v>0.2714723926380368</v>
      </c>
      <c r="L158" s="26">
        <v>65600</v>
      </c>
      <c r="M158" s="26">
        <v>15600</v>
      </c>
      <c r="N158" s="444">
        <v>0.23780487804878048</v>
      </c>
      <c r="O158" s="44">
        <v>69786.23</v>
      </c>
      <c r="P158" s="44">
        <v>16762.650000000001</v>
      </c>
      <c r="Q158" s="445">
        <v>0.24019996495010551</v>
      </c>
      <c r="R158" s="77">
        <v>67992.5</v>
      </c>
      <c r="S158" s="77">
        <v>16231.58</v>
      </c>
      <c r="T158" s="442">
        <v>0.23872603595984901</v>
      </c>
      <c r="U158" s="77">
        <v>73589.06</v>
      </c>
      <c r="V158" s="77">
        <v>18443.48</v>
      </c>
      <c r="W158" s="442">
        <v>0.25062801454455325</v>
      </c>
      <c r="X158" s="198">
        <v>68688.850000000006</v>
      </c>
      <c r="Y158" s="198">
        <v>17351.61</v>
      </c>
      <c r="Z158" s="225">
        <v>0.25261174120690622</v>
      </c>
      <c r="AA158" s="224">
        <v>68195.149999999994</v>
      </c>
      <c r="AB158" s="252">
        <v>16042.94</v>
      </c>
      <c r="AC158" s="150">
        <v>0.23525045402788911</v>
      </c>
      <c r="AD158" s="224">
        <v>16042.94</v>
      </c>
      <c r="AE158" s="253">
        <v>0.23525045402788911</v>
      </c>
      <c r="AF158" s="275">
        <v>0</v>
      </c>
      <c r="AG158" s="253">
        <v>0</v>
      </c>
      <c r="AH158" s="275">
        <v>0</v>
      </c>
      <c r="AI158" s="253">
        <v>0</v>
      </c>
      <c r="AJ158" s="256">
        <v>0</v>
      </c>
      <c r="AK158" s="150">
        <v>0</v>
      </c>
      <c r="AL158" s="475">
        <v>16042.94</v>
      </c>
      <c r="AM158" s="480">
        <v>0</v>
      </c>
      <c r="AN158" s="153">
        <v>0</v>
      </c>
      <c r="AO158" s="156">
        <v>16042.94</v>
      </c>
      <c r="AP158" s="153">
        <v>72035.08</v>
      </c>
      <c r="AQ158" s="499">
        <v>16946.29</v>
      </c>
      <c r="AR158" s="473">
        <v>0.23525051960794657</v>
      </c>
      <c r="AS158" s="468">
        <v>42736</v>
      </c>
      <c r="AT158" s="255">
        <v>43070</v>
      </c>
      <c r="AU158" s="430">
        <v>0.95</v>
      </c>
      <c r="AV158" s="469" t="s">
        <v>494</v>
      </c>
      <c r="AX158" s="124"/>
    </row>
    <row r="159" spans="1:50" ht="27.75" x14ac:dyDescent="0.4">
      <c r="A159" s="230" t="s">
        <v>329</v>
      </c>
      <c r="B159" s="230" t="s">
        <v>265</v>
      </c>
      <c r="C159" s="192"/>
      <c r="D159" s="192"/>
      <c r="E159" s="192"/>
      <c r="F159" s="193"/>
      <c r="G159" s="193"/>
      <c r="H159" s="192"/>
      <c r="I159" s="192"/>
      <c r="J159" s="192"/>
      <c r="K159" s="192"/>
      <c r="L159" s="210"/>
      <c r="M159" s="210"/>
      <c r="N159" s="192"/>
      <c r="O159" s="44">
        <v>219.67</v>
      </c>
      <c r="P159" s="44">
        <v>0.61</v>
      </c>
      <c r="Q159" s="445">
        <v>2.7768926116447401E-3</v>
      </c>
      <c r="R159" s="77">
        <v>218.3691542</v>
      </c>
      <c r="S159" s="77">
        <v>0.41099999999999998</v>
      </c>
      <c r="T159" s="442">
        <v>1.8821339557123218E-3</v>
      </c>
      <c r="U159" s="196"/>
      <c r="V159" s="196"/>
      <c r="W159" s="208"/>
      <c r="X159" s="196"/>
      <c r="Y159" s="196"/>
      <c r="Z159" s="226"/>
      <c r="AA159" s="195"/>
      <c r="AB159" s="196"/>
      <c r="AC159" s="197"/>
      <c r="AD159" s="195"/>
      <c r="AE159" s="196"/>
      <c r="AF159" s="196"/>
      <c r="AG159" s="196"/>
      <c r="AH159" s="196"/>
      <c r="AI159" s="196"/>
      <c r="AJ159" s="196"/>
      <c r="AK159" s="197"/>
      <c r="AL159" s="195"/>
      <c r="AM159" s="197"/>
      <c r="AN159" s="195"/>
      <c r="AO159" s="197"/>
      <c r="AP159" s="195"/>
      <c r="AQ159" s="196"/>
      <c r="AR159" s="197"/>
      <c r="AS159" s="492"/>
      <c r="AT159" s="493"/>
      <c r="AU159" s="196"/>
      <c r="AV159" s="155"/>
      <c r="AX159" s="124"/>
    </row>
    <row r="160" spans="1:50" x14ac:dyDescent="0.4">
      <c r="A160" s="230" t="s">
        <v>83</v>
      </c>
      <c r="B160" s="230" t="s">
        <v>242</v>
      </c>
      <c r="C160" s="203">
        <v>10320</v>
      </c>
      <c r="D160" s="203">
        <v>8.1999999999999993</v>
      </c>
      <c r="E160" s="443">
        <v>7.9457364341085262E-4</v>
      </c>
      <c r="F160" s="203">
        <v>9423</v>
      </c>
      <c r="G160" s="203">
        <v>5.7</v>
      </c>
      <c r="H160" s="443">
        <v>6.0490289716650747E-4</v>
      </c>
      <c r="I160" s="200">
        <v>15040</v>
      </c>
      <c r="J160" s="200">
        <v>0.82</v>
      </c>
      <c r="K160" s="443">
        <v>5.4521276595744676E-5</v>
      </c>
      <c r="L160" s="210"/>
      <c r="M160" s="210"/>
      <c r="N160" s="448"/>
      <c r="O160" s="211"/>
      <c r="P160" s="211"/>
      <c r="Q160" s="211"/>
      <c r="R160" s="208"/>
      <c r="S160" s="208"/>
      <c r="T160" s="208"/>
      <c r="U160" s="208"/>
      <c r="V160" s="208"/>
      <c r="W160" s="208"/>
      <c r="X160" s="196"/>
      <c r="Y160" s="196"/>
      <c r="Z160" s="226"/>
      <c r="AA160" s="195"/>
      <c r="AB160" s="196"/>
      <c r="AC160" s="197"/>
      <c r="AD160" s="195"/>
      <c r="AE160" s="196"/>
      <c r="AF160" s="196"/>
      <c r="AG160" s="196"/>
      <c r="AH160" s="196"/>
      <c r="AI160" s="196"/>
      <c r="AJ160" s="196"/>
      <c r="AK160" s="197"/>
      <c r="AL160" s="195"/>
      <c r="AM160" s="197"/>
      <c r="AN160" s="195"/>
      <c r="AO160" s="197"/>
      <c r="AP160" s="195"/>
      <c r="AQ160" s="196"/>
      <c r="AR160" s="197"/>
      <c r="AS160" s="492"/>
      <c r="AT160" s="493"/>
      <c r="AU160" s="196"/>
      <c r="AV160" s="155"/>
      <c r="AX160" s="124"/>
    </row>
    <row r="161" spans="1:50" x14ac:dyDescent="0.4">
      <c r="A161" s="230" t="s">
        <v>84</v>
      </c>
      <c r="B161" s="230" t="s">
        <v>256</v>
      </c>
      <c r="C161" s="203">
        <v>1686</v>
      </c>
      <c r="D161" s="203">
        <v>6.1</v>
      </c>
      <c r="E161" s="443">
        <v>3.6180308422301302E-3</v>
      </c>
      <c r="F161" s="203">
        <v>1651</v>
      </c>
      <c r="G161" s="203">
        <v>6</v>
      </c>
      <c r="H161" s="443">
        <v>3.6341611144760752E-3</v>
      </c>
      <c r="I161" s="206"/>
      <c r="J161" s="206"/>
      <c r="K161" s="215"/>
      <c r="L161" s="210"/>
      <c r="M161" s="210"/>
      <c r="N161" s="448"/>
      <c r="O161" s="211"/>
      <c r="P161" s="211"/>
      <c r="Q161" s="211"/>
      <c r="R161" s="208"/>
      <c r="S161" s="208"/>
      <c r="T161" s="208"/>
      <c r="U161" s="208"/>
      <c r="V161" s="208"/>
      <c r="W161" s="208"/>
      <c r="X161" s="196"/>
      <c r="Y161" s="196"/>
      <c r="Z161" s="226"/>
      <c r="AA161" s="195"/>
      <c r="AB161" s="196"/>
      <c r="AC161" s="197"/>
      <c r="AD161" s="195"/>
      <c r="AE161" s="196"/>
      <c r="AF161" s="196"/>
      <c r="AG161" s="196"/>
      <c r="AH161" s="196"/>
      <c r="AI161" s="196"/>
      <c r="AJ161" s="196"/>
      <c r="AK161" s="197"/>
      <c r="AL161" s="195"/>
      <c r="AM161" s="197"/>
      <c r="AN161" s="195"/>
      <c r="AO161" s="197"/>
      <c r="AP161" s="195"/>
      <c r="AQ161" s="196"/>
      <c r="AR161" s="197"/>
      <c r="AS161" s="492"/>
      <c r="AT161" s="493"/>
      <c r="AU161" s="196"/>
      <c r="AV161" s="155"/>
      <c r="AX161" s="124"/>
    </row>
    <row r="162" spans="1:50" x14ac:dyDescent="0.4">
      <c r="A162" s="230" t="s">
        <v>84</v>
      </c>
      <c r="B162" s="454" t="s">
        <v>248</v>
      </c>
      <c r="C162" s="203">
        <v>900</v>
      </c>
      <c r="D162" s="203">
        <v>14.2</v>
      </c>
      <c r="E162" s="443">
        <v>1.5777777777777776E-2</v>
      </c>
      <c r="F162" s="203">
        <v>917</v>
      </c>
      <c r="G162" s="203">
        <v>10</v>
      </c>
      <c r="H162" s="443">
        <v>1.0905125408942203E-2</v>
      </c>
      <c r="I162" s="200">
        <v>930</v>
      </c>
      <c r="J162" s="200">
        <v>10</v>
      </c>
      <c r="K162" s="443">
        <v>1.0752688172043012E-2</v>
      </c>
      <c r="L162" s="217">
        <v>930</v>
      </c>
      <c r="M162" s="217">
        <v>7.8</v>
      </c>
      <c r="N162" s="444">
        <v>8.3870967741935479E-3</v>
      </c>
      <c r="O162" s="44">
        <v>910.91</v>
      </c>
      <c r="P162" s="44">
        <v>4.92</v>
      </c>
      <c r="Q162" s="445">
        <v>5.4011922143790275E-3</v>
      </c>
      <c r="R162" s="77">
        <v>844.64</v>
      </c>
      <c r="S162" s="77">
        <v>4.5599999999999996</v>
      </c>
      <c r="T162" s="442">
        <v>5.3987497632127296E-3</v>
      </c>
      <c r="U162" s="77">
        <v>720.97</v>
      </c>
      <c r="V162" s="77">
        <v>3.89</v>
      </c>
      <c r="W162" s="442">
        <v>5.3955088283839823E-3</v>
      </c>
      <c r="X162" s="198">
        <v>682.18</v>
      </c>
      <c r="Y162" s="198">
        <v>3.68</v>
      </c>
      <c r="Z162" s="225">
        <v>5.3944706675657459E-3</v>
      </c>
      <c r="AA162" s="191">
        <v>654.47</v>
      </c>
      <c r="AB162" s="655">
        <v>3.53</v>
      </c>
      <c r="AC162" s="150">
        <v>5.3936773266918267E-3</v>
      </c>
      <c r="AD162" s="191">
        <v>2.66</v>
      </c>
      <c r="AE162" s="253">
        <v>4.0643574189802439E-3</v>
      </c>
      <c r="AF162" s="198">
        <v>0.87</v>
      </c>
      <c r="AG162" s="253">
        <v>1.3293199077115834E-3</v>
      </c>
      <c r="AH162" s="153">
        <v>0</v>
      </c>
      <c r="AI162" s="253">
        <v>0</v>
      </c>
      <c r="AJ162" s="153">
        <v>0</v>
      </c>
      <c r="AK162" s="150">
        <v>0</v>
      </c>
      <c r="AL162" s="153">
        <v>2.66</v>
      </c>
      <c r="AM162" s="148">
        <v>0.87</v>
      </c>
      <c r="AN162" s="153">
        <v>0</v>
      </c>
      <c r="AO162" s="156">
        <v>2.66</v>
      </c>
      <c r="AP162" s="153">
        <v>634.83000000000004</v>
      </c>
      <c r="AQ162" s="499">
        <v>0</v>
      </c>
      <c r="AR162" s="473">
        <v>0</v>
      </c>
      <c r="AS162" s="468">
        <v>43282</v>
      </c>
      <c r="AT162" s="255">
        <v>43646</v>
      </c>
      <c r="AU162" s="289" t="s">
        <v>414</v>
      </c>
      <c r="AV162" s="148" t="s">
        <v>414</v>
      </c>
      <c r="AX162" s="124"/>
    </row>
    <row r="163" spans="1:50" ht="27.75" x14ac:dyDescent="0.4">
      <c r="A163" s="453" t="s">
        <v>84</v>
      </c>
      <c r="B163" s="454" t="s">
        <v>257</v>
      </c>
      <c r="C163" s="193"/>
      <c r="D163" s="193"/>
      <c r="E163" s="192"/>
      <c r="F163" s="193"/>
      <c r="G163" s="193"/>
      <c r="H163" s="192"/>
      <c r="I163" s="200">
        <v>5.7</v>
      </c>
      <c r="J163" s="200">
        <v>0</v>
      </c>
      <c r="K163" s="443">
        <v>0</v>
      </c>
      <c r="L163" s="210"/>
      <c r="M163" s="210"/>
      <c r="N163" s="448"/>
      <c r="O163" s="211"/>
      <c r="P163" s="211"/>
      <c r="Q163" s="211"/>
      <c r="R163" s="208"/>
      <c r="S163" s="208"/>
      <c r="T163" s="208"/>
      <c r="U163" s="208"/>
      <c r="V163" s="208"/>
      <c r="W163" s="208"/>
      <c r="X163" s="196"/>
      <c r="Y163" s="196"/>
      <c r="Z163" s="226"/>
      <c r="AA163" s="195"/>
      <c r="AB163" s="196"/>
      <c r="AC163" s="197"/>
      <c r="AD163" s="195"/>
      <c r="AE163" s="196"/>
      <c r="AF163" s="196"/>
      <c r="AG163" s="196"/>
      <c r="AH163" s="196"/>
      <c r="AI163" s="196"/>
      <c r="AJ163" s="196"/>
      <c r="AK163" s="197"/>
      <c r="AL163" s="195"/>
      <c r="AM163" s="197"/>
      <c r="AN163" s="195"/>
      <c r="AO163" s="197"/>
      <c r="AP163" s="195"/>
      <c r="AQ163" s="196"/>
      <c r="AR163" s="197"/>
      <c r="AS163" s="492"/>
      <c r="AT163" s="493"/>
      <c r="AU163" s="196"/>
      <c r="AV163" s="155"/>
      <c r="AX163" s="124"/>
    </row>
    <row r="164" spans="1:50" ht="27.75" x14ac:dyDescent="0.4">
      <c r="A164" s="230" t="s">
        <v>84</v>
      </c>
      <c r="B164" s="454" t="s">
        <v>172</v>
      </c>
      <c r="C164" s="203">
        <v>10024</v>
      </c>
      <c r="D164" s="203">
        <v>1557</v>
      </c>
      <c r="E164" s="443">
        <v>0.15532721468475658</v>
      </c>
      <c r="F164" s="203">
        <v>11304</v>
      </c>
      <c r="G164" s="203">
        <v>1774</v>
      </c>
      <c r="H164" s="443">
        <v>0.15693559801840057</v>
      </c>
      <c r="I164" s="200">
        <v>11463</v>
      </c>
      <c r="J164" s="200">
        <v>1748</v>
      </c>
      <c r="K164" s="443">
        <v>0.15249062200122132</v>
      </c>
      <c r="L164" s="26">
        <v>11319</v>
      </c>
      <c r="M164" s="26">
        <v>1773</v>
      </c>
      <c r="N164" s="444">
        <v>0.15663927908825867</v>
      </c>
      <c r="O164" s="44">
        <v>11994.8</v>
      </c>
      <c r="P164" s="44">
        <v>1819.74</v>
      </c>
      <c r="Q164" s="445">
        <v>0.15171074132123921</v>
      </c>
      <c r="R164" s="77">
        <v>12258.11</v>
      </c>
      <c r="S164" s="77">
        <v>1875.49</v>
      </c>
      <c r="T164" s="442">
        <v>0.15299993228972492</v>
      </c>
      <c r="U164" s="77">
        <v>12249.74</v>
      </c>
      <c r="V164" s="77">
        <v>1155.4000000000001</v>
      </c>
      <c r="W164" s="442">
        <v>9.4320369248653446E-2</v>
      </c>
      <c r="X164" s="198">
        <v>12576.56</v>
      </c>
      <c r="Y164" s="198">
        <v>1142.4100000000001</v>
      </c>
      <c r="Z164" s="225">
        <v>9.0836444942019132E-2</v>
      </c>
      <c r="AA164" s="191">
        <v>12868.37</v>
      </c>
      <c r="AB164" s="655">
        <v>1176.51</v>
      </c>
      <c r="AC164" s="150">
        <v>9.1426497683855842E-2</v>
      </c>
      <c r="AD164" s="198">
        <v>0</v>
      </c>
      <c r="AE164" s="253">
        <v>0</v>
      </c>
      <c r="AF164" s="198">
        <v>96.960000000000008</v>
      </c>
      <c r="AG164" s="253">
        <v>7.5347538188597317E-3</v>
      </c>
      <c r="AH164" s="198">
        <v>0</v>
      </c>
      <c r="AI164" s="253">
        <v>0</v>
      </c>
      <c r="AJ164" s="198">
        <v>1079.55</v>
      </c>
      <c r="AK164" s="150">
        <v>8.3891743864996107E-2</v>
      </c>
      <c r="AL164" s="153">
        <v>0</v>
      </c>
      <c r="AM164" s="156">
        <v>1176.51</v>
      </c>
      <c r="AN164" s="153">
        <v>0</v>
      </c>
      <c r="AO164" s="153">
        <v>0</v>
      </c>
      <c r="AP164" s="153">
        <v>12997.05</v>
      </c>
      <c r="AQ164" s="499">
        <v>1152</v>
      </c>
      <c r="AR164" s="473">
        <v>8.8635498055327944E-2</v>
      </c>
      <c r="AS164" s="468">
        <v>43282</v>
      </c>
      <c r="AT164" s="255">
        <v>43646</v>
      </c>
      <c r="AU164" s="254" t="s">
        <v>414</v>
      </c>
      <c r="AV164" s="148" t="s">
        <v>414</v>
      </c>
      <c r="AX164" s="124"/>
    </row>
    <row r="165" spans="1:50" ht="27.75" x14ac:dyDescent="0.4">
      <c r="A165" s="230" t="s">
        <v>84</v>
      </c>
      <c r="B165" s="454" t="s">
        <v>173</v>
      </c>
      <c r="C165" s="203">
        <v>2987</v>
      </c>
      <c r="D165" s="203">
        <v>752</v>
      </c>
      <c r="E165" s="443">
        <v>0.25175761633746235</v>
      </c>
      <c r="F165" s="203">
        <v>3290</v>
      </c>
      <c r="G165" s="203">
        <v>831</v>
      </c>
      <c r="H165" s="443">
        <v>0.25258358662613983</v>
      </c>
      <c r="I165" s="200">
        <v>3605</v>
      </c>
      <c r="J165" s="200">
        <v>923</v>
      </c>
      <c r="K165" s="443">
        <v>0.25603328710124829</v>
      </c>
      <c r="L165" s="26">
        <v>3812</v>
      </c>
      <c r="M165" s="26">
        <v>875</v>
      </c>
      <c r="N165" s="444">
        <v>0.22953830010493179</v>
      </c>
      <c r="O165" s="44">
        <v>3959.6</v>
      </c>
      <c r="P165" s="44">
        <v>890.17</v>
      </c>
      <c r="Q165" s="445">
        <v>0.22481311243559954</v>
      </c>
      <c r="R165" s="77">
        <v>4212.55</v>
      </c>
      <c r="S165" s="77">
        <v>958.36</v>
      </c>
      <c r="T165" s="442">
        <v>0.22750115725629369</v>
      </c>
      <c r="U165" s="77">
        <v>4251.8900000000003</v>
      </c>
      <c r="V165" s="77">
        <v>469.31</v>
      </c>
      <c r="W165" s="442">
        <v>0.11037679714197686</v>
      </c>
      <c r="X165" s="198">
        <v>4395.2299999999996</v>
      </c>
      <c r="Y165" s="198">
        <v>461.42</v>
      </c>
      <c r="Z165" s="225">
        <v>0.10498199184115509</v>
      </c>
      <c r="AA165" s="191">
        <v>4545.66</v>
      </c>
      <c r="AB165" s="655">
        <v>468.36</v>
      </c>
      <c r="AC165" s="150">
        <v>0.1030345428386637</v>
      </c>
      <c r="AD165" s="198">
        <v>0</v>
      </c>
      <c r="AE165" s="253">
        <v>0</v>
      </c>
      <c r="AF165" s="198">
        <v>57.58</v>
      </c>
      <c r="AG165" s="253">
        <v>1.2667027450359244E-2</v>
      </c>
      <c r="AH165" s="198">
        <v>0</v>
      </c>
      <c r="AI165" s="253">
        <v>0</v>
      </c>
      <c r="AJ165" s="198">
        <v>410.78000000000003</v>
      </c>
      <c r="AK165" s="150">
        <v>9.0367515388304454E-2</v>
      </c>
      <c r="AL165" s="153">
        <v>0</v>
      </c>
      <c r="AM165" s="156">
        <v>468.36</v>
      </c>
      <c r="AN165" s="153">
        <v>0</v>
      </c>
      <c r="AO165" s="156">
        <v>0</v>
      </c>
      <c r="AP165" s="153">
        <v>4591.1099999999997</v>
      </c>
      <c r="AQ165" s="499">
        <v>460.88</v>
      </c>
      <c r="AR165" s="473">
        <v>0.10038530987059775</v>
      </c>
      <c r="AS165" s="468">
        <v>43282</v>
      </c>
      <c r="AT165" s="255">
        <v>43646</v>
      </c>
      <c r="AU165" s="254" t="s">
        <v>414</v>
      </c>
      <c r="AV165" s="148" t="s">
        <v>414</v>
      </c>
      <c r="AX165" s="124"/>
    </row>
    <row r="166" spans="1:50" ht="41.65" x14ac:dyDescent="0.4">
      <c r="A166" s="230" t="s">
        <v>84</v>
      </c>
      <c r="B166" s="454" t="s">
        <v>244</v>
      </c>
      <c r="C166" s="203">
        <v>4886</v>
      </c>
      <c r="D166" s="203">
        <v>201.6</v>
      </c>
      <c r="E166" s="443">
        <v>4.126074498567335E-2</v>
      </c>
      <c r="F166" s="203">
        <v>4520</v>
      </c>
      <c r="G166" s="203">
        <v>198</v>
      </c>
      <c r="H166" s="443">
        <v>4.3805309734513277E-2</v>
      </c>
      <c r="I166" s="200">
        <v>4517</v>
      </c>
      <c r="J166" s="200">
        <v>206</v>
      </c>
      <c r="K166" s="443">
        <v>4.560549036971441E-2</v>
      </c>
      <c r="L166" s="26">
        <v>4542</v>
      </c>
      <c r="M166" s="26">
        <v>210</v>
      </c>
      <c r="N166" s="444">
        <v>4.6235138705416116E-2</v>
      </c>
      <c r="O166" s="44">
        <v>4335</v>
      </c>
      <c r="P166" s="44">
        <v>207.65</v>
      </c>
      <c r="Q166" s="445">
        <v>4.7900807381776239E-2</v>
      </c>
      <c r="R166" s="77">
        <v>3949.36</v>
      </c>
      <c r="S166" s="77">
        <v>197.07</v>
      </c>
      <c r="T166" s="442">
        <v>4.9899224178094677E-2</v>
      </c>
      <c r="U166" s="77">
        <v>3604.98</v>
      </c>
      <c r="V166" s="77">
        <v>194.23</v>
      </c>
      <c r="W166" s="442">
        <v>5.3878246203862432E-2</v>
      </c>
      <c r="X166" s="198">
        <v>3376.56</v>
      </c>
      <c r="Y166" s="198">
        <v>68.400000000000006</v>
      </c>
      <c r="Z166" s="225">
        <v>2.0257303290923307E-2</v>
      </c>
      <c r="AA166" s="191">
        <v>3139.03</v>
      </c>
      <c r="AB166" s="655">
        <v>61.52</v>
      </c>
      <c r="AC166" s="150">
        <v>1.9598410974090721E-2</v>
      </c>
      <c r="AD166" s="191">
        <v>61.52</v>
      </c>
      <c r="AE166" s="253">
        <v>1.9598410974090721E-2</v>
      </c>
      <c r="AF166" s="198">
        <v>0</v>
      </c>
      <c r="AG166" s="253">
        <v>0</v>
      </c>
      <c r="AH166" s="198">
        <v>0</v>
      </c>
      <c r="AI166" s="253">
        <v>0</v>
      </c>
      <c r="AJ166" s="148">
        <v>0</v>
      </c>
      <c r="AK166" s="150">
        <v>0</v>
      </c>
      <c r="AL166" s="153">
        <v>61.52</v>
      </c>
      <c r="AM166" s="148">
        <v>0</v>
      </c>
      <c r="AN166" s="153">
        <v>61.52</v>
      </c>
      <c r="AO166" s="156">
        <v>0</v>
      </c>
      <c r="AP166" s="153">
        <v>3154.73</v>
      </c>
      <c r="AQ166" s="499">
        <v>64.040000000000006</v>
      </c>
      <c r="AR166" s="473">
        <v>2.029967699295978E-2</v>
      </c>
      <c r="AS166" s="468">
        <v>43739</v>
      </c>
      <c r="AT166" s="255">
        <v>44104</v>
      </c>
      <c r="AU166" s="254" t="s">
        <v>414</v>
      </c>
      <c r="AV166" s="148" t="s">
        <v>414</v>
      </c>
      <c r="AX166" s="124"/>
    </row>
    <row r="167" spans="1:50" x14ac:dyDescent="0.4">
      <c r="A167" s="230" t="s">
        <v>84</v>
      </c>
      <c r="B167" s="261" t="s">
        <v>1097</v>
      </c>
      <c r="C167" s="208"/>
      <c r="D167" s="208"/>
      <c r="E167" s="208"/>
      <c r="F167" s="208"/>
      <c r="G167" s="208"/>
      <c r="H167" s="208"/>
      <c r="I167" s="208"/>
      <c r="J167" s="208"/>
      <c r="K167" s="208"/>
      <c r="L167" s="208"/>
      <c r="M167" s="208"/>
      <c r="N167" s="208"/>
      <c r="O167" s="208"/>
      <c r="P167" s="208"/>
      <c r="Q167" s="208"/>
      <c r="R167" s="208"/>
      <c r="S167" s="208"/>
      <c r="T167" s="208"/>
      <c r="U167" s="208"/>
      <c r="V167" s="208"/>
      <c r="W167" s="208"/>
      <c r="X167" s="208"/>
      <c r="Y167" s="208"/>
      <c r="Z167" s="209"/>
      <c r="AA167" s="191">
        <v>481.03</v>
      </c>
      <c r="AB167" s="655">
        <v>0</v>
      </c>
      <c r="AC167" s="150">
        <v>0</v>
      </c>
      <c r="AD167" s="191">
        <v>0</v>
      </c>
      <c r="AE167" s="253">
        <v>0</v>
      </c>
      <c r="AF167" s="198">
        <v>0</v>
      </c>
      <c r="AG167" s="253">
        <v>0</v>
      </c>
      <c r="AH167" s="198">
        <v>0</v>
      </c>
      <c r="AI167" s="253">
        <v>0</v>
      </c>
      <c r="AJ167" s="198">
        <v>0</v>
      </c>
      <c r="AK167" s="150">
        <v>0</v>
      </c>
      <c r="AL167" s="153">
        <v>0</v>
      </c>
      <c r="AM167" s="148">
        <v>0</v>
      </c>
      <c r="AN167" s="153">
        <v>0</v>
      </c>
      <c r="AO167" s="156">
        <v>0</v>
      </c>
      <c r="AP167" s="153">
        <v>482</v>
      </c>
      <c r="AQ167" s="499">
        <v>0</v>
      </c>
      <c r="AR167" s="473">
        <v>0</v>
      </c>
      <c r="AS167" s="468">
        <v>43374</v>
      </c>
      <c r="AT167" s="255">
        <v>43738</v>
      </c>
      <c r="AU167" s="430" t="s">
        <v>414</v>
      </c>
      <c r="AV167" s="587" t="s">
        <v>414</v>
      </c>
      <c r="AX167" s="124"/>
    </row>
    <row r="168" spans="1:50" ht="27.75" x14ac:dyDescent="0.4">
      <c r="A168" s="230" t="s">
        <v>84</v>
      </c>
      <c r="B168" s="454" t="s">
        <v>171</v>
      </c>
      <c r="C168" s="203">
        <v>71813</v>
      </c>
      <c r="D168" s="203">
        <v>2728.9</v>
      </c>
      <c r="E168" s="443">
        <v>3.8000083550332117E-2</v>
      </c>
      <c r="F168" s="203">
        <v>74639</v>
      </c>
      <c r="G168" s="203">
        <v>2553</v>
      </c>
      <c r="H168" s="443">
        <v>3.4204638325808223E-2</v>
      </c>
      <c r="I168" s="200">
        <v>76087</v>
      </c>
      <c r="J168" s="200">
        <v>2437</v>
      </c>
      <c r="K168" s="443">
        <v>3.2029124554785966E-2</v>
      </c>
      <c r="L168" s="26">
        <v>70022</v>
      </c>
      <c r="M168" s="26">
        <v>2562.81</v>
      </c>
      <c r="N168" s="444">
        <v>3.6600068549884318E-2</v>
      </c>
      <c r="O168" s="208"/>
      <c r="P168" s="208"/>
      <c r="Q168" s="208"/>
      <c r="R168" s="208"/>
      <c r="S168" s="208"/>
      <c r="T168" s="208"/>
      <c r="U168" s="77">
        <v>63592.72</v>
      </c>
      <c r="V168" s="77">
        <v>4007.77</v>
      </c>
      <c r="W168" s="442">
        <v>6.3022465464600344E-2</v>
      </c>
      <c r="X168" s="198">
        <v>59104.37</v>
      </c>
      <c r="Y168" s="198">
        <v>4021.71</v>
      </c>
      <c r="Z168" s="225">
        <v>6.8044207221902547E-2</v>
      </c>
      <c r="AA168" s="191">
        <v>55459.55</v>
      </c>
      <c r="AB168" s="655">
        <v>4081.02</v>
      </c>
      <c r="AC168" s="150">
        <v>7.358552314254263E-2</v>
      </c>
      <c r="AD168" s="191">
        <v>3424.7</v>
      </c>
      <c r="AE168" s="253">
        <v>6.1751312443032801E-2</v>
      </c>
      <c r="AF168" s="198">
        <v>656.32</v>
      </c>
      <c r="AG168" s="253">
        <v>1.1834210699509823E-2</v>
      </c>
      <c r="AH168" s="198">
        <v>0</v>
      </c>
      <c r="AI168" s="253">
        <v>0</v>
      </c>
      <c r="AJ168" s="198">
        <v>0</v>
      </c>
      <c r="AK168" s="150">
        <v>0</v>
      </c>
      <c r="AL168" s="153">
        <v>3424.7</v>
      </c>
      <c r="AM168" s="148">
        <v>656.32</v>
      </c>
      <c r="AN168" s="153">
        <v>0</v>
      </c>
      <c r="AO168" s="156">
        <v>3424.7</v>
      </c>
      <c r="AP168" s="153">
        <v>55459.55</v>
      </c>
      <c r="AQ168" s="499">
        <v>4081.02</v>
      </c>
      <c r="AR168" s="473">
        <v>7.358552314254263E-2</v>
      </c>
      <c r="AS168" s="468">
        <v>43374</v>
      </c>
      <c r="AT168" s="255">
        <v>43738</v>
      </c>
      <c r="AU168" s="289">
        <v>0.95</v>
      </c>
      <c r="AV168" s="148" t="s">
        <v>1235</v>
      </c>
      <c r="AX168" s="124"/>
    </row>
    <row r="169" spans="1:50" x14ac:dyDescent="0.4">
      <c r="A169" s="230" t="s">
        <v>84</v>
      </c>
      <c r="B169" s="261" t="s">
        <v>1098</v>
      </c>
      <c r="C169" s="208"/>
      <c r="D169" s="208"/>
      <c r="E169" s="208"/>
      <c r="F169" s="208"/>
      <c r="G169" s="208"/>
      <c r="H169" s="208"/>
      <c r="I169" s="208"/>
      <c r="J169" s="208"/>
      <c r="K169" s="208"/>
      <c r="L169" s="208"/>
      <c r="M169" s="208"/>
      <c r="N169" s="208"/>
      <c r="O169" s="208"/>
      <c r="P169" s="208"/>
      <c r="Q169" s="208"/>
      <c r="R169" s="208"/>
      <c r="S169" s="208"/>
      <c r="T169" s="208"/>
      <c r="U169" s="208"/>
      <c r="V169" s="208"/>
      <c r="W169" s="208"/>
      <c r="X169" s="208"/>
      <c r="Y169" s="208"/>
      <c r="Z169" s="209"/>
      <c r="AA169" s="191">
        <v>17.059999999999999</v>
      </c>
      <c r="AB169" s="655">
        <v>0</v>
      </c>
      <c r="AC169" s="150">
        <v>0</v>
      </c>
      <c r="AD169" s="191">
        <v>0</v>
      </c>
      <c r="AE169" s="253">
        <v>0</v>
      </c>
      <c r="AF169" s="198">
        <v>0</v>
      </c>
      <c r="AG169" s="253">
        <v>0</v>
      </c>
      <c r="AH169" s="198">
        <v>0</v>
      </c>
      <c r="AI169" s="253">
        <v>0</v>
      </c>
      <c r="AJ169" s="198"/>
      <c r="AK169" s="150">
        <v>0</v>
      </c>
      <c r="AL169" s="153">
        <v>0</v>
      </c>
      <c r="AM169" s="148">
        <v>0</v>
      </c>
      <c r="AN169" s="153">
        <v>0</v>
      </c>
      <c r="AO169" s="156">
        <v>0</v>
      </c>
      <c r="AP169" s="153">
        <v>0</v>
      </c>
      <c r="AQ169" s="499">
        <v>0</v>
      </c>
      <c r="AR169" s="473">
        <v>0</v>
      </c>
      <c r="AS169" s="468">
        <v>43374</v>
      </c>
      <c r="AT169" s="255">
        <v>43738</v>
      </c>
      <c r="AU169" s="430" t="s">
        <v>414</v>
      </c>
      <c r="AV169" s="156" t="s">
        <v>414</v>
      </c>
      <c r="AX169" s="124"/>
    </row>
    <row r="170" spans="1:50" ht="27.75" x14ac:dyDescent="0.4">
      <c r="A170" s="261" t="s">
        <v>84</v>
      </c>
      <c r="B170" s="261" t="s">
        <v>490</v>
      </c>
      <c r="C170" s="201"/>
      <c r="D170" s="201"/>
      <c r="E170" s="201"/>
      <c r="F170" s="201"/>
      <c r="G170" s="201"/>
      <c r="H170" s="201"/>
      <c r="I170" s="201"/>
      <c r="J170" s="201"/>
      <c r="K170" s="201"/>
      <c r="L170" s="201"/>
      <c r="M170" s="201"/>
      <c r="N170" s="201"/>
      <c r="O170" s="201"/>
      <c r="P170" s="201"/>
      <c r="Q170" s="201"/>
      <c r="R170" s="201"/>
      <c r="S170" s="201"/>
      <c r="T170" s="201"/>
      <c r="U170" s="201"/>
      <c r="V170" s="201"/>
      <c r="W170" s="201"/>
      <c r="X170" s="198">
        <v>16.45</v>
      </c>
      <c r="Y170" s="198">
        <v>6.0000000000000001E-3</v>
      </c>
      <c r="Z170" s="225">
        <v>3.6474164133738605E-4</v>
      </c>
      <c r="AA170" s="191">
        <v>10</v>
      </c>
      <c r="AB170" s="655">
        <v>0</v>
      </c>
      <c r="AC170" s="150">
        <v>0</v>
      </c>
      <c r="AD170" s="191">
        <v>0</v>
      </c>
      <c r="AE170" s="253">
        <v>0</v>
      </c>
      <c r="AF170" s="198">
        <v>0</v>
      </c>
      <c r="AG170" s="253">
        <v>0</v>
      </c>
      <c r="AH170" s="198">
        <v>0</v>
      </c>
      <c r="AI170" s="253">
        <v>0</v>
      </c>
      <c r="AJ170" s="198">
        <v>0</v>
      </c>
      <c r="AK170" s="150">
        <v>0</v>
      </c>
      <c r="AL170" s="153">
        <v>0</v>
      </c>
      <c r="AM170" s="148">
        <v>0</v>
      </c>
      <c r="AN170" s="153">
        <v>0</v>
      </c>
      <c r="AO170" s="156">
        <v>0</v>
      </c>
      <c r="AP170" s="153">
        <v>30.51</v>
      </c>
      <c r="AQ170" s="499">
        <v>0</v>
      </c>
      <c r="AR170" s="473">
        <v>0</v>
      </c>
      <c r="AS170" s="468">
        <v>43374</v>
      </c>
      <c r="AT170" s="255">
        <v>43738</v>
      </c>
      <c r="AU170" s="502">
        <v>0.95</v>
      </c>
      <c r="AV170" s="148" t="s">
        <v>1110</v>
      </c>
      <c r="AX170" s="124"/>
    </row>
    <row r="171" spans="1:50" ht="27.75" x14ac:dyDescent="0.4">
      <c r="A171" s="453" t="s">
        <v>84</v>
      </c>
      <c r="B171" s="454" t="s">
        <v>253</v>
      </c>
      <c r="C171" s="193"/>
      <c r="D171" s="193"/>
      <c r="E171" s="192"/>
      <c r="F171" s="193"/>
      <c r="G171" s="193"/>
      <c r="H171" s="192"/>
      <c r="I171" s="200">
        <v>0.3</v>
      </c>
      <c r="J171" s="200">
        <v>0</v>
      </c>
      <c r="K171" s="443">
        <v>0</v>
      </c>
      <c r="L171" s="26">
        <v>1.18</v>
      </c>
      <c r="M171" s="26">
        <v>0</v>
      </c>
      <c r="N171" s="444">
        <v>0</v>
      </c>
      <c r="O171" s="44">
        <v>0.57999999999999996</v>
      </c>
      <c r="P171" s="44">
        <v>0</v>
      </c>
      <c r="Q171" s="445">
        <v>0</v>
      </c>
      <c r="R171" s="208"/>
      <c r="S171" s="208"/>
      <c r="T171" s="208"/>
      <c r="U171" s="208"/>
      <c r="V171" s="208"/>
      <c r="W171" s="208"/>
      <c r="X171" s="196"/>
      <c r="Y171" s="196"/>
      <c r="Z171" s="226"/>
      <c r="AA171" s="195"/>
      <c r="AB171" s="196"/>
      <c r="AC171" s="197"/>
      <c r="AD171" s="195"/>
      <c r="AE171" s="196"/>
      <c r="AF171" s="196"/>
      <c r="AG171" s="196"/>
      <c r="AH171" s="196"/>
      <c r="AI171" s="196"/>
      <c r="AJ171" s="196"/>
      <c r="AK171" s="197"/>
      <c r="AL171" s="195"/>
      <c r="AM171" s="197"/>
      <c r="AN171" s="195"/>
      <c r="AO171" s="197"/>
      <c r="AP171" s="195"/>
      <c r="AQ171" s="196"/>
      <c r="AR171" s="197"/>
      <c r="AS171" s="492"/>
      <c r="AT171" s="493"/>
      <c r="AU171" s="196"/>
      <c r="AV171" s="155"/>
      <c r="AX171" s="124"/>
    </row>
    <row r="172" spans="1:50" x14ac:dyDescent="0.4">
      <c r="A172" s="453" t="s">
        <v>84</v>
      </c>
      <c r="B172" s="454" t="s">
        <v>254</v>
      </c>
      <c r="C172" s="193"/>
      <c r="D172" s="193"/>
      <c r="E172" s="192"/>
      <c r="F172" s="193"/>
      <c r="G172" s="193"/>
      <c r="H172" s="192"/>
      <c r="I172" s="206"/>
      <c r="J172" s="206"/>
      <c r="K172" s="215"/>
      <c r="L172" s="26">
        <v>7.0000000000000007E-2</v>
      </c>
      <c r="M172" s="26">
        <v>0</v>
      </c>
      <c r="N172" s="444">
        <v>0</v>
      </c>
      <c r="O172" s="44">
        <v>0.06</v>
      </c>
      <c r="P172" s="44">
        <v>0</v>
      </c>
      <c r="Q172" s="445">
        <v>0</v>
      </c>
      <c r="R172" s="208"/>
      <c r="S172" s="208"/>
      <c r="T172" s="208"/>
      <c r="U172" s="208"/>
      <c r="V172" s="208"/>
      <c r="W172" s="208"/>
      <c r="X172" s="196"/>
      <c r="Y172" s="196"/>
      <c r="Z172" s="226"/>
      <c r="AA172" s="195"/>
      <c r="AB172" s="196"/>
      <c r="AC172" s="197"/>
      <c r="AD172" s="195"/>
      <c r="AE172" s="196"/>
      <c r="AF172" s="196"/>
      <c r="AG172" s="196"/>
      <c r="AH172" s="196"/>
      <c r="AI172" s="196"/>
      <c r="AJ172" s="196"/>
      <c r="AK172" s="197"/>
      <c r="AL172" s="195"/>
      <c r="AM172" s="197"/>
      <c r="AN172" s="195"/>
      <c r="AO172" s="197"/>
      <c r="AP172" s="195"/>
      <c r="AQ172" s="196"/>
      <c r="AR172" s="197"/>
      <c r="AS172" s="492"/>
      <c r="AT172" s="493"/>
      <c r="AU172" s="196"/>
      <c r="AV172" s="155"/>
      <c r="AX172" s="124"/>
    </row>
    <row r="173" spans="1:50" x14ac:dyDescent="0.4">
      <c r="A173" s="230" t="s">
        <v>84</v>
      </c>
      <c r="B173" s="454" t="s">
        <v>258</v>
      </c>
      <c r="C173" s="203">
        <v>694</v>
      </c>
      <c r="D173" s="203">
        <v>0</v>
      </c>
      <c r="E173" s="443">
        <v>0</v>
      </c>
      <c r="F173" s="203">
        <v>835</v>
      </c>
      <c r="G173" s="203">
        <v>0</v>
      </c>
      <c r="H173" s="443">
        <v>0</v>
      </c>
      <c r="I173" s="200">
        <v>751</v>
      </c>
      <c r="J173" s="200">
        <v>0</v>
      </c>
      <c r="K173" s="443">
        <v>0</v>
      </c>
      <c r="L173" s="210"/>
      <c r="M173" s="210"/>
      <c r="N173" s="448"/>
      <c r="O173" s="211"/>
      <c r="P173" s="211"/>
      <c r="Q173" s="211"/>
      <c r="R173" s="208"/>
      <c r="S173" s="208"/>
      <c r="T173" s="208"/>
      <c r="U173" s="208"/>
      <c r="V173" s="208"/>
      <c r="W173" s="208"/>
      <c r="X173" s="196"/>
      <c r="Y173" s="196"/>
      <c r="Z173" s="226"/>
      <c r="AA173" s="195"/>
      <c r="AB173" s="196"/>
      <c r="AC173" s="197"/>
      <c r="AD173" s="195"/>
      <c r="AE173" s="196"/>
      <c r="AF173" s="196"/>
      <c r="AG173" s="196"/>
      <c r="AH173" s="196"/>
      <c r="AI173" s="196"/>
      <c r="AJ173" s="196"/>
      <c r="AK173" s="197"/>
      <c r="AL173" s="195"/>
      <c r="AM173" s="197"/>
      <c r="AN173" s="195"/>
      <c r="AO173" s="197"/>
      <c r="AP173" s="195"/>
      <c r="AQ173" s="196"/>
      <c r="AR173" s="197"/>
      <c r="AS173" s="492"/>
      <c r="AT173" s="493"/>
      <c r="AU173" s="196"/>
      <c r="AV173" s="155"/>
      <c r="AX173" s="124"/>
    </row>
    <row r="174" spans="1:50" ht="27.75" x14ac:dyDescent="0.4">
      <c r="A174" s="261" t="s">
        <v>84</v>
      </c>
      <c r="B174" s="261" t="s">
        <v>485</v>
      </c>
      <c r="C174" s="192"/>
      <c r="D174" s="192"/>
      <c r="E174" s="192"/>
      <c r="F174" s="192"/>
      <c r="G174" s="192"/>
      <c r="H174" s="192"/>
      <c r="I174" s="192"/>
      <c r="J174" s="192"/>
      <c r="K174" s="192"/>
      <c r="L174" s="210"/>
      <c r="M174" s="210"/>
      <c r="N174" s="448"/>
      <c r="O174" s="210"/>
      <c r="P174" s="210"/>
      <c r="Q174" s="448"/>
      <c r="R174" s="210"/>
      <c r="S174" s="210"/>
      <c r="T174" s="448"/>
      <c r="U174" s="210"/>
      <c r="V174" s="210"/>
      <c r="W174" s="448"/>
      <c r="X174" s="198">
        <v>3798.5</v>
      </c>
      <c r="Y174" s="198">
        <v>612</v>
      </c>
      <c r="Z174" s="225">
        <v>0.16111623009082532</v>
      </c>
      <c r="AA174" s="191">
        <v>1091.9000000000001</v>
      </c>
      <c r="AB174" s="655">
        <v>51.51</v>
      </c>
      <c r="AC174" s="150">
        <v>4.717464969319534E-2</v>
      </c>
      <c r="AD174" s="191">
        <v>0</v>
      </c>
      <c r="AE174" s="253">
        <v>0</v>
      </c>
      <c r="AF174" s="198">
        <v>0</v>
      </c>
      <c r="AG174" s="253">
        <v>0</v>
      </c>
      <c r="AH174" s="198">
        <v>0</v>
      </c>
      <c r="AI174" s="253">
        <v>0</v>
      </c>
      <c r="AJ174" s="198">
        <v>51.51</v>
      </c>
      <c r="AK174" s="150">
        <v>4.717464969319534E-2</v>
      </c>
      <c r="AL174" s="153">
        <v>0</v>
      </c>
      <c r="AM174" s="148">
        <v>51.51</v>
      </c>
      <c r="AN174" s="254">
        <v>0</v>
      </c>
      <c r="AO174" s="499">
        <v>0</v>
      </c>
      <c r="AP174" s="153">
        <v>2591</v>
      </c>
      <c r="AQ174" s="499">
        <v>119.6</v>
      </c>
      <c r="AR174" s="473">
        <v>4.6159783867232726E-2</v>
      </c>
      <c r="AS174" s="468">
        <v>43374</v>
      </c>
      <c r="AT174" s="255">
        <v>43738</v>
      </c>
      <c r="AU174" s="502">
        <v>0.95</v>
      </c>
      <c r="AV174" s="148" t="s">
        <v>1110</v>
      </c>
      <c r="AX174" s="124"/>
    </row>
    <row r="175" spans="1:50" x14ac:dyDescent="0.4">
      <c r="A175" s="230" t="s">
        <v>84</v>
      </c>
      <c r="B175" s="454" t="s">
        <v>259</v>
      </c>
      <c r="C175" s="203">
        <v>3867</v>
      </c>
      <c r="D175" s="203">
        <v>18.8</v>
      </c>
      <c r="E175" s="443">
        <v>4.8616498577708821E-3</v>
      </c>
      <c r="F175" s="204"/>
      <c r="G175" s="204"/>
      <c r="H175" s="215"/>
      <c r="I175" s="200">
        <v>4619</v>
      </c>
      <c r="J175" s="200">
        <v>33</v>
      </c>
      <c r="K175" s="443">
        <v>7.1444035505520672E-3</v>
      </c>
      <c r="L175" s="210"/>
      <c r="M175" s="210"/>
      <c r="N175" s="448"/>
      <c r="O175" s="211"/>
      <c r="P175" s="211"/>
      <c r="Q175" s="211"/>
      <c r="R175" s="208"/>
      <c r="S175" s="208"/>
      <c r="T175" s="208"/>
      <c r="U175" s="208"/>
      <c r="V175" s="208"/>
      <c r="W175" s="208"/>
      <c r="X175" s="196"/>
      <c r="Y175" s="196"/>
      <c r="Z175" s="226"/>
      <c r="AA175" s="195"/>
      <c r="AB175" s="196"/>
      <c r="AC175" s="197"/>
      <c r="AD175" s="195"/>
      <c r="AE175" s="196"/>
      <c r="AF175" s="196"/>
      <c r="AG175" s="196"/>
      <c r="AH175" s="196"/>
      <c r="AI175" s="196"/>
      <c r="AJ175" s="196"/>
      <c r="AK175" s="197"/>
      <c r="AL175" s="195"/>
      <c r="AM175" s="197"/>
      <c r="AN175" s="195"/>
      <c r="AO175" s="197"/>
      <c r="AP175" s="195"/>
      <c r="AQ175" s="196"/>
      <c r="AR175" s="197"/>
      <c r="AS175" s="492"/>
      <c r="AT175" s="493"/>
      <c r="AU175" s="196"/>
      <c r="AV175" s="155"/>
      <c r="AX175" s="124"/>
    </row>
    <row r="176" spans="1:50" ht="27.75" x14ac:dyDescent="0.4">
      <c r="A176" s="261" t="s">
        <v>84</v>
      </c>
      <c r="B176" s="261" t="s">
        <v>487</v>
      </c>
      <c r="C176" s="201"/>
      <c r="D176" s="201"/>
      <c r="E176" s="201"/>
      <c r="F176" s="201"/>
      <c r="G176" s="201"/>
      <c r="H176" s="201"/>
      <c r="I176" s="201"/>
      <c r="J176" s="201"/>
      <c r="K176" s="201"/>
      <c r="L176" s="201"/>
      <c r="M176" s="201"/>
      <c r="N176" s="201"/>
      <c r="O176" s="201"/>
      <c r="P176" s="201"/>
      <c r="Q176" s="201"/>
      <c r="R176" s="201"/>
      <c r="S176" s="201"/>
      <c r="T176" s="201"/>
      <c r="U176" s="201"/>
      <c r="V176" s="201"/>
      <c r="W176" s="201"/>
      <c r="X176" s="198">
        <v>18.8</v>
      </c>
      <c r="Y176" s="198">
        <v>2.98</v>
      </c>
      <c r="Z176" s="225">
        <v>0.15851063829787235</v>
      </c>
      <c r="AA176" s="191">
        <v>43.2</v>
      </c>
      <c r="AB176" s="655">
        <v>8.09</v>
      </c>
      <c r="AC176" s="150">
        <v>0.1872685185185185</v>
      </c>
      <c r="AD176" s="191">
        <v>0</v>
      </c>
      <c r="AE176" s="253">
        <v>0</v>
      </c>
      <c r="AF176" s="198">
        <v>0.06</v>
      </c>
      <c r="AG176" s="253">
        <v>1.3888888888888887E-3</v>
      </c>
      <c r="AH176" s="198">
        <v>0</v>
      </c>
      <c r="AI176" s="253">
        <v>0</v>
      </c>
      <c r="AJ176" s="191">
        <v>8.0299999999999994</v>
      </c>
      <c r="AK176" s="253">
        <v>0.18587962962962959</v>
      </c>
      <c r="AL176" s="259">
        <v>0</v>
      </c>
      <c r="AM176" s="259">
        <v>8.09</v>
      </c>
      <c r="AN176" s="156">
        <v>0</v>
      </c>
      <c r="AO176" s="156">
        <v>0</v>
      </c>
      <c r="AP176" s="153">
        <v>35</v>
      </c>
      <c r="AQ176" s="499">
        <v>3.5</v>
      </c>
      <c r="AR176" s="473">
        <v>0.1</v>
      </c>
      <c r="AS176" s="468">
        <v>43374</v>
      </c>
      <c r="AT176" s="255">
        <v>43738</v>
      </c>
      <c r="AU176" s="430">
        <v>0.95</v>
      </c>
      <c r="AV176" s="148" t="s">
        <v>723</v>
      </c>
      <c r="AX176" s="124"/>
    </row>
    <row r="177" spans="1:50" ht="27.75" x14ac:dyDescent="0.4">
      <c r="A177" s="453" t="s">
        <v>84</v>
      </c>
      <c r="B177" s="454" t="s">
        <v>252</v>
      </c>
      <c r="C177" s="193"/>
      <c r="D177" s="193"/>
      <c r="E177" s="192"/>
      <c r="F177" s="193"/>
      <c r="G177" s="193"/>
      <c r="H177" s="192"/>
      <c r="I177" s="200">
        <v>0.4</v>
      </c>
      <c r="J177" s="200">
        <v>0</v>
      </c>
      <c r="K177" s="443">
        <v>0</v>
      </c>
      <c r="L177" s="26">
        <v>0.4</v>
      </c>
      <c r="M177" s="26">
        <v>2E-3</v>
      </c>
      <c r="N177" s="444">
        <v>5.0000000000000001E-3</v>
      </c>
      <c r="O177" s="44">
        <v>0.04</v>
      </c>
      <c r="P177" s="44">
        <v>1E-4</v>
      </c>
      <c r="Q177" s="445">
        <v>2.5000000000000001E-3</v>
      </c>
      <c r="R177" s="208"/>
      <c r="S177" s="208"/>
      <c r="T177" s="208"/>
      <c r="U177" s="208"/>
      <c r="V177" s="208"/>
      <c r="W177" s="208"/>
      <c r="X177" s="196"/>
      <c r="Y177" s="196"/>
      <c r="Z177" s="226"/>
      <c r="AA177" s="195"/>
      <c r="AB177" s="196"/>
      <c r="AC177" s="197"/>
      <c r="AD177" s="195"/>
      <c r="AE177" s="196"/>
      <c r="AF177" s="196"/>
      <c r="AG177" s="196"/>
      <c r="AH177" s="196"/>
      <c r="AI177" s="196"/>
      <c r="AJ177" s="196"/>
      <c r="AK177" s="197"/>
      <c r="AL177" s="195"/>
      <c r="AM177" s="197"/>
      <c r="AN177" s="195"/>
      <c r="AO177" s="197"/>
      <c r="AP177" s="195"/>
      <c r="AQ177" s="196"/>
      <c r="AR177" s="197"/>
      <c r="AS177" s="492"/>
      <c r="AT177" s="493"/>
      <c r="AU177" s="196"/>
      <c r="AV177" s="155"/>
      <c r="AX177" s="124"/>
    </row>
    <row r="178" spans="1:50" ht="27.75" x14ac:dyDescent="0.4">
      <c r="A178" s="230" t="s">
        <v>84</v>
      </c>
      <c r="B178" s="454" t="s">
        <v>251</v>
      </c>
      <c r="C178" s="204"/>
      <c r="D178" s="204"/>
      <c r="E178" s="215"/>
      <c r="F178" s="204"/>
      <c r="G178" s="204"/>
      <c r="H178" s="215"/>
      <c r="I178" s="206"/>
      <c r="J178" s="206"/>
      <c r="K178" s="215"/>
      <c r="L178" s="26">
        <v>0.3</v>
      </c>
      <c r="M178" s="26">
        <v>5.0000000000000001E-3</v>
      </c>
      <c r="N178" s="444">
        <v>1.6666666666666666E-2</v>
      </c>
      <c r="O178" s="44">
        <v>0.79</v>
      </c>
      <c r="P178" s="44">
        <v>0.01</v>
      </c>
      <c r="Q178" s="445">
        <v>1.2658227848101266E-2</v>
      </c>
      <c r="R178" s="208"/>
      <c r="S178" s="208"/>
      <c r="T178" s="208"/>
      <c r="U178" s="208"/>
      <c r="V178" s="208"/>
      <c r="W178" s="208"/>
      <c r="X178" s="196"/>
      <c r="Y178" s="196"/>
      <c r="Z178" s="226"/>
      <c r="AA178" s="195"/>
      <c r="AB178" s="196"/>
      <c r="AC178" s="197"/>
      <c r="AD178" s="195"/>
      <c r="AE178" s="196"/>
      <c r="AF178" s="196"/>
      <c r="AG178" s="196"/>
      <c r="AH178" s="196"/>
      <c r="AI178" s="196"/>
      <c r="AJ178" s="196"/>
      <c r="AK178" s="197"/>
      <c r="AL178" s="195"/>
      <c r="AM178" s="197"/>
      <c r="AN178" s="195"/>
      <c r="AO178" s="197"/>
      <c r="AP178" s="195"/>
      <c r="AQ178" s="196"/>
      <c r="AR178" s="197"/>
      <c r="AS178" s="492"/>
      <c r="AT178" s="493"/>
      <c r="AU178" s="196"/>
      <c r="AV178" s="155"/>
      <c r="AX178" s="124"/>
    </row>
    <row r="179" spans="1:50" ht="27.75" x14ac:dyDescent="0.4">
      <c r="A179" s="230" t="s">
        <v>84</v>
      </c>
      <c r="B179" s="454" t="s">
        <v>245</v>
      </c>
      <c r="C179" s="204"/>
      <c r="D179" s="204"/>
      <c r="E179" s="215"/>
      <c r="F179" s="204"/>
      <c r="G179" s="204"/>
      <c r="H179" s="215"/>
      <c r="I179" s="206"/>
      <c r="J179" s="206"/>
      <c r="K179" s="215"/>
      <c r="L179" s="26">
        <v>3357</v>
      </c>
      <c r="M179" s="26">
        <v>104.2</v>
      </c>
      <c r="N179" s="444">
        <v>3.1039618707179029E-2</v>
      </c>
      <c r="O179" s="44">
        <v>2581.12</v>
      </c>
      <c r="P179" s="44">
        <v>122.35</v>
      </c>
      <c r="Q179" s="445">
        <v>4.740190304983883E-2</v>
      </c>
      <c r="R179" s="77">
        <v>457.31</v>
      </c>
      <c r="S179" s="77">
        <v>14.34</v>
      </c>
      <c r="T179" s="442">
        <v>3.1357284992674553E-2</v>
      </c>
      <c r="U179" s="77">
        <v>353.35</v>
      </c>
      <c r="V179" s="77">
        <v>42.11</v>
      </c>
      <c r="W179" s="442">
        <v>0.11917362388566576</v>
      </c>
      <c r="X179" s="198">
        <v>490</v>
      </c>
      <c r="Y179" s="198">
        <v>87.54</v>
      </c>
      <c r="Z179" s="225">
        <v>0.17865306122448982</v>
      </c>
      <c r="AA179" s="191">
        <v>279.64</v>
      </c>
      <c r="AB179" s="655">
        <v>29.98</v>
      </c>
      <c r="AC179" s="150">
        <v>0.1072092690602203</v>
      </c>
      <c r="AD179" s="191">
        <v>29.45</v>
      </c>
      <c r="AE179" s="253">
        <v>0.10531397511085681</v>
      </c>
      <c r="AF179" s="198">
        <v>0.53</v>
      </c>
      <c r="AG179" s="253">
        <v>1.8952939493634675E-3</v>
      </c>
      <c r="AH179" s="198">
        <v>0</v>
      </c>
      <c r="AI179" s="253">
        <v>0</v>
      </c>
      <c r="AJ179" s="198">
        <v>0</v>
      </c>
      <c r="AK179" s="150">
        <v>0</v>
      </c>
      <c r="AL179" s="153">
        <v>29.45</v>
      </c>
      <c r="AM179" s="148">
        <v>0.53</v>
      </c>
      <c r="AN179" s="153">
        <v>4.29</v>
      </c>
      <c r="AO179" s="156">
        <v>25.16</v>
      </c>
      <c r="AP179" s="153">
        <v>492</v>
      </c>
      <c r="AQ179" s="499">
        <v>49.13</v>
      </c>
      <c r="AR179" s="473">
        <v>9.9857723577235782E-2</v>
      </c>
      <c r="AS179" s="468">
        <v>43374</v>
      </c>
      <c r="AT179" s="255">
        <v>43738</v>
      </c>
      <c r="AU179" s="430">
        <v>0.95</v>
      </c>
      <c r="AV179" s="148" t="s">
        <v>723</v>
      </c>
      <c r="AX179" s="124"/>
    </row>
    <row r="180" spans="1:50" x14ac:dyDescent="0.4">
      <c r="A180" s="230" t="s">
        <v>84</v>
      </c>
      <c r="B180" s="454" t="s">
        <v>249</v>
      </c>
      <c r="C180" s="204"/>
      <c r="D180" s="204"/>
      <c r="E180" s="215"/>
      <c r="F180" s="204"/>
      <c r="G180" s="204"/>
      <c r="H180" s="215"/>
      <c r="I180" s="206"/>
      <c r="J180" s="206"/>
      <c r="K180" s="215"/>
      <c r="L180" s="26">
        <v>63</v>
      </c>
      <c r="M180" s="26">
        <v>4</v>
      </c>
      <c r="N180" s="444">
        <v>6.3492063492063489E-2</v>
      </c>
      <c r="O180" s="44">
        <v>54.27</v>
      </c>
      <c r="P180" s="44">
        <v>6.98</v>
      </c>
      <c r="Q180" s="445">
        <v>0.12861617836742215</v>
      </c>
      <c r="R180" s="208"/>
      <c r="S180" s="208"/>
      <c r="T180" s="208"/>
      <c r="U180" s="208"/>
      <c r="V180" s="208"/>
      <c r="W180" s="208"/>
      <c r="X180" s="196"/>
      <c r="Y180" s="196"/>
      <c r="Z180" s="226"/>
      <c r="AA180" s="195"/>
      <c r="AB180" s="196"/>
      <c r="AC180" s="197"/>
      <c r="AD180" s="195"/>
      <c r="AE180" s="196"/>
      <c r="AF180" s="196"/>
      <c r="AG180" s="196"/>
      <c r="AH180" s="196"/>
      <c r="AI180" s="196"/>
      <c r="AJ180" s="196"/>
      <c r="AK180" s="197"/>
      <c r="AL180" s="195"/>
      <c r="AM180" s="197"/>
      <c r="AN180" s="195"/>
      <c r="AO180" s="197"/>
      <c r="AP180" s="195"/>
      <c r="AQ180" s="196"/>
      <c r="AR180" s="197"/>
      <c r="AS180" s="492"/>
      <c r="AT180" s="493"/>
      <c r="AU180" s="196"/>
      <c r="AV180" s="155"/>
      <c r="AX180" s="124"/>
    </row>
    <row r="181" spans="1:50" x14ac:dyDescent="0.4">
      <c r="A181" s="453" t="s">
        <v>84</v>
      </c>
      <c r="B181" s="454" t="s">
        <v>260</v>
      </c>
      <c r="C181" s="193"/>
      <c r="D181" s="193"/>
      <c r="E181" s="192"/>
      <c r="F181" s="193"/>
      <c r="G181" s="193"/>
      <c r="H181" s="192"/>
      <c r="I181" s="200">
        <v>0.2</v>
      </c>
      <c r="J181" s="200">
        <v>0</v>
      </c>
      <c r="K181" s="443">
        <v>0</v>
      </c>
      <c r="L181" s="210"/>
      <c r="M181" s="210"/>
      <c r="N181" s="448"/>
      <c r="O181" s="44">
        <v>124.01</v>
      </c>
      <c r="P181" s="44">
        <v>3.98</v>
      </c>
      <c r="Q181" s="445">
        <v>3.2094185952745748E-2</v>
      </c>
      <c r="R181" s="77">
        <v>171.72</v>
      </c>
      <c r="S181" s="77">
        <v>2.92</v>
      </c>
      <c r="T181" s="442">
        <v>1.7004425809457255E-2</v>
      </c>
      <c r="U181" s="196"/>
      <c r="V181" s="196"/>
      <c r="W181" s="208"/>
      <c r="X181" s="196"/>
      <c r="Y181" s="196"/>
      <c r="Z181" s="226"/>
      <c r="AA181" s="195"/>
      <c r="AB181" s="196"/>
      <c r="AC181" s="197"/>
      <c r="AD181" s="195"/>
      <c r="AE181" s="196"/>
      <c r="AF181" s="196"/>
      <c r="AG181" s="196"/>
      <c r="AH181" s="196"/>
      <c r="AI181" s="196"/>
      <c r="AJ181" s="196"/>
      <c r="AK181" s="197"/>
      <c r="AL181" s="195"/>
      <c r="AM181" s="197"/>
      <c r="AN181" s="195"/>
      <c r="AO181" s="197"/>
      <c r="AP181" s="195"/>
      <c r="AQ181" s="196"/>
      <c r="AR181" s="197"/>
      <c r="AS181" s="492"/>
      <c r="AT181" s="493"/>
      <c r="AU181" s="196"/>
      <c r="AV181" s="155"/>
      <c r="AX181" s="124"/>
    </row>
    <row r="182" spans="1:50" x14ac:dyDescent="0.4">
      <c r="A182" s="230" t="s">
        <v>84</v>
      </c>
      <c r="B182" s="454" t="s">
        <v>261</v>
      </c>
      <c r="C182" s="204"/>
      <c r="D182" s="204"/>
      <c r="E182" s="215"/>
      <c r="F182" s="203">
        <v>401</v>
      </c>
      <c r="G182" s="203">
        <v>1</v>
      </c>
      <c r="H182" s="443">
        <v>2.4937655860349127E-3</v>
      </c>
      <c r="I182" s="200">
        <v>283</v>
      </c>
      <c r="J182" s="200">
        <v>1</v>
      </c>
      <c r="K182" s="443">
        <v>3.5335689045936395E-3</v>
      </c>
      <c r="L182" s="210"/>
      <c r="M182" s="210"/>
      <c r="N182" s="448"/>
      <c r="O182" s="211"/>
      <c r="P182" s="211"/>
      <c r="Q182" s="211"/>
      <c r="R182" s="208"/>
      <c r="S182" s="208"/>
      <c r="T182" s="208"/>
      <c r="U182" s="208"/>
      <c r="V182" s="208"/>
      <c r="W182" s="208"/>
      <c r="X182" s="196"/>
      <c r="Y182" s="196"/>
      <c r="Z182" s="226"/>
      <c r="AA182" s="195"/>
      <c r="AB182" s="196"/>
      <c r="AC182" s="197"/>
      <c r="AD182" s="195"/>
      <c r="AE182" s="196"/>
      <c r="AF182" s="196"/>
      <c r="AG182" s="196"/>
      <c r="AH182" s="196"/>
      <c r="AI182" s="196"/>
      <c r="AJ182" s="196"/>
      <c r="AK182" s="197"/>
      <c r="AL182" s="195"/>
      <c r="AM182" s="197"/>
      <c r="AN182" s="195"/>
      <c r="AO182" s="197"/>
      <c r="AP182" s="195"/>
      <c r="AQ182" s="196"/>
      <c r="AR182" s="197"/>
      <c r="AS182" s="492"/>
      <c r="AT182" s="493"/>
      <c r="AU182" s="196"/>
      <c r="AV182" s="155"/>
      <c r="AX182" s="124"/>
    </row>
    <row r="183" spans="1:50" ht="27.75" x14ac:dyDescent="0.4">
      <c r="A183" s="230" t="s">
        <v>84</v>
      </c>
      <c r="B183" s="454" t="s">
        <v>247</v>
      </c>
      <c r="C183" s="203">
        <v>69</v>
      </c>
      <c r="D183" s="203">
        <v>4.8</v>
      </c>
      <c r="E183" s="443">
        <v>6.9565217391304349E-2</v>
      </c>
      <c r="F183" s="203">
        <v>256</v>
      </c>
      <c r="G183" s="203">
        <v>13.4</v>
      </c>
      <c r="H183" s="443">
        <v>5.2343750000000001E-2</v>
      </c>
      <c r="I183" s="200">
        <v>346</v>
      </c>
      <c r="J183" s="200">
        <v>15</v>
      </c>
      <c r="K183" s="443">
        <v>4.3352601156069363E-2</v>
      </c>
      <c r="L183" s="26">
        <v>174</v>
      </c>
      <c r="M183" s="26">
        <v>12.8</v>
      </c>
      <c r="N183" s="444">
        <v>7.3563218390804597E-2</v>
      </c>
      <c r="O183" s="44">
        <v>128.85</v>
      </c>
      <c r="P183" s="44">
        <v>7.05</v>
      </c>
      <c r="Q183" s="445">
        <v>5.471478463329453E-2</v>
      </c>
      <c r="R183" s="77">
        <v>139.6</v>
      </c>
      <c r="S183" s="77">
        <v>11.85</v>
      </c>
      <c r="T183" s="442">
        <v>8.4885386819484238E-2</v>
      </c>
      <c r="U183" s="77">
        <v>162.97999999999999</v>
      </c>
      <c r="V183" s="77">
        <v>26.64</v>
      </c>
      <c r="W183" s="442">
        <v>0.16345563872867838</v>
      </c>
      <c r="X183" s="198">
        <v>183.63</v>
      </c>
      <c r="Y183" s="198">
        <v>42.48</v>
      </c>
      <c r="Z183" s="225">
        <v>0.231334749223983</v>
      </c>
      <c r="AA183" s="191">
        <v>155.1</v>
      </c>
      <c r="AB183" s="655">
        <v>20.7</v>
      </c>
      <c r="AC183" s="150">
        <v>0.13346228239845262</v>
      </c>
      <c r="AD183" s="275">
        <v>10.6</v>
      </c>
      <c r="AE183" s="253">
        <v>6.83E-2</v>
      </c>
      <c r="AF183" s="275">
        <v>0.23</v>
      </c>
      <c r="AG183" s="253">
        <v>1.5E-3</v>
      </c>
      <c r="AH183" s="275">
        <v>9.8699999999999992</v>
      </c>
      <c r="AI183" s="253">
        <v>6.3600000000000004E-2</v>
      </c>
      <c r="AJ183" s="198">
        <v>0</v>
      </c>
      <c r="AK183" s="150">
        <v>0</v>
      </c>
      <c r="AL183" s="476">
        <v>10.6</v>
      </c>
      <c r="AM183" s="198">
        <v>0.23</v>
      </c>
      <c r="AN183" s="153">
        <v>10.6</v>
      </c>
      <c r="AO183" s="483">
        <v>0</v>
      </c>
      <c r="AP183" s="153">
        <v>182</v>
      </c>
      <c r="AQ183" s="499">
        <v>18.18</v>
      </c>
      <c r="AR183" s="473">
        <v>9.9890109890109893E-2</v>
      </c>
      <c r="AS183" s="468">
        <v>43374</v>
      </c>
      <c r="AT183" s="255">
        <v>43738</v>
      </c>
      <c r="AU183" s="430">
        <v>0.95</v>
      </c>
      <c r="AV183" s="148" t="s">
        <v>414</v>
      </c>
      <c r="AX183" s="124"/>
    </row>
    <row r="184" spans="1:50" ht="27.75" x14ac:dyDescent="0.4">
      <c r="A184" s="453" t="s">
        <v>84</v>
      </c>
      <c r="B184" s="454" t="s">
        <v>250</v>
      </c>
      <c r="C184" s="203">
        <v>477</v>
      </c>
      <c r="D184" s="203">
        <v>10.199999999999999</v>
      </c>
      <c r="E184" s="443">
        <v>2.1383647798742137E-2</v>
      </c>
      <c r="F184" s="203">
        <v>655</v>
      </c>
      <c r="G184" s="203">
        <v>24.7</v>
      </c>
      <c r="H184" s="443">
        <v>3.7709923664122139E-2</v>
      </c>
      <c r="I184" s="200">
        <v>1778</v>
      </c>
      <c r="J184" s="200">
        <v>49</v>
      </c>
      <c r="K184" s="443">
        <v>2.7559055118110236E-2</v>
      </c>
      <c r="L184" s="26">
        <v>34</v>
      </c>
      <c r="M184" s="26">
        <v>3.3660000000000001</v>
      </c>
      <c r="N184" s="444">
        <v>9.9000000000000005E-2</v>
      </c>
      <c r="O184" s="44">
        <v>4.55</v>
      </c>
      <c r="P184" s="44">
        <v>0.52</v>
      </c>
      <c r="Q184" s="445">
        <v>0.1142857142857143</v>
      </c>
      <c r="R184" s="208"/>
      <c r="S184" s="208"/>
      <c r="T184" s="208"/>
      <c r="U184" s="208"/>
      <c r="V184" s="208"/>
      <c r="W184" s="208"/>
      <c r="X184" s="196"/>
      <c r="Y184" s="196"/>
      <c r="Z184" s="226"/>
      <c r="AA184" s="195"/>
      <c r="AB184" s="196"/>
      <c r="AC184" s="197"/>
      <c r="AD184" s="195"/>
      <c r="AE184" s="196"/>
      <c r="AF184" s="196"/>
      <c r="AG184" s="196"/>
      <c r="AH184" s="196"/>
      <c r="AI184" s="196"/>
      <c r="AJ184" s="196"/>
      <c r="AK184" s="197"/>
      <c r="AL184" s="195"/>
      <c r="AM184" s="197"/>
      <c r="AN184" s="195"/>
      <c r="AO184" s="197"/>
      <c r="AP184" s="195"/>
      <c r="AQ184" s="196"/>
      <c r="AR184" s="197"/>
      <c r="AS184" s="492"/>
      <c r="AT184" s="493"/>
      <c r="AU184" s="196"/>
      <c r="AV184" s="155"/>
      <c r="AX184" s="124"/>
    </row>
    <row r="185" spans="1:50" ht="27.75" x14ac:dyDescent="0.4">
      <c r="A185" s="261" t="s">
        <v>84</v>
      </c>
      <c r="B185" s="261" t="s">
        <v>1099</v>
      </c>
      <c r="C185" s="201"/>
      <c r="D185" s="201"/>
      <c r="E185" s="201"/>
      <c r="F185" s="201"/>
      <c r="G185" s="201"/>
      <c r="H185" s="201"/>
      <c r="I185" s="201"/>
      <c r="J185" s="201"/>
      <c r="K185" s="201"/>
      <c r="L185" s="201"/>
      <c r="M185" s="201"/>
      <c r="N185" s="201"/>
      <c r="O185" s="201"/>
      <c r="P185" s="201"/>
      <c r="Q185" s="201"/>
      <c r="R185" s="201"/>
      <c r="S185" s="201"/>
      <c r="T185" s="201"/>
      <c r="U185" s="201"/>
      <c r="V185" s="201"/>
      <c r="W185" s="201"/>
      <c r="X185" s="201"/>
      <c r="Y185" s="201"/>
      <c r="Z185" s="202"/>
      <c r="AA185" s="191">
        <v>447.28</v>
      </c>
      <c r="AB185" s="655">
        <v>224.57</v>
      </c>
      <c r="AC185" s="150">
        <v>0.50207923448399217</v>
      </c>
      <c r="AD185" s="191">
        <v>122.88</v>
      </c>
      <c r="AE185" s="253">
        <v>0.2747272402074763</v>
      </c>
      <c r="AF185" s="198">
        <v>0</v>
      </c>
      <c r="AG185" s="253">
        <v>4.4714720085852266E-5</v>
      </c>
      <c r="AH185" s="198">
        <v>101.69</v>
      </c>
      <c r="AI185" s="253">
        <v>0.22735199427651584</v>
      </c>
      <c r="AJ185" s="198">
        <v>0</v>
      </c>
      <c r="AK185" s="150">
        <v>0</v>
      </c>
      <c r="AL185" s="476">
        <v>122.88</v>
      </c>
      <c r="AM185" s="483">
        <v>0</v>
      </c>
      <c r="AN185" s="153">
        <v>70.489999999999995</v>
      </c>
      <c r="AO185" s="156">
        <v>52.39</v>
      </c>
      <c r="AP185" s="153">
        <v>43.91</v>
      </c>
      <c r="AQ185" s="499">
        <v>4.3899999999999997</v>
      </c>
      <c r="AR185" s="473">
        <v>9.9977226144386241E-2</v>
      </c>
      <c r="AS185" s="468">
        <v>43374</v>
      </c>
      <c r="AT185" s="255">
        <v>43738</v>
      </c>
      <c r="AU185" s="430">
        <v>0.95</v>
      </c>
      <c r="AV185" s="148" t="s">
        <v>1110</v>
      </c>
      <c r="AX185" s="124"/>
    </row>
    <row r="186" spans="1:50" x14ac:dyDescent="0.4">
      <c r="A186" s="230" t="s">
        <v>84</v>
      </c>
      <c r="B186" s="230" t="s">
        <v>262</v>
      </c>
      <c r="C186" s="203">
        <v>2878</v>
      </c>
      <c r="D186" s="203">
        <v>2.4</v>
      </c>
      <c r="E186" s="443">
        <v>8.3391243919388462E-4</v>
      </c>
      <c r="F186" s="203">
        <v>2344</v>
      </c>
      <c r="G186" s="203">
        <v>8</v>
      </c>
      <c r="H186" s="443">
        <v>3.4129692832764505E-3</v>
      </c>
      <c r="I186" s="206"/>
      <c r="J186" s="206"/>
      <c r="K186" s="215"/>
      <c r="L186" s="210"/>
      <c r="M186" s="210"/>
      <c r="N186" s="448"/>
      <c r="O186" s="211"/>
      <c r="P186" s="211"/>
      <c r="Q186" s="211"/>
      <c r="R186" s="208"/>
      <c r="S186" s="208"/>
      <c r="T186" s="208"/>
      <c r="U186" s="208"/>
      <c r="V186" s="208"/>
      <c r="W186" s="208"/>
      <c r="X186" s="196"/>
      <c r="Y186" s="196"/>
      <c r="Z186" s="226"/>
      <c r="AA186" s="195"/>
      <c r="AB186" s="196"/>
      <c r="AC186" s="197"/>
      <c r="AD186" s="195"/>
      <c r="AE186" s="196"/>
      <c r="AF186" s="196"/>
      <c r="AG186" s="196"/>
      <c r="AH186" s="196"/>
      <c r="AI186" s="196"/>
      <c r="AJ186" s="196"/>
      <c r="AK186" s="197"/>
      <c r="AL186" s="195"/>
      <c r="AM186" s="197"/>
      <c r="AN186" s="195"/>
      <c r="AO186" s="197"/>
      <c r="AP186" s="195"/>
      <c r="AQ186" s="196"/>
      <c r="AR186" s="197"/>
      <c r="AS186" s="492"/>
      <c r="AT186" s="493"/>
      <c r="AU186" s="196"/>
      <c r="AV186" s="155"/>
      <c r="AX186" s="124"/>
    </row>
    <row r="187" spans="1:50" ht="27.75" x14ac:dyDescent="0.4">
      <c r="A187" s="230" t="s">
        <v>84</v>
      </c>
      <c r="B187" s="454" t="s">
        <v>243</v>
      </c>
      <c r="C187" s="203">
        <v>2088</v>
      </c>
      <c r="D187" s="203">
        <v>0.4</v>
      </c>
      <c r="E187" s="443">
        <v>1.9157088122605365E-4</v>
      </c>
      <c r="F187" s="203">
        <v>2277</v>
      </c>
      <c r="G187" s="203">
        <v>158</v>
      </c>
      <c r="H187" s="443">
        <v>6.9389547650417216E-2</v>
      </c>
      <c r="I187" s="200">
        <v>2200</v>
      </c>
      <c r="J187" s="200">
        <v>508</v>
      </c>
      <c r="K187" s="443">
        <v>0.2309090909090909</v>
      </c>
      <c r="L187" s="26">
        <v>2122</v>
      </c>
      <c r="M187" s="26">
        <v>467.79</v>
      </c>
      <c r="N187" s="444">
        <v>0.22044769085768146</v>
      </c>
      <c r="O187" s="44">
        <v>1994.14</v>
      </c>
      <c r="P187" s="44">
        <v>47.41</v>
      </c>
      <c r="Q187" s="445">
        <v>2.3774659753076511E-2</v>
      </c>
      <c r="R187" s="77">
        <v>2304.27</v>
      </c>
      <c r="S187" s="77">
        <v>25.83</v>
      </c>
      <c r="T187" s="442">
        <v>1.1209623872202475E-2</v>
      </c>
      <c r="U187" s="77">
        <v>2570.96</v>
      </c>
      <c r="V187" s="77">
        <v>21.27</v>
      </c>
      <c r="W187" s="442">
        <v>8.2731742228583875E-3</v>
      </c>
      <c r="X187" s="198">
        <v>2749.55</v>
      </c>
      <c r="Y187" s="198">
        <v>36.950000000000003</v>
      </c>
      <c r="Z187" s="225">
        <v>1.3438562673892091E-2</v>
      </c>
      <c r="AA187" s="195"/>
      <c r="AB187" s="196"/>
      <c r="AC187" s="197"/>
      <c r="AD187" s="195"/>
      <c r="AE187" s="196"/>
      <c r="AF187" s="196"/>
      <c r="AG187" s="196"/>
      <c r="AH187" s="196"/>
      <c r="AI187" s="196"/>
      <c r="AJ187" s="196"/>
      <c r="AK187" s="197"/>
      <c r="AL187" s="195"/>
      <c r="AM187" s="197"/>
      <c r="AN187" s="195"/>
      <c r="AO187" s="197"/>
      <c r="AP187" s="195"/>
      <c r="AQ187" s="196"/>
      <c r="AR187" s="197"/>
      <c r="AS187" s="492"/>
      <c r="AT187" s="493"/>
      <c r="AU187" s="196"/>
      <c r="AV187" s="155"/>
      <c r="AX187" s="124"/>
    </row>
    <row r="188" spans="1:50" x14ac:dyDescent="0.4">
      <c r="A188" s="261" t="s">
        <v>84</v>
      </c>
      <c r="B188" s="261" t="s">
        <v>1112</v>
      </c>
      <c r="C188" s="201"/>
      <c r="D188" s="201"/>
      <c r="E188" s="201"/>
      <c r="F188" s="201"/>
      <c r="G188" s="201"/>
      <c r="H188" s="201"/>
      <c r="I188" s="201"/>
      <c r="J188" s="201"/>
      <c r="K188" s="201"/>
      <c r="L188" s="201"/>
      <c r="M188" s="201"/>
      <c r="N188" s="201"/>
      <c r="O188" s="201"/>
      <c r="P188" s="201"/>
      <c r="Q188" s="201"/>
      <c r="R188" s="201"/>
      <c r="S188" s="201"/>
      <c r="T188" s="201"/>
      <c r="U188" s="201"/>
      <c r="V188" s="201"/>
      <c r="W188" s="201"/>
      <c r="X188" s="201"/>
      <c r="Y188" s="201"/>
      <c r="Z188" s="202"/>
      <c r="AA188" s="191">
        <v>70.5</v>
      </c>
      <c r="AB188" s="655">
        <v>0</v>
      </c>
      <c r="AC188" s="150">
        <v>0</v>
      </c>
      <c r="AD188" s="191">
        <v>0</v>
      </c>
      <c r="AE188" s="253">
        <v>0</v>
      </c>
      <c r="AF188" s="198">
        <v>0</v>
      </c>
      <c r="AG188" s="253">
        <v>0</v>
      </c>
      <c r="AH188" s="198">
        <v>0</v>
      </c>
      <c r="AI188" s="253">
        <v>0</v>
      </c>
      <c r="AJ188" s="153">
        <v>0</v>
      </c>
      <c r="AK188" s="150">
        <v>0</v>
      </c>
      <c r="AL188" s="153">
        <v>0</v>
      </c>
      <c r="AM188" s="483">
        <v>0</v>
      </c>
      <c r="AN188" s="153">
        <v>0</v>
      </c>
      <c r="AO188" s="156">
        <v>0</v>
      </c>
      <c r="AP188" s="153">
        <v>189</v>
      </c>
      <c r="AQ188" s="499">
        <v>0</v>
      </c>
      <c r="AR188" s="473">
        <v>0</v>
      </c>
      <c r="AS188" s="468">
        <v>43374</v>
      </c>
      <c r="AT188" s="255">
        <v>43738</v>
      </c>
      <c r="AU188" s="430">
        <v>0.95</v>
      </c>
      <c r="AV188" s="148" t="s">
        <v>723</v>
      </c>
      <c r="AX188" s="124"/>
    </row>
    <row r="189" spans="1:50" ht="27.75" x14ac:dyDescent="0.4">
      <c r="A189" s="453" t="s">
        <v>84</v>
      </c>
      <c r="B189" s="454" t="s">
        <v>255</v>
      </c>
      <c r="C189" s="193"/>
      <c r="D189" s="193"/>
      <c r="E189" s="192"/>
      <c r="F189" s="193"/>
      <c r="G189" s="193"/>
      <c r="H189" s="192"/>
      <c r="I189" s="206"/>
      <c r="J189" s="206"/>
      <c r="K189" s="215"/>
      <c r="L189" s="26">
        <v>4.83</v>
      </c>
      <c r="M189" s="26">
        <v>0</v>
      </c>
      <c r="N189" s="444">
        <v>0</v>
      </c>
      <c r="O189" s="44">
        <v>5.08</v>
      </c>
      <c r="P189" s="44">
        <v>0</v>
      </c>
      <c r="Q189" s="445">
        <v>0</v>
      </c>
      <c r="R189" s="208"/>
      <c r="S189" s="208"/>
      <c r="T189" s="208"/>
      <c r="U189" s="208"/>
      <c r="V189" s="208"/>
      <c r="W189" s="208"/>
      <c r="X189" s="196"/>
      <c r="Y189" s="196"/>
      <c r="Z189" s="226"/>
      <c r="AA189" s="195"/>
      <c r="AB189" s="196"/>
      <c r="AC189" s="197"/>
      <c r="AD189" s="195"/>
      <c r="AE189" s="196"/>
      <c r="AF189" s="196"/>
      <c r="AG189" s="196"/>
      <c r="AH189" s="196"/>
      <c r="AI189" s="196"/>
      <c r="AJ189" s="196"/>
      <c r="AK189" s="197"/>
      <c r="AL189" s="195"/>
      <c r="AM189" s="197"/>
      <c r="AN189" s="195"/>
      <c r="AO189" s="197"/>
      <c r="AP189" s="195"/>
      <c r="AQ189" s="196"/>
      <c r="AR189" s="197"/>
      <c r="AS189" s="492"/>
      <c r="AT189" s="493"/>
      <c r="AU189" s="196"/>
      <c r="AV189" s="155"/>
      <c r="AX189" s="124"/>
    </row>
    <row r="190" spans="1:50" x14ac:dyDescent="0.4">
      <c r="A190" s="230" t="s">
        <v>84</v>
      </c>
      <c r="B190" s="454" t="s">
        <v>246</v>
      </c>
      <c r="C190" s="203">
        <v>1078</v>
      </c>
      <c r="D190" s="203">
        <v>37.1</v>
      </c>
      <c r="E190" s="443">
        <v>3.441558441558442E-2</v>
      </c>
      <c r="F190" s="203">
        <v>1108</v>
      </c>
      <c r="G190" s="203">
        <v>20</v>
      </c>
      <c r="H190" s="443">
        <v>1.8050541516245487E-2</v>
      </c>
      <c r="I190" s="200">
        <v>1117</v>
      </c>
      <c r="J190" s="200">
        <v>22</v>
      </c>
      <c r="K190" s="443">
        <v>1.9695613249776187E-2</v>
      </c>
      <c r="L190" s="26">
        <v>1147</v>
      </c>
      <c r="M190" s="26">
        <v>16.2</v>
      </c>
      <c r="N190" s="444">
        <v>1.4123801220575414E-2</v>
      </c>
      <c r="O190" s="44">
        <v>1141.3900000000001</v>
      </c>
      <c r="P190" s="44">
        <v>12.56</v>
      </c>
      <c r="Q190" s="445">
        <v>1.1004126547455296E-2</v>
      </c>
      <c r="R190" s="208"/>
      <c r="S190" s="208"/>
      <c r="T190" s="208"/>
      <c r="U190" s="208"/>
      <c r="V190" s="208"/>
      <c r="W190" s="208"/>
      <c r="X190" s="196"/>
      <c r="Y190" s="196"/>
      <c r="Z190" s="226"/>
      <c r="AA190" s="195"/>
      <c r="AB190" s="196"/>
      <c r="AC190" s="197"/>
      <c r="AD190" s="195"/>
      <c r="AE190" s="196"/>
      <c r="AF190" s="196"/>
      <c r="AG190" s="196"/>
      <c r="AH190" s="196"/>
      <c r="AI190" s="196"/>
      <c r="AJ190" s="196"/>
      <c r="AK190" s="197"/>
      <c r="AL190" s="195"/>
      <c r="AM190" s="197"/>
      <c r="AN190" s="195"/>
      <c r="AO190" s="197"/>
      <c r="AP190" s="195"/>
      <c r="AQ190" s="196"/>
      <c r="AR190" s="197"/>
      <c r="AS190" s="492"/>
      <c r="AT190" s="493"/>
      <c r="AU190" s="196"/>
      <c r="AV190" s="155"/>
      <c r="AX190" s="124"/>
    </row>
    <row r="191" spans="1:50" ht="27.75" x14ac:dyDescent="0.4">
      <c r="A191" s="230" t="s">
        <v>84</v>
      </c>
      <c r="B191" s="454" t="s">
        <v>174</v>
      </c>
      <c r="C191" s="203">
        <v>4249</v>
      </c>
      <c r="D191" s="203">
        <v>173.4</v>
      </c>
      <c r="E191" s="443">
        <v>4.0809602259355142E-2</v>
      </c>
      <c r="F191" s="203">
        <v>10828</v>
      </c>
      <c r="G191" s="203">
        <v>566</v>
      </c>
      <c r="H191" s="443">
        <v>5.227188769855929E-2</v>
      </c>
      <c r="I191" s="200">
        <v>17430</v>
      </c>
      <c r="J191" s="200">
        <v>972</v>
      </c>
      <c r="K191" s="443">
        <v>5.5765920826161788E-2</v>
      </c>
      <c r="L191" s="26">
        <v>13734</v>
      </c>
      <c r="M191" s="26">
        <v>302.14999999999998</v>
      </c>
      <c r="N191" s="444">
        <v>2.2000145623998834E-2</v>
      </c>
      <c r="O191" s="44">
        <v>11503.29</v>
      </c>
      <c r="P191" s="44">
        <v>232.37</v>
      </c>
      <c r="Q191" s="445">
        <v>2.0200307911910416E-2</v>
      </c>
      <c r="R191" s="77">
        <v>9162.33</v>
      </c>
      <c r="S191" s="77">
        <v>179.77</v>
      </c>
      <c r="T191" s="442">
        <v>1.9620555033490392E-2</v>
      </c>
      <c r="U191" s="77">
        <v>10170.27</v>
      </c>
      <c r="V191" s="77">
        <v>184.16</v>
      </c>
      <c r="W191" s="442">
        <v>1.8107680523722573E-2</v>
      </c>
      <c r="X191" s="198">
        <v>9582.48</v>
      </c>
      <c r="Y191" s="198">
        <v>282.45</v>
      </c>
      <c r="Z191" s="225">
        <v>2.9475668094272045E-2</v>
      </c>
      <c r="AA191" s="191">
        <v>10710.28</v>
      </c>
      <c r="AB191" s="655">
        <v>246.98</v>
      </c>
      <c r="AC191" s="150">
        <v>2.3060088064924537E-2</v>
      </c>
      <c r="AD191" s="191">
        <v>152.02000000000001</v>
      </c>
      <c r="AE191" s="253">
        <v>1.4193839936957765E-2</v>
      </c>
      <c r="AF191" s="198">
        <v>94.96</v>
      </c>
      <c r="AG191" s="253">
        <v>8.8662481279667745E-3</v>
      </c>
      <c r="AH191" s="198">
        <v>0</v>
      </c>
      <c r="AI191" s="253">
        <v>0</v>
      </c>
      <c r="AJ191" s="198">
        <v>0</v>
      </c>
      <c r="AK191" s="150">
        <v>0</v>
      </c>
      <c r="AL191" s="153">
        <v>152.02000000000001</v>
      </c>
      <c r="AM191" s="148">
        <v>94.96</v>
      </c>
      <c r="AN191" s="153">
        <v>0</v>
      </c>
      <c r="AO191" s="156">
        <v>152.02000000000001</v>
      </c>
      <c r="AP191" s="153">
        <v>8733</v>
      </c>
      <c r="AQ191" s="499">
        <v>201.73</v>
      </c>
      <c r="AR191" s="473">
        <v>2.3099736631169127E-2</v>
      </c>
      <c r="AS191" s="468">
        <v>42917</v>
      </c>
      <c r="AT191" s="255">
        <v>43281</v>
      </c>
      <c r="AU191" s="430">
        <v>0.95</v>
      </c>
      <c r="AV191" s="148" t="s">
        <v>1111</v>
      </c>
      <c r="AX191" s="124"/>
    </row>
    <row r="192" spans="1:50" x14ac:dyDescent="0.4">
      <c r="A192" s="230" t="s">
        <v>85</v>
      </c>
      <c r="B192" s="394" t="s">
        <v>268</v>
      </c>
      <c r="C192" s="193"/>
      <c r="D192" s="193"/>
      <c r="E192" s="460"/>
      <c r="F192" s="203">
        <v>749</v>
      </c>
      <c r="G192" s="203">
        <v>69.7</v>
      </c>
      <c r="H192" s="443">
        <v>9.3057409879839792E-2</v>
      </c>
      <c r="I192" s="200">
        <v>816.84</v>
      </c>
      <c r="J192" s="200">
        <v>41.57</v>
      </c>
      <c r="K192" s="443">
        <v>5.0891239410410849E-2</v>
      </c>
      <c r="L192" s="26">
        <v>811.55</v>
      </c>
      <c r="M192" s="218">
        <v>50.48</v>
      </c>
      <c r="N192" s="444">
        <v>6.2201959213850043E-2</v>
      </c>
      <c r="O192" s="44">
        <v>890.06</v>
      </c>
      <c r="P192" s="44">
        <v>65.64</v>
      </c>
      <c r="Q192" s="445">
        <v>7.3747837224456783E-2</v>
      </c>
      <c r="R192" s="77">
        <v>889.85890109000002</v>
      </c>
      <c r="S192" s="77">
        <v>223.75669429000001</v>
      </c>
      <c r="T192" s="442">
        <v>0.2514518807598794</v>
      </c>
      <c r="U192" s="77">
        <v>917.31</v>
      </c>
      <c r="V192" s="77">
        <v>215.97</v>
      </c>
      <c r="W192" s="442">
        <v>0.23543840141282665</v>
      </c>
      <c r="X192" s="198">
        <v>958.99</v>
      </c>
      <c r="Y192" s="198">
        <v>180.21899999999999</v>
      </c>
      <c r="Z192" s="225">
        <v>0.18792583864273871</v>
      </c>
      <c r="AA192" s="224">
        <v>1020.866</v>
      </c>
      <c r="AB192" s="252">
        <v>167.59399999999999</v>
      </c>
      <c r="AC192" s="150">
        <v>0.16416846089496565</v>
      </c>
      <c r="AD192" s="224">
        <v>57.197000000000003</v>
      </c>
      <c r="AE192" s="253">
        <v>5.6027921392229736E-2</v>
      </c>
      <c r="AF192" s="275">
        <v>2.4689999999999999</v>
      </c>
      <c r="AG192" s="253">
        <v>2.4185348517827021E-3</v>
      </c>
      <c r="AH192" s="275">
        <v>77.603999999999999</v>
      </c>
      <c r="AI192" s="253">
        <v>7.6017812327964687E-2</v>
      </c>
      <c r="AJ192" s="256">
        <v>30.324000000000002</v>
      </c>
      <c r="AK192" s="150">
        <v>2.9704192322988522E-2</v>
      </c>
      <c r="AL192" s="475">
        <v>57.197000000000003</v>
      </c>
      <c r="AM192" s="480">
        <v>32.792999999999999</v>
      </c>
      <c r="AN192" s="153">
        <v>57.197000000000003</v>
      </c>
      <c r="AO192" s="156">
        <v>0</v>
      </c>
      <c r="AP192" s="153">
        <v>883.33</v>
      </c>
      <c r="AQ192" s="499">
        <v>138.41999999999999</v>
      </c>
      <c r="AR192" s="473">
        <v>0.15670247812255894</v>
      </c>
      <c r="AS192" s="468">
        <v>43374</v>
      </c>
      <c r="AT192" s="255">
        <v>43738</v>
      </c>
      <c r="AU192" s="430">
        <v>0.95</v>
      </c>
      <c r="AV192" s="469" t="s">
        <v>741</v>
      </c>
      <c r="AX192" s="124"/>
    </row>
    <row r="193" spans="1:50" x14ac:dyDescent="0.4">
      <c r="A193" s="230" t="s">
        <v>85</v>
      </c>
      <c r="B193" s="394" t="s">
        <v>90</v>
      </c>
      <c r="C193" s="203">
        <v>849</v>
      </c>
      <c r="D193" s="203">
        <v>29.1</v>
      </c>
      <c r="E193" s="443">
        <v>3.4275618374558309E-2</v>
      </c>
      <c r="F193" s="203">
        <v>924</v>
      </c>
      <c r="G193" s="203">
        <v>20.9</v>
      </c>
      <c r="H193" s="443">
        <v>2.2619047619047618E-2</v>
      </c>
      <c r="I193" s="200">
        <v>1020.93</v>
      </c>
      <c r="J193" s="200">
        <v>49.26</v>
      </c>
      <c r="K193" s="443">
        <v>4.8250124886133235E-2</v>
      </c>
      <c r="L193" s="26">
        <v>1135.3399999999999</v>
      </c>
      <c r="M193" s="26">
        <v>38.75</v>
      </c>
      <c r="N193" s="444">
        <v>3.4130744975073547E-2</v>
      </c>
      <c r="O193" s="44">
        <v>1145.73</v>
      </c>
      <c r="P193" s="44">
        <v>53.87</v>
      </c>
      <c r="Q193" s="445">
        <v>4.7018058355808086E-2</v>
      </c>
      <c r="R193" s="77">
        <v>1247.48599371</v>
      </c>
      <c r="S193" s="77">
        <v>69.983036940000005</v>
      </c>
      <c r="T193" s="442">
        <v>5.609925665928462E-2</v>
      </c>
      <c r="U193" s="77">
        <v>1230.1099999999999</v>
      </c>
      <c r="V193" s="77">
        <v>85.25</v>
      </c>
      <c r="W193" s="442">
        <v>6.9302745282942183E-2</v>
      </c>
      <c r="X193" s="198">
        <v>1270.3599999999999</v>
      </c>
      <c r="Y193" s="198">
        <v>20.63</v>
      </c>
      <c r="Z193" s="225">
        <v>1.6239491167857931E-2</v>
      </c>
      <c r="AA193" s="224">
        <v>1307.9000000000001</v>
      </c>
      <c r="AB193" s="252">
        <v>8.94</v>
      </c>
      <c r="AC193" s="150">
        <v>6.8353849682697447E-3</v>
      </c>
      <c r="AD193" s="224">
        <v>4.5999999999999996</v>
      </c>
      <c r="AE193" s="253">
        <v>3.517088462420674E-3</v>
      </c>
      <c r="AF193" s="275">
        <v>4.34</v>
      </c>
      <c r="AG193" s="253">
        <v>3.3182965058490706E-3</v>
      </c>
      <c r="AH193" s="275">
        <v>0</v>
      </c>
      <c r="AI193" s="253">
        <v>0</v>
      </c>
      <c r="AJ193" s="256">
        <v>0</v>
      </c>
      <c r="AK193" s="150">
        <v>0</v>
      </c>
      <c r="AL193" s="475">
        <v>4.5999999999999996</v>
      </c>
      <c r="AM193" s="480">
        <v>4.34</v>
      </c>
      <c r="AN193" s="153">
        <v>3.94</v>
      </c>
      <c r="AO193" s="156">
        <v>0.66</v>
      </c>
      <c r="AP193" s="153">
        <v>1352.3</v>
      </c>
      <c r="AQ193" s="499">
        <v>9.06</v>
      </c>
      <c r="AR193" s="473">
        <f>9.06/1352.3</f>
        <v>6.6996968128373883E-3</v>
      </c>
      <c r="AS193" s="468">
        <v>43374</v>
      </c>
      <c r="AT193" s="255">
        <v>43738</v>
      </c>
      <c r="AU193" s="430">
        <v>0.95</v>
      </c>
      <c r="AV193" s="469" t="s">
        <v>743</v>
      </c>
      <c r="AX193" s="124"/>
    </row>
    <row r="194" spans="1:50" x14ac:dyDescent="0.4">
      <c r="A194" s="230" t="s">
        <v>85</v>
      </c>
      <c r="B194" s="230" t="s">
        <v>297</v>
      </c>
      <c r="C194" s="192"/>
      <c r="D194" s="192"/>
      <c r="E194" s="192"/>
      <c r="F194" s="193"/>
      <c r="G194" s="193"/>
      <c r="H194" s="192"/>
      <c r="I194" s="192"/>
      <c r="J194" s="192"/>
      <c r="K194" s="192"/>
      <c r="L194" s="192"/>
      <c r="M194" s="192"/>
      <c r="N194" s="192"/>
      <c r="O194" s="196"/>
      <c r="P194" s="196"/>
      <c r="Q194" s="196"/>
      <c r="R194" s="77">
        <v>1444.20890648</v>
      </c>
      <c r="S194" s="77">
        <v>352.74023208</v>
      </c>
      <c r="T194" s="442">
        <v>0.24424460373931706</v>
      </c>
      <c r="U194" s="77">
        <v>1525.23</v>
      </c>
      <c r="V194" s="77">
        <v>998.71</v>
      </c>
      <c r="W194" s="442">
        <v>0.65479304760593482</v>
      </c>
      <c r="X194" s="198">
        <v>1573.62</v>
      </c>
      <c r="Y194" s="198">
        <v>683.15</v>
      </c>
      <c r="Z194" s="225">
        <v>0.43412640917121037</v>
      </c>
      <c r="AA194" s="224">
        <v>1748.82</v>
      </c>
      <c r="AB194" s="252">
        <v>213.94</v>
      </c>
      <c r="AC194" s="150">
        <v>0.12233391658375362</v>
      </c>
      <c r="AD194" s="224">
        <v>3.54</v>
      </c>
      <c r="AE194" s="253">
        <v>2.0242220468658866E-3</v>
      </c>
      <c r="AF194" s="275">
        <v>0.63</v>
      </c>
      <c r="AG194" s="253">
        <v>3.602429066456239E-4</v>
      </c>
      <c r="AH194" s="275">
        <v>0.33</v>
      </c>
      <c r="AI194" s="253">
        <v>1.8869866538580302E-4</v>
      </c>
      <c r="AJ194" s="256">
        <v>209.44</v>
      </c>
      <c r="AK194" s="150">
        <v>0.1197607529648563</v>
      </c>
      <c r="AL194" s="475">
        <v>3.54</v>
      </c>
      <c r="AM194" s="480">
        <v>210.07</v>
      </c>
      <c r="AN194" s="153">
        <v>3.54</v>
      </c>
      <c r="AO194" s="156">
        <v>0</v>
      </c>
      <c r="AP194" s="153">
        <v>1786.15</v>
      </c>
      <c r="AQ194" s="499">
        <v>214.34</v>
      </c>
      <c r="AR194" s="473">
        <v>0.12000111972678666</v>
      </c>
      <c r="AS194" s="468">
        <v>43374</v>
      </c>
      <c r="AT194" s="255">
        <v>43738</v>
      </c>
      <c r="AU194" s="430">
        <v>0.95</v>
      </c>
      <c r="AV194" s="469" t="s">
        <v>744</v>
      </c>
      <c r="AX194" s="124"/>
    </row>
    <row r="195" spans="1:50" x14ac:dyDescent="0.4">
      <c r="A195" s="230" t="s">
        <v>85</v>
      </c>
      <c r="B195" s="394" t="s">
        <v>87</v>
      </c>
      <c r="C195" s="193"/>
      <c r="D195" s="193"/>
      <c r="E195" s="460"/>
      <c r="F195" s="203">
        <v>48181</v>
      </c>
      <c r="G195" s="203">
        <v>321.10000000000002</v>
      </c>
      <c r="H195" s="443">
        <v>6.6644527925945919E-3</v>
      </c>
      <c r="I195" s="200">
        <v>53913.440000000002</v>
      </c>
      <c r="J195" s="200">
        <v>713.16</v>
      </c>
      <c r="K195" s="443">
        <v>1.3227870453081828E-2</v>
      </c>
      <c r="L195" s="26">
        <v>58449.56</v>
      </c>
      <c r="M195" s="26">
        <v>1361.35</v>
      </c>
      <c r="N195" s="444">
        <v>2.3291022207866063E-2</v>
      </c>
      <c r="O195" s="44">
        <v>63864.04</v>
      </c>
      <c r="P195" s="44">
        <v>376.577</v>
      </c>
      <c r="Q195" s="445">
        <v>5.8965420916058551E-3</v>
      </c>
      <c r="R195" s="77">
        <v>67696.730818659998</v>
      </c>
      <c r="S195" s="77">
        <v>456.16588766999996</v>
      </c>
      <c r="T195" s="442">
        <v>6.7383739532701614E-3</v>
      </c>
      <c r="U195" s="77">
        <v>72417.2</v>
      </c>
      <c r="V195" s="77">
        <v>399.15</v>
      </c>
      <c r="W195" s="442">
        <v>5.5118121109349709E-3</v>
      </c>
      <c r="X195" s="198">
        <v>78909.77</v>
      </c>
      <c r="Y195" s="198">
        <v>53.83</v>
      </c>
      <c r="Z195" s="225">
        <v>6.8217154859277871E-4</v>
      </c>
      <c r="AA195" s="224">
        <v>87574.39</v>
      </c>
      <c r="AB195" s="252">
        <v>32.590000000000003</v>
      </c>
      <c r="AC195" s="150">
        <v>3.7214075941608045E-4</v>
      </c>
      <c r="AD195" s="224">
        <v>11.92</v>
      </c>
      <c r="AE195" s="253">
        <v>1.3611285217059462E-4</v>
      </c>
      <c r="AF195" s="275">
        <v>20.67</v>
      </c>
      <c r="AG195" s="253">
        <v>2.3602790724548583E-4</v>
      </c>
      <c r="AH195" s="275">
        <v>0</v>
      </c>
      <c r="AI195" s="253">
        <v>0</v>
      </c>
      <c r="AJ195" s="256">
        <v>0</v>
      </c>
      <c r="AK195" s="150">
        <v>0</v>
      </c>
      <c r="AL195" s="475">
        <v>11.92</v>
      </c>
      <c r="AM195" s="480">
        <v>20.67</v>
      </c>
      <c r="AN195" s="153">
        <v>11.92</v>
      </c>
      <c r="AO195" s="156">
        <v>0</v>
      </c>
      <c r="AP195" s="153">
        <v>105782.59</v>
      </c>
      <c r="AQ195" s="499">
        <v>38.0817324</v>
      </c>
      <c r="AR195" s="473">
        <v>3.6000000000000002E-4</v>
      </c>
      <c r="AS195" s="468">
        <v>43374</v>
      </c>
      <c r="AT195" s="255">
        <v>43738</v>
      </c>
      <c r="AU195" s="430">
        <v>0.95</v>
      </c>
      <c r="AV195" s="469" t="s">
        <v>739</v>
      </c>
      <c r="AX195" s="124"/>
    </row>
    <row r="196" spans="1:50" ht="27.75" x14ac:dyDescent="0.4">
      <c r="A196" s="461" t="s">
        <v>85</v>
      </c>
      <c r="B196" s="264" t="s">
        <v>477</v>
      </c>
      <c r="C196" s="203">
        <v>53737</v>
      </c>
      <c r="D196" s="203">
        <v>1385.1</v>
      </c>
      <c r="E196" s="443">
        <v>2.5775536408805848E-2</v>
      </c>
      <c r="F196" s="201"/>
      <c r="G196" s="201"/>
      <c r="H196" s="201"/>
      <c r="I196" s="201"/>
      <c r="J196" s="201"/>
      <c r="K196" s="201"/>
      <c r="L196" s="201"/>
      <c r="M196" s="201"/>
      <c r="N196" s="201"/>
      <c r="O196" s="201"/>
      <c r="P196" s="201"/>
      <c r="Q196" s="201"/>
      <c r="R196" s="201"/>
      <c r="S196" s="201"/>
      <c r="T196" s="201"/>
      <c r="U196" s="201"/>
      <c r="V196" s="201"/>
      <c r="W196" s="201"/>
      <c r="X196" s="198">
        <v>6935.38</v>
      </c>
      <c r="Y196" s="198">
        <v>0.98</v>
      </c>
      <c r="Z196" s="225">
        <v>1.4130444186187345E-4</v>
      </c>
      <c r="AA196" s="224">
        <v>7306.79</v>
      </c>
      <c r="AB196" s="252">
        <v>39.29</v>
      </c>
      <c r="AC196" s="150">
        <v>5.377190257281241E-3</v>
      </c>
      <c r="AD196" s="224">
        <v>0</v>
      </c>
      <c r="AE196" s="253">
        <v>0</v>
      </c>
      <c r="AF196" s="275">
        <v>0</v>
      </c>
      <c r="AG196" s="253">
        <v>0</v>
      </c>
      <c r="AH196" s="275">
        <v>39.29</v>
      </c>
      <c r="AI196" s="253">
        <v>5.377190257281241E-3</v>
      </c>
      <c r="AJ196" s="256">
        <v>0</v>
      </c>
      <c r="AK196" s="150">
        <v>0</v>
      </c>
      <c r="AL196" s="475">
        <v>0</v>
      </c>
      <c r="AM196" s="480">
        <v>0</v>
      </c>
      <c r="AN196" s="153">
        <v>0</v>
      </c>
      <c r="AO196" s="156">
        <v>0</v>
      </c>
      <c r="AP196" s="153">
        <v>8093.52</v>
      </c>
      <c r="AQ196" s="499">
        <v>40.467600000000004</v>
      </c>
      <c r="AR196" s="473">
        <v>5.0000000000000001E-3</v>
      </c>
      <c r="AS196" s="468">
        <v>43374</v>
      </c>
      <c r="AT196" s="255">
        <v>43738</v>
      </c>
      <c r="AU196" s="430">
        <v>0.95</v>
      </c>
      <c r="AV196" s="470" t="s">
        <v>740</v>
      </c>
      <c r="AX196" s="124"/>
    </row>
    <row r="197" spans="1:50" x14ac:dyDescent="0.4">
      <c r="A197" s="230" t="s">
        <v>85</v>
      </c>
      <c r="B197" s="394" t="s">
        <v>95</v>
      </c>
      <c r="C197" s="204"/>
      <c r="D197" s="204"/>
      <c r="E197" s="215"/>
      <c r="F197" s="204"/>
      <c r="G197" s="204"/>
      <c r="H197" s="215"/>
      <c r="I197" s="200">
        <v>19.64</v>
      </c>
      <c r="J197" s="200">
        <v>0.4</v>
      </c>
      <c r="K197" s="443">
        <v>2.0366598778004074E-2</v>
      </c>
      <c r="L197" s="26">
        <v>27.27</v>
      </c>
      <c r="M197" s="26">
        <v>1.5580000000000001</v>
      </c>
      <c r="N197" s="444">
        <v>5.7132379904657138E-2</v>
      </c>
      <c r="O197" s="44">
        <v>23.61</v>
      </c>
      <c r="P197" s="44">
        <v>0.86499999999999999</v>
      </c>
      <c r="Q197" s="445">
        <v>3.6637018212621768E-2</v>
      </c>
      <c r="R197" s="77">
        <v>34.841812240000003</v>
      </c>
      <c r="S197" s="77">
        <v>2.7207599999999998E-2</v>
      </c>
      <c r="T197" s="442">
        <v>7.8088934675919135E-4</v>
      </c>
      <c r="U197" s="196"/>
      <c r="V197" s="196"/>
      <c r="W197" s="208"/>
      <c r="X197" s="196"/>
      <c r="Y197" s="196"/>
      <c r="Z197" s="226"/>
      <c r="AA197" s="195"/>
      <c r="AB197" s="196"/>
      <c r="AC197" s="197"/>
      <c r="AD197" s="195"/>
      <c r="AE197" s="196"/>
      <c r="AF197" s="196"/>
      <c r="AG197" s="196"/>
      <c r="AH197" s="196"/>
      <c r="AI197" s="196"/>
      <c r="AJ197" s="196"/>
      <c r="AK197" s="197"/>
      <c r="AL197" s="195"/>
      <c r="AM197" s="197"/>
      <c r="AN197" s="195"/>
      <c r="AO197" s="197"/>
      <c r="AP197" s="195"/>
      <c r="AQ197" s="196"/>
      <c r="AR197" s="197"/>
      <c r="AS197" s="492"/>
      <c r="AT197" s="493"/>
      <c r="AU197" s="196"/>
      <c r="AV197" s="155"/>
      <c r="AX197" s="124"/>
    </row>
    <row r="198" spans="1:50" x14ac:dyDescent="0.4">
      <c r="A198" s="461" t="s">
        <v>85</v>
      </c>
      <c r="B198" s="264" t="s">
        <v>478</v>
      </c>
      <c r="C198" s="201"/>
      <c r="D198" s="201"/>
      <c r="E198" s="201"/>
      <c r="F198" s="201"/>
      <c r="G198" s="201"/>
      <c r="H198" s="201"/>
      <c r="I198" s="201"/>
      <c r="J198" s="201"/>
      <c r="K198" s="201"/>
      <c r="L198" s="201"/>
      <c r="M198" s="201"/>
      <c r="N198" s="201"/>
      <c r="O198" s="201"/>
      <c r="P198" s="201"/>
      <c r="Q198" s="201"/>
      <c r="R198" s="201"/>
      <c r="S198" s="201"/>
      <c r="T198" s="201"/>
      <c r="U198" s="201"/>
      <c r="V198" s="201"/>
      <c r="W198" s="201"/>
      <c r="X198" s="198">
        <v>19.46</v>
      </c>
      <c r="Y198" s="198">
        <v>7.4999999999999997E-2</v>
      </c>
      <c r="Z198" s="225">
        <v>3.8540596094552926E-3</v>
      </c>
      <c r="AA198" s="195"/>
      <c r="AB198" s="196"/>
      <c r="AC198" s="197"/>
      <c r="AD198" s="195"/>
      <c r="AE198" s="196"/>
      <c r="AF198" s="196"/>
      <c r="AG198" s="196"/>
      <c r="AH198" s="196"/>
      <c r="AI198" s="196"/>
      <c r="AJ198" s="196"/>
      <c r="AK198" s="197"/>
      <c r="AL198" s="195"/>
      <c r="AM198" s="197"/>
      <c r="AN198" s="195"/>
      <c r="AO198" s="197"/>
      <c r="AP198" s="195"/>
      <c r="AQ198" s="196"/>
      <c r="AR198" s="197"/>
      <c r="AS198" s="492"/>
      <c r="AT198" s="493"/>
      <c r="AU198" s="196"/>
      <c r="AV198" s="197"/>
      <c r="AX198" s="124"/>
    </row>
    <row r="199" spans="1:50" x14ac:dyDescent="0.4">
      <c r="A199" s="230" t="s">
        <v>85</v>
      </c>
      <c r="B199" s="230" t="s">
        <v>98</v>
      </c>
      <c r="C199" s="203">
        <v>10001</v>
      </c>
      <c r="D199" s="203">
        <v>0</v>
      </c>
      <c r="E199" s="443">
        <v>0</v>
      </c>
      <c r="F199" s="193"/>
      <c r="G199" s="193"/>
      <c r="H199" s="215"/>
      <c r="I199" s="206"/>
      <c r="J199" s="206"/>
      <c r="K199" s="215"/>
      <c r="L199" s="210"/>
      <c r="M199" s="210"/>
      <c r="N199" s="448"/>
      <c r="O199" s="211"/>
      <c r="P199" s="211"/>
      <c r="Q199" s="211"/>
      <c r="R199" s="208"/>
      <c r="S199" s="208"/>
      <c r="T199" s="208"/>
      <c r="U199" s="208"/>
      <c r="V199" s="208"/>
      <c r="W199" s="208"/>
      <c r="X199" s="196"/>
      <c r="Y199" s="196"/>
      <c r="Z199" s="226"/>
      <c r="AA199" s="195"/>
      <c r="AB199" s="196"/>
      <c r="AC199" s="197"/>
      <c r="AD199" s="195"/>
      <c r="AE199" s="196"/>
      <c r="AF199" s="196"/>
      <c r="AG199" s="196"/>
      <c r="AH199" s="196"/>
      <c r="AI199" s="196"/>
      <c r="AJ199" s="196"/>
      <c r="AK199" s="197"/>
      <c r="AL199" s="195"/>
      <c r="AM199" s="197"/>
      <c r="AN199" s="195"/>
      <c r="AO199" s="197"/>
      <c r="AP199" s="195"/>
      <c r="AQ199" s="196"/>
      <c r="AR199" s="197"/>
      <c r="AS199" s="492"/>
      <c r="AT199" s="493"/>
      <c r="AU199" s="196"/>
      <c r="AV199" s="155"/>
      <c r="AX199" s="124"/>
    </row>
    <row r="200" spans="1:50" x14ac:dyDescent="0.4">
      <c r="A200" s="230" t="s">
        <v>85</v>
      </c>
      <c r="B200" s="394" t="s">
        <v>96</v>
      </c>
      <c r="C200" s="204"/>
      <c r="D200" s="204"/>
      <c r="E200" s="215"/>
      <c r="F200" s="203">
        <v>146</v>
      </c>
      <c r="G200" s="203">
        <v>0.5</v>
      </c>
      <c r="H200" s="443">
        <v>3.4246575342465752E-3</v>
      </c>
      <c r="I200" s="200">
        <v>151.08000000000001</v>
      </c>
      <c r="J200" s="200">
        <v>1</v>
      </c>
      <c r="K200" s="443">
        <v>6.6190097961344981E-3</v>
      </c>
      <c r="L200" s="26">
        <v>147.15</v>
      </c>
      <c r="M200" s="26">
        <v>1.55</v>
      </c>
      <c r="N200" s="444">
        <v>1.0533469249065579E-2</v>
      </c>
      <c r="O200" s="44">
        <v>143.47</v>
      </c>
      <c r="P200" s="44">
        <v>8.7999999999999995E-2</v>
      </c>
      <c r="Q200" s="445">
        <v>6.1336864849794381E-4</v>
      </c>
      <c r="R200" s="208"/>
      <c r="S200" s="208"/>
      <c r="T200" s="208"/>
      <c r="U200" s="208"/>
      <c r="V200" s="208"/>
      <c r="W200" s="208"/>
      <c r="X200" s="196"/>
      <c r="Y200" s="196"/>
      <c r="Z200" s="226"/>
      <c r="AA200" s="195"/>
      <c r="AB200" s="196"/>
      <c r="AC200" s="197"/>
      <c r="AD200" s="195"/>
      <c r="AE200" s="196"/>
      <c r="AF200" s="196"/>
      <c r="AG200" s="196"/>
      <c r="AH200" s="196"/>
      <c r="AI200" s="196"/>
      <c r="AJ200" s="196"/>
      <c r="AK200" s="197"/>
      <c r="AL200" s="195"/>
      <c r="AM200" s="197"/>
      <c r="AN200" s="195"/>
      <c r="AO200" s="197"/>
      <c r="AP200" s="195"/>
      <c r="AQ200" s="196"/>
      <c r="AR200" s="197"/>
      <c r="AS200" s="492"/>
      <c r="AT200" s="493"/>
      <c r="AU200" s="196"/>
      <c r="AV200" s="155"/>
      <c r="AX200" s="124"/>
    </row>
    <row r="201" spans="1:50" x14ac:dyDescent="0.4">
      <c r="A201" s="230" t="s">
        <v>85</v>
      </c>
      <c r="B201" s="394" t="s">
        <v>97</v>
      </c>
      <c r="C201" s="204"/>
      <c r="D201" s="204"/>
      <c r="E201" s="215"/>
      <c r="F201" s="203">
        <v>88</v>
      </c>
      <c r="G201" s="203">
        <v>0.4</v>
      </c>
      <c r="H201" s="443">
        <v>4.5454545454545461E-3</v>
      </c>
      <c r="I201" s="200">
        <v>83.25</v>
      </c>
      <c r="J201" s="200">
        <v>0.39</v>
      </c>
      <c r="K201" s="443">
        <v>4.6846846846846845E-3</v>
      </c>
      <c r="L201" s="26">
        <v>67.33</v>
      </c>
      <c r="M201" s="26">
        <v>1.5</v>
      </c>
      <c r="N201" s="444">
        <v>2.2278330610426261E-2</v>
      </c>
      <c r="O201" s="44">
        <v>47.73</v>
      </c>
      <c r="P201" s="44">
        <v>0.623</v>
      </c>
      <c r="Q201" s="445">
        <v>1.3052587471192123E-2</v>
      </c>
      <c r="R201" s="208"/>
      <c r="S201" s="208"/>
      <c r="T201" s="208"/>
      <c r="U201" s="208"/>
      <c r="V201" s="208"/>
      <c r="W201" s="208"/>
      <c r="X201" s="196"/>
      <c r="Y201" s="196"/>
      <c r="Z201" s="226"/>
      <c r="AA201" s="195"/>
      <c r="AB201" s="196"/>
      <c r="AC201" s="197"/>
      <c r="AD201" s="195"/>
      <c r="AE201" s="196"/>
      <c r="AF201" s="196"/>
      <c r="AG201" s="196"/>
      <c r="AH201" s="196"/>
      <c r="AI201" s="196"/>
      <c r="AJ201" s="196"/>
      <c r="AK201" s="197"/>
      <c r="AL201" s="195"/>
      <c r="AM201" s="197"/>
      <c r="AN201" s="195"/>
      <c r="AO201" s="197"/>
      <c r="AP201" s="195"/>
      <c r="AQ201" s="196"/>
      <c r="AR201" s="197"/>
      <c r="AS201" s="492"/>
      <c r="AT201" s="493"/>
      <c r="AU201" s="196"/>
      <c r="AV201" s="155"/>
      <c r="AX201" s="124"/>
    </row>
    <row r="202" spans="1:50" x14ac:dyDescent="0.4">
      <c r="A202" s="230" t="s">
        <v>85</v>
      </c>
      <c r="B202" s="394" t="s">
        <v>263</v>
      </c>
      <c r="C202" s="204"/>
      <c r="D202" s="204"/>
      <c r="E202" s="215"/>
      <c r="F202" s="203">
        <v>8769</v>
      </c>
      <c r="G202" s="203">
        <v>0</v>
      </c>
      <c r="H202" s="443">
        <v>0</v>
      </c>
      <c r="I202" s="200">
        <v>10723</v>
      </c>
      <c r="J202" s="200">
        <v>0</v>
      </c>
      <c r="K202" s="443">
        <v>0</v>
      </c>
      <c r="L202" s="26">
        <v>11172.65</v>
      </c>
      <c r="M202" s="26">
        <v>135.05000000000001</v>
      </c>
      <c r="N202" s="444">
        <v>1.2087553087226399E-2</v>
      </c>
      <c r="O202" s="44">
        <v>11344.07</v>
      </c>
      <c r="P202" s="44">
        <v>3.92</v>
      </c>
      <c r="Q202" s="445">
        <v>3.4555499040467839E-4</v>
      </c>
      <c r="R202" s="77">
        <v>11719.63738341</v>
      </c>
      <c r="S202" s="77">
        <v>166.15577819000001</v>
      </c>
      <c r="T202" s="442">
        <v>1.4177552833264757E-2</v>
      </c>
      <c r="U202" s="77">
        <v>11146.32</v>
      </c>
      <c r="V202" s="77">
        <v>73.97</v>
      </c>
      <c r="W202" s="442">
        <v>6.6362709845043024E-3</v>
      </c>
      <c r="X202" s="198">
        <v>10832.56</v>
      </c>
      <c r="Y202" s="198">
        <v>56.92</v>
      </c>
      <c r="Z202" s="225">
        <v>5.2545289386811619E-3</v>
      </c>
      <c r="AA202" s="195"/>
      <c r="AB202" s="196"/>
      <c r="AC202" s="197"/>
      <c r="AD202" s="195"/>
      <c r="AE202" s="196"/>
      <c r="AF202" s="196"/>
      <c r="AG202" s="196"/>
      <c r="AH202" s="196"/>
      <c r="AI202" s="196"/>
      <c r="AJ202" s="196"/>
      <c r="AK202" s="197"/>
      <c r="AL202" s="195"/>
      <c r="AM202" s="197"/>
      <c r="AN202" s="195"/>
      <c r="AO202" s="197"/>
      <c r="AP202" s="195"/>
      <c r="AQ202" s="196"/>
      <c r="AR202" s="197"/>
      <c r="AS202" s="492"/>
      <c r="AT202" s="493"/>
      <c r="AU202" s="196"/>
      <c r="AV202" s="197"/>
      <c r="AX202" s="124"/>
    </row>
    <row r="203" spans="1:50" x14ac:dyDescent="0.4">
      <c r="A203" s="230" t="s">
        <v>85</v>
      </c>
      <c r="B203" s="230" t="s">
        <v>264</v>
      </c>
      <c r="C203" s="203">
        <v>4290</v>
      </c>
      <c r="D203" s="203">
        <v>516</v>
      </c>
      <c r="E203" s="443">
        <v>0.12027972027972028</v>
      </c>
      <c r="F203" s="203">
        <v>4447</v>
      </c>
      <c r="G203" s="203">
        <v>429.1</v>
      </c>
      <c r="H203" s="443">
        <v>9.649201709017316E-2</v>
      </c>
      <c r="I203" s="206"/>
      <c r="J203" s="206"/>
      <c r="K203" s="215"/>
      <c r="L203" s="210"/>
      <c r="M203" s="210"/>
      <c r="N203" s="448"/>
      <c r="O203" s="211"/>
      <c r="P203" s="211"/>
      <c r="Q203" s="211"/>
      <c r="R203" s="208"/>
      <c r="S203" s="208"/>
      <c r="T203" s="208"/>
      <c r="U203" s="208"/>
      <c r="V203" s="208"/>
      <c r="W203" s="208"/>
      <c r="X203" s="196"/>
      <c r="Y203" s="196"/>
      <c r="Z203" s="226"/>
      <c r="AA203" s="195"/>
      <c r="AB203" s="196"/>
      <c r="AC203" s="197"/>
      <c r="AD203" s="195"/>
      <c r="AE203" s="196"/>
      <c r="AF203" s="196"/>
      <c r="AG203" s="196"/>
      <c r="AH203" s="196"/>
      <c r="AI203" s="196"/>
      <c r="AJ203" s="196"/>
      <c r="AK203" s="197"/>
      <c r="AL203" s="195"/>
      <c r="AM203" s="197"/>
      <c r="AN203" s="195"/>
      <c r="AO203" s="197"/>
      <c r="AP203" s="195"/>
      <c r="AQ203" s="196"/>
      <c r="AR203" s="197"/>
      <c r="AS203" s="492"/>
      <c r="AT203" s="493"/>
      <c r="AU203" s="196"/>
      <c r="AV203" s="155"/>
      <c r="AX203" s="124"/>
    </row>
    <row r="204" spans="1:50" x14ac:dyDescent="0.4">
      <c r="A204" s="230" t="s">
        <v>85</v>
      </c>
      <c r="B204" s="230" t="s">
        <v>298</v>
      </c>
      <c r="C204" s="192"/>
      <c r="D204" s="192"/>
      <c r="E204" s="192"/>
      <c r="F204" s="193"/>
      <c r="G204" s="193"/>
      <c r="H204" s="192"/>
      <c r="I204" s="192"/>
      <c r="J204" s="192"/>
      <c r="K204" s="192"/>
      <c r="L204" s="192"/>
      <c r="M204" s="192"/>
      <c r="N204" s="192"/>
      <c r="O204" s="196"/>
      <c r="P204" s="196"/>
      <c r="Q204" s="196"/>
      <c r="R204" s="77">
        <v>947.27165314000001</v>
      </c>
      <c r="S204" s="77">
        <v>157.31249452999998</v>
      </c>
      <c r="T204" s="442">
        <v>0.16606904050020202</v>
      </c>
      <c r="U204" s="77">
        <v>994.2</v>
      </c>
      <c r="V204" s="77">
        <v>635.91</v>
      </c>
      <c r="W204" s="442">
        <v>0.63961979480989739</v>
      </c>
      <c r="X204" s="198">
        <v>993.01</v>
      </c>
      <c r="Y204" s="198">
        <v>654.13</v>
      </c>
      <c r="Z204" s="225">
        <v>0.65873455453620811</v>
      </c>
      <c r="AA204" s="224">
        <v>1016.88</v>
      </c>
      <c r="AB204" s="252">
        <v>127.22502249</v>
      </c>
      <c r="AC204" s="150">
        <v>0.12511311314019352</v>
      </c>
      <c r="AD204" s="224">
        <v>0.24158192000000001</v>
      </c>
      <c r="AE204" s="253">
        <v>2.3757170954291559E-4</v>
      </c>
      <c r="AF204" s="275">
        <v>9.94612E-2</v>
      </c>
      <c r="AG204" s="253">
        <v>9.7810164424514206E-5</v>
      </c>
      <c r="AH204" s="275">
        <v>116.80293737</v>
      </c>
      <c r="AI204" s="253">
        <v>0.11486403250137675</v>
      </c>
      <c r="AJ204" s="256">
        <v>10.081042</v>
      </c>
      <c r="AK204" s="150">
        <v>9.9136987648493439E-3</v>
      </c>
      <c r="AL204" s="475">
        <v>0.24158192000000001</v>
      </c>
      <c r="AM204" s="480">
        <v>10.1805032</v>
      </c>
      <c r="AN204" s="153">
        <v>0.24158192000000001</v>
      </c>
      <c r="AO204" s="156">
        <v>0</v>
      </c>
      <c r="AP204" s="153">
        <v>998.48</v>
      </c>
      <c r="AQ204" s="499">
        <v>119.82</v>
      </c>
      <c r="AR204" s="473">
        <v>0.12000240365355339</v>
      </c>
      <c r="AS204" s="468">
        <v>43374</v>
      </c>
      <c r="AT204" s="255">
        <v>43738</v>
      </c>
      <c r="AU204" s="430">
        <v>0.95</v>
      </c>
      <c r="AV204" s="469" t="s">
        <v>742</v>
      </c>
      <c r="AX204" s="124"/>
    </row>
    <row r="205" spans="1:50" x14ac:dyDescent="0.4">
      <c r="A205" s="230" t="s">
        <v>85</v>
      </c>
      <c r="B205" s="394" t="s">
        <v>89</v>
      </c>
      <c r="C205" s="193"/>
      <c r="D205" s="193"/>
      <c r="E205" s="460"/>
      <c r="F205" s="203">
        <v>5268</v>
      </c>
      <c r="G205" s="203">
        <v>92.4</v>
      </c>
      <c r="H205" s="443">
        <v>1.7539863325740319E-2</v>
      </c>
      <c r="I205" s="200">
        <v>5583.6</v>
      </c>
      <c r="J205" s="200">
        <v>258.85000000000002</v>
      </c>
      <c r="K205" s="443">
        <v>4.6358979869618171E-2</v>
      </c>
      <c r="L205" s="26">
        <v>5832.79</v>
      </c>
      <c r="M205" s="26">
        <v>264.19</v>
      </c>
      <c r="N205" s="444">
        <v>4.529393309205372E-2</v>
      </c>
      <c r="O205" s="44">
        <v>5594.76</v>
      </c>
      <c r="P205" s="44">
        <v>127.09699999999999</v>
      </c>
      <c r="Q205" s="445">
        <v>2.2717149618571662E-2</v>
      </c>
      <c r="R205" s="77">
        <v>5542.5028800399996</v>
      </c>
      <c r="S205" s="77">
        <v>145.90132100000002</v>
      </c>
      <c r="T205" s="442">
        <v>2.6324085734881399E-2</v>
      </c>
      <c r="U205" s="77">
        <v>5478.43</v>
      </c>
      <c r="V205" s="77">
        <v>375.5</v>
      </c>
      <c r="W205" s="442">
        <v>6.8541534709761737E-2</v>
      </c>
      <c r="X205" s="198">
        <v>5290.77</v>
      </c>
      <c r="Y205" s="198">
        <v>284.64</v>
      </c>
      <c r="Z205" s="225">
        <v>5.3799352457203763E-2</v>
      </c>
      <c r="AA205" s="224">
        <v>5016.43</v>
      </c>
      <c r="AB205" s="252">
        <v>415.16</v>
      </c>
      <c r="AC205" s="150">
        <v>8.2760050474141963E-2</v>
      </c>
      <c r="AD205" s="224">
        <v>382.94</v>
      </c>
      <c r="AE205" s="253">
        <v>7.6337156105038842E-2</v>
      </c>
      <c r="AF205" s="275">
        <v>27.58</v>
      </c>
      <c r="AG205" s="253">
        <v>5.4979337895674808E-3</v>
      </c>
      <c r="AH205" s="275">
        <v>4.6399999999999997</v>
      </c>
      <c r="AI205" s="253">
        <v>9.2496057953564577E-4</v>
      </c>
      <c r="AJ205" s="256">
        <v>0</v>
      </c>
      <c r="AK205" s="150">
        <v>0</v>
      </c>
      <c r="AL205" s="475">
        <v>382.94</v>
      </c>
      <c r="AM205" s="480">
        <v>27.58</v>
      </c>
      <c r="AN205" s="153">
        <v>19.690000000000001</v>
      </c>
      <c r="AO205" s="156">
        <v>363.25</v>
      </c>
      <c r="AP205" s="153">
        <v>4933.43</v>
      </c>
      <c r="AQ205" s="499">
        <v>394.67440000000005</v>
      </c>
      <c r="AR205" s="473">
        <v>0.08</v>
      </c>
      <c r="AS205" s="468">
        <v>43374</v>
      </c>
      <c r="AT205" s="255">
        <v>43738</v>
      </c>
      <c r="AU205" s="430">
        <v>0.95</v>
      </c>
      <c r="AV205" s="469" t="s">
        <v>745</v>
      </c>
      <c r="AX205" s="124"/>
    </row>
    <row r="206" spans="1:50" x14ac:dyDescent="0.4">
      <c r="A206" s="453" t="s">
        <v>85</v>
      </c>
      <c r="B206" s="394" t="s">
        <v>91</v>
      </c>
      <c r="C206" s="193"/>
      <c r="D206" s="193"/>
      <c r="E206" s="192"/>
      <c r="F206" s="193"/>
      <c r="G206" s="193"/>
      <c r="H206" s="192"/>
      <c r="I206" s="200">
        <v>24360</v>
      </c>
      <c r="J206" s="200">
        <v>32.619999999999997</v>
      </c>
      <c r="K206" s="443">
        <v>1.3390804597701149E-3</v>
      </c>
      <c r="L206" s="26">
        <v>25812.71</v>
      </c>
      <c r="M206" s="26">
        <v>38.46</v>
      </c>
      <c r="N206" s="444">
        <v>1.4899636651866466E-3</v>
      </c>
      <c r="O206" s="44">
        <v>27368.240000000002</v>
      </c>
      <c r="P206" s="44">
        <v>32.079000000000001</v>
      </c>
      <c r="Q206" s="445">
        <v>1.1721250617504084E-3</v>
      </c>
      <c r="R206" s="208"/>
      <c r="S206" s="208"/>
      <c r="T206" s="208"/>
      <c r="U206" s="208"/>
      <c r="V206" s="208"/>
      <c r="W206" s="208"/>
      <c r="X206" s="196"/>
      <c r="Y206" s="196"/>
      <c r="Z206" s="226"/>
      <c r="AA206" s="195"/>
      <c r="AB206" s="196"/>
      <c r="AC206" s="197"/>
      <c r="AD206" s="195"/>
      <c r="AE206" s="196"/>
      <c r="AF206" s="196"/>
      <c r="AG206" s="196"/>
      <c r="AH206" s="196"/>
      <c r="AI206" s="196"/>
      <c r="AJ206" s="196"/>
      <c r="AK206" s="197"/>
      <c r="AL206" s="195"/>
      <c r="AM206" s="197"/>
      <c r="AN206" s="195"/>
      <c r="AO206" s="197"/>
      <c r="AP206" s="195"/>
      <c r="AQ206" s="196"/>
      <c r="AR206" s="197"/>
      <c r="AS206" s="492"/>
      <c r="AT206" s="493"/>
      <c r="AU206" s="196"/>
      <c r="AV206" s="155"/>
      <c r="AX206" s="124"/>
    </row>
    <row r="207" spans="1:50" x14ac:dyDescent="0.4">
      <c r="A207" s="230" t="s">
        <v>85</v>
      </c>
      <c r="B207" s="230" t="s">
        <v>299</v>
      </c>
      <c r="C207" s="192"/>
      <c r="D207" s="192"/>
      <c r="E207" s="192"/>
      <c r="F207" s="193"/>
      <c r="G207" s="193"/>
      <c r="H207" s="192"/>
      <c r="I207" s="192"/>
      <c r="J207" s="192"/>
      <c r="K207" s="192"/>
      <c r="L207" s="192"/>
      <c r="M207" s="192"/>
      <c r="N207" s="192"/>
      <c r="O207" s="196"/>
      <c r="P207" s="196"/>
      <c r="Q207" s="196"/>
      <c r="R207" s="77">
        <v>2415.9236808000001</v>
      </c>
      <c r="S207" s="77">
        <v>1448.33487926</v>
      </c>
      <c r="T207" s="442">
        <v>0.59949529481014219</v>
      </c>
      <c r="U207" s="77">
        <v>2574.17</v>
      </c>
      <c r="V207" s="77">
        <v>1020.73</v>
      </c>
      <c r="W207" s="442">
        <v>0.39652781284841326</v>
      </c>
      <c r="X207" s="198">
        <v>2859.38</v>
      </c>
      <c r="Y207" s="198">
        <v>60.32</v>
      </c>
      <c r="Z207" s="225">
        <v>2.1095482237408109E-2</v>
      </c>
      <c r="AA207" s="224">
        <v>2988.26</v>
      </c>
      <c r="AB207" s="252">
        <v>30.77</v>
      </c>
      <c r="AC207" s="150">
        <v>1.0296962111730571E-2</v>
      </c>
      <c r="AD207" s="224">
        <v>22.28</v>
      </c>
      <c r="AE207" s="253">
        <v>7.4558438690073819E-3</v>
      </c>
      <c r="AF207" s="275">
        <v>0</v>
      </c>
      <c r="AG207" s="253">
        <v>0</v>
      </c>
      <c r="AH207" s="275">
        <v>6.4</v>
      </c>
      <c r="AI207" s="253">
        <v>2.1417145763755496E-3</v>
      </c>
      <c r="AJ207" s="256">
        <v>2.09</v>
      </c>
      <c r="AK207" s="150">
        <v>6.9940366634764029E-4</v>
      </c>
      <c r="AL207" s="475">
        <v>22.28</v>
      </c>
      <c r="AM207" s="480">
        <v>2.09</v>
      </c>
      <c r="AN207" s="153">
        <v>22.28</v>
      </c>
      <c r="AO207" s="156">
        <v>0</v>
      </c>
      <c r="AP207" s="153">
        <v>2753.4</v>
      </c>
      <c r="AQ207" s="499">
        <v>28.08</v>
      </c>
      <c r="AR207" s="473">
        <v>1.0198300283286117E-2</v>
      </c>
      <c r="AS207" s="468">
        <v>43374</v>
      </c>
      <c r="AT207" s="255">
        <v>43738</v>
      </c>
      <c r="AU207" s="430">
        <v>0.95</v>
      </c>
      <c r="AV207" s="469" t="s">
        <v>746</v>
      </c>
      <c r="AX207" s="124"/>
    </row>
    <row r="208" spans="1:50" x14ac:dyDescent="0.4">
      <c r="A208" s="453" t="s">
        <v>85</v>
      </c>
      <c r="B208" s="394" t="s">
        <v>88</v>
      </c>
      <c r="C208" s="193"/>
      <c r="D208" s="193"/>
      <c r="E208" s="192"/>
      <c r="F208" s="193"/>
      <c r="G208" s="193"/>
      <c r="H208" s="192"/>
      <c r="I208" s="200">
        <v>1373.38</v>
      </c>
      <c r="J208" s="200">
        <v>122.87</v>
      </c>
      <c r="K208" s="443">
        <v>8.9465406515312582E-2</v>
      </c>
      <c r="L208" s="26">
        <v>1479.71</v>
      </c>
      <c r="M208" s="26">
        <v>875.12800000000004</v>
      </c>
      <c r="N208" s="444">
        <v>0.59141858877753073</v>
      </c>
      <c r="O208" s="44">
        <v>1705.6</v>
      </c>
      <c r="P208" s="44">
        <v>1179.49</v>
      </c>
      <c r="Q208" s="445">
        <v>0.69153963414634145</v>
      </c>
      <c r="R208" s="77">
        <v>1890.4608215000001</v>
      </c>
      <c r="S208" s="77">
        <v>1890.4608215000001</v>
      </c>
      <c r="T208" s="442">
        <v>1</v>
      </c>
      <c r="U208" s="77">
        <v>2059.14</v>
      </c>
      <c r="V208" s="77">
        <v>2059.14</v>
      </c>
      <c r="W208" s="442">
        <v>1</v>
      </c>
      <c r="X208" s="198">
        <v>2282.1799999999998</v>
      </c>
      <c r="Y208" s="198">
        <v>2125.29</v>
      </c>
      <c r="Z208" s="225">
        <v>0.9312543270031286</v>
      </c>
      <c r="AA208" s="224">
        <v>2672.36</v>
      </c>
      <c r="AB208" s="252">
        <v>2547.91</v>
      </c>
      <c r="AC208" s="150">
        <v>0.95343067550779081</v>
      </c>
      <c r="AD208" s="224">
        <v>97.97</v>
      </c>
      <c r="AE208" s="253">
        <v>3.6660479875465876E-2</v>
      </c>
      <c r="AF208" s="275">
        <v>5.31</v>
      </c>
      <c r="AG208" s="253">
        <v>1.9870077384783486E-3</v>
      </c>
      <c r="AH208" s="275">
        <v>260.89</v>
      </c>
      <c r="AI208" s="253">
        <v>9.7625319941923985E-2</v>
      </c>
      <c r="AJ208" s="256">
        <v>2183.7399999999998</v>
      </c>
      <c r="AK208" s="150">
        <v>0.81715786795192258</v>
      </c>
      <c r="AL208" s="475">
        <v>97.97</v>
      </c>
      <c r="AM208" s="480">
        <v>2189.0499999999997</v>
      </c>
      <c r="AN208" s="153">
        <v>97.97</v>
      </c>
      <c r="AO208" s="156">
        <v>0</v>
      </c>
      <c r="AP208" s="153">
        <v>2603.48</v>
      </c>
      <c r="AQ208" s="499">
        <v>2456.12</v>
      </c>
      <c r="AR208" s="473">
        <v>0.94339883540491953</v>
      </c>
      <c r="AS208" s="468">
        <v>43374</v>
      </c>
      <c r="AT208" s="255">
        <v>43738</v>
      </c>
      <c r="AU208" s="430">
        <v>0.95</v>
      </c>
      <c r="AV208" s="469" t="s">
        <v>747</v>
      </c>
      <c r="AX208" s="124"/>
    </row>
    <row r="209" spans="1:50" x14ac:dyDescent="0.4">
      <c r="A209" s="230" t="s">
        <v>85</v>
      </c>
      <c r="B209" s="394" t="s">
        <v>93</v>
      </c>
      <c r="C209" s="203">
        <v>787</v>
      </c>
      <c r="D209" s="203">
        <v>37.4</v>
      </c>
      <c r="E209" s="443">
        <v>4.7522236340533673E-2</v>
      </c>
      <c r="F209" s="203">
        <v>848</v>
      </c>
      <c r="G209" s="203">
        <v>135.19999999999999</v>
      </c>
      <c r="H209" s="443">
        <v>0.15943396226415094</v>
      </c>
      <c r="I209" s="200">
        <v>954.55</v>
      </c>
      <c r="J209" s="200">
        <v>28.81</v>
      </c>
      <c r="K209" s="443">
        <v>3.0181761039233146E-2</v>
      </c>
      <c r="L209" s="26">
        <v>1077.8399999999999</v>
      </c>
      <c r="M209" s="26">
        <v>21.765999999999998</v>
      </c>
      <c r="N209" s="444">
        <v>2.0194091887478661E-2</v>
      </c>
      <c r="O209" s="44">
        <v>1126.26</v>
      </c>
      <c r="P209" s="44">
        <v>28.93</v>
      </c>
      <c r="Q209" s="445">
        <v>2.5686786354838138E-2</v>
      </c>
      <c r="R209" s="77">
        <v>1188.8321463900002</v>
      </c>
      <c r="S209" s="77">
        <v>15.610245730000001</v>
      </c>
      <c r="T209" s="442">
        <v>1.313073992607112E-2</v>
      </c>
      <c r="U209" s="77">
        <v>1243.71</v>
      </c>
      <c r="V209" s="77">
        <v>43.43</v>
      </c>
      <c r="W209" s="442">
        <v>3.4919716010967189E-2</v>
      </c>
      <c r="X209" s="198">
        <v>1317.63</v>
      </c>
      <c r="Y209" s="198">
        <v>28.113</v>
      </c>
      <c r="Z209" s="225">
        <v>2.1336035154026545E-2</v>
      </c>
      <c r="AA209" s="224">
        <v>1409.3735780699999</v>
      </c>
      <c r="AB209" s="252">
        <v>7.4703169799999998</v>
      </c>
      <c r="AC209" s="150">
        <v>5.3004519853635064E-3</v>
      </c>
      <c r="AD209" s="224">
        <v>2.7732788400000001</v>
      </c>
      <c r="AE209" s="253">
        <v>1.9677386344915987E-3</v>
      </c>
      <c r="AF209" s="275">
        <v>0.48560333</v>
      </c>
      <c r="AG209" s="253">
        <v>3.4455259950664504E-4</v>
      </c>
      <c r="AH209" s="275">
        <v>2.66495726</v>
      </c>
      <c r="AI209" s="253">
        <v>1.8908806731352235E-3</v>
      </c>
      <c r="AJ209" s="256">
        <v>1.5464775500000001</v>
      </c>
      <c r="AK209" s="150">
        <v>1.0972800782300394E-3</v>
      </c>
      <c r="AL209" s="475">
        <v>2.7732788400000001</v>
      </c>
      <c r="AM209" s="480">
        <v>2.0320808800000001</v>
      </c>
      <c r="AN209" s="153">
        <v>2.7732788400000001</v>
      </c>
      <c r="AO209" s="156">
        <v>0</v>
      </c>
      <c r="AP209" s="153">
        <v>1435</v>
      </c>
      <c r="AQ209" s="499">
        <v>7.46</v>
      </c>
      <c r="AR209" s="473">
        <v>5.1986062717770034E-3</v>
      </c>
      <c r="AS209" s="468">
        <v>43374</v>
      </c>
      <c r="AT209" s="255">
        <v>43738</v>
      </c>
      <c r="AU209" s="430">
        <v>0.95</v>
      </c>
      <c r="AV209" s="469" t="s">
        <v>750</v>
      </c>
      <c r="AX209" s="124"/>
    </row>
    <row r="210" spans="1:50" x14ac:dyDescent="0.4">
      <c r="A210" s="230" t="s">
        <v>85</v>
      </c>
      <c r="B210" s="394" t="s">
        <v>92</v>
      </c>
      <c r="C210" s="203">
        <v>2052</v>
      </c>
      <c r="D210" s="203">
        <v>112.7</v>
      </c>
      <c r="E210" s="443">
        <v>5.4922027290448344E-2</v>
      </c>
      <c r="F210" s="203">
        <v>2230</v>
      </c>
      <c r="G210" s="203">
        <v>2.5</v>
      </c>
      <c r="H210" s="443">
        <v>1.1210762331838565E-3</v>
      </c>
      <c r="I210" s="200">
        <v>2361.8200000000002</v>
      </c>
      <c r="J210" s="200">
        <v>0.06</v>
      </c>
      <c r="K210" s="443">
        <v>2.5404137487192078E-5</v>
      </c>
      <c r="L210" s="26">
        <v>2457.2399999999998</v>
      </c>
      <c r="M210" s="26">
        <v>32.44</v>
      </c>
      <c r="N210" s="444">
        <v>1.3201803649623155E-2</v>
      </c>
      <c r="O210" s="44">
        <v>2476.71</v>
      </c>
      <c r="P210" s="44">
        <v>22.27</v>
      </c>
      <c r="Q210" s="445">
        <v>8.9917673042059828E-3</v>
      </c>
      <c r="R210" s="77">
        <v>2556.8506344699999</v>
      </c>
      <c r="S210" s="77">
        <v>479.79239309000002</v>
      </c>
      <c r="T210" s="442">
        <v>0.18764975420218646</v>
      </c>
      <c r="U210" s="77">
        <v>2629.44</v>
      </c>
      <c r="V210" s="77">
        <v>829.18</v>
      </c>
      <c r="W210" s="442">
        <v>0.31534471218206156</v>
      </c>
      <c r="X210" s="198">
        <v>2826.45</v>
      </c>
      <c r="Y210" s="198">
        <v>629.13199999999995</v>
      </c>
      <c r="Z210" s="225">
        <v>0.22258734454881565</v>
      </c>
      <c r="AA210" s="224">
        <v>3153.16</v>
      </c>
      <c r="AB210" s="252">
        <v>302.95999999999998</v>
      </c>
      <c r="AC210" s="150">
        <v>9.6081391366121607E-2</v>
      </c>
      <c r="AD210" s="224">
        <v>5.83</v>
      </c>
      <c r="AE210" s="253">
        <v>1.8489388423042282E-3</v>
      </c>
      <c r="AF210" s="275">
        <v>0.24</v>
      </c>
      <c r="AG210" s="253">
        <v>7.6114120437909913E-5</v>
      </c>
      <c r="AH210" s="275">
        <v>13.03</v>
      </c>
      <c r="AI210" s="253">
        <v>4.1323624554415253E-3</v>
      </c>
      <c r="AJ210" s="256">
        <v>283.86</v>
      </c>
      <c r="AK210" s="150">
        <v>9.0023975947937956E-2</v>
      </c>
      <c r="AL210" s="475">
        <v>5.83</v>
      </c>
      <c r="AM210" s="480">
        <v>284.10000000000002</v>
      </c>
      <c r="AN210" s="153">
        <v>5.83</v>
      </c>
      <c r="AO210" s="156">
        <v>0</v>
      </c>
      <c r="AP210" s="153">
        <v>3183.6</v>
      </c>
      <c r="AQ210" s="499">
        <v>302.44</v>
      </c>
      <c r="AR210" s="473">
        <v>9.4999371780374417E-2</v>
      </c>
      <c r="AS210" s="468">
        <v>43374</v>
      </c>
      <c r="AT210" s="255">
        <v>43738</v>
      </c>
      <c r="AU210" s="430">
        <v>0.95</v>
      </c>
      <c r="AV210" s="469" t="s">
        <v>748</v>
      </c>
      <c r="AX210" s="124"/>
    </row>
    <row r="211" spans="1:50" x14ac:dyDescent="0.4">
      <c r="A211" s="453" t="s">
        <v>85</v>
      </c>
      <c r="B211" s="394" t="s">
        <v>86</v>
      </c>
      <c r="C211" s="193"/>
      <c r="D211" s="193"/>
      <c r="E211" s="192"/>
      <c r="F211" s="193"/>
      <c r="G211" s="193"/>
      <c r="H211" s="192"/>
      <c r="I211" s="200">
        <v>3371.19</v>
      </c>
      <c r="J211" s="200">
        <v>311.45999999999998</v>
      </c>
      <c r="K211" s="443">
        <v>9.2388741067694194E-2</v>
      </c>
      <c r="L211" s="26">
        <v>3912.17</v>
      </c>
      <c r="M211" s="218">
        <v>2142.69</v>
      </c>
      <c r="N211" s="444">
        <v>0.5476985918301096</v>
      </c>
      <c r="O211" s="44">
        <v>4728.95</v>
      </c>
      <c r="P211" s="44">
        <v>3587.2449999999999</v>
      </c>
      <c r="Q211" s="445">
        <v>0.75857114158534134</v>
      </c>
      <c r="R211" s="77">
        <v>5628.8693023300002</v>
      </c>
      <c r="S211" s="77">
        <v>5257.5575428900011</v>
      </c>
      <c r="T211" s="442">
        <v>0.93403439669734389</v>
      </c>
      <c r="U211" s="77">
        <v>7958.21</v>
      </c>
      <c r="V211" s="77">
        <v>7998.14</v>
      </c>
      <c r="W211" s="442">
        <v>1.0050174599564474</v>
      </c>
      <c r="X211" s="198">
        <v>7811.81</v>
      </c>
      <c r="Y211" s="198">
        <v>7212.92</v>
      </c>
      <c r="Z211" s="225">
        <v>0.92333530897448857</v>
      </c>
      <c r="AA211" s="224">
        <v>9523.48</v>
      </c>
      <c r="AB211" s="252">
        <v>7476.55</v>
      </c>
      <c r="AC211" s="150">
        <v>0.78506491324599836</v>
      </c>
      <c r="AD211" s="224">
        <v>302.72000000000003</v>
      </c>
      <c r="AE211" s="253">
        <v>3.1786699819813767E-2</v>
      </c>
      <c r="AF211" s="275">
        <v>15.6</v>
      </c>
      <c r="AG211" s="253">
        <v>1.6380566767610159E-3</v>
      </c>
      <c r="AH211" s="275">
        <v>6.96</v>
      </c>
      <c r="AI211" s="253">
        <v>7.3082528655491483E-4</v>
      </c>
      <c r="AJ211" s="256">
        <v>7151.27</v>
      </c>
      <c r="AK211" s="150">
        <v>0.75090933146286865</v>
      </c>
      <c r="AL211" s="475">
        <v>302.72000000000003</v>
      </c>
      <c r="AM211" s="480">
        <v>7166.8700000000008</v>
      </c>
      <c r="AN211" s="153">
        <v>302.72000000000003</v>
      </c>
      <c r="AO211" s="156">
        <v>0</v>
      </c>
      <c r="AP211" s="153">
        <v>14167.55</v>
      </c>
      <c r="AQ211" s="499">
        <v>10625.66</v>
      </c>
      <c r="AR211" s="473">
        <v>0.74999982354041461</v>
      </c>
      <c r="AS211" s="468">
        <v>43374</v>
      </c>
      <c r="AT211" s="255">
        <v>43738</v>
      </c>
      <c r="AU211" s="430">
        <v>0.95</v>
      </c>
      <c r="AV211" s="469" t="s">
        <v>749</v>
      </c>
      <c r="AX211" s="124"/>
    </row>
    <row r="212" spans="1:50" ht="14.25" thickBot="1" x14ac:dyDescent="0.45">
      <c r="A212" s="230" t="s">
        <v>85</v>
      </c>
      <c r="B212" s="394" t="s">
        <v>94</v>
      </c>
      <c r="C212" s="203">
        <v>768</v>
      </c>
      <c r="D212" s="203">
        <v>24.7</v>
      </c>
      <c r="E212" s="443">
        <v>3.216145833333333E-2</v>
      </c>
      <c r="F212" s="203">
        <v>786</v>
      </c>
      <c r="G212" s="203">
        <v>2.2000000000000002</v>
      </c>
      <c r="H212" s="443">
        <v>2.7989821882951657E-3</v>
      </c>
      <c r="I212" s="200">
        <v>925.43</v>
      </c>
      <c r="J212" s="200">
        <v>15.98</v>
      </c>
      <c r="K212" s="443">
        <v>1.7267648552564754E-2</v>
      </c>
      <c r="L212" s="26">
        <v>1081.22</v>
      </c>
      <c r="M212" s="26">
        <v>11.26</v>
      </c>
      <c r="N212" s="444">
        <v>1.0414161780211243E-2</v>
      </c>
      <c r="O212" s="44">
        <v>1260.3800000000001</v>
      </c>
      <c r="P212" s="44">
        <v>6.95</v>
      </c>
      <c r="Q212" s="445">
        <v>5.5142100001586824E-3</v>
      </c>
      <c r="R212" s="208"/>
      <c r="S212" s="208"/>
      <c r="T212" s="208"/>
      <c r="U212" s="208"/>
      <c r="V212" s="208"/>
      <c r="W212" s="208"/>
      <c r="X212" s="196"/>
      <c r="Y212" s="196"/>
      <c r="Z212" s="226"/>
      <c r="AA212" s="219"/>
      <c r="AB212" s="220"/>
      <c r="AC212" s="221"/>
      <c r="AD212" s="219"/>
      <c r="AE212" s="220"/>
      <c r="AF212" s="220"/>
      <c r="AG212" s="220"/>
      <c r="AH212" s="220"/>
      <c r="AI212" s="220"/>
      <c r="AJ212" s="220"/>
      <c r="AK212" s="221"/>
      <c r="AL212" s="219"/>
      <c r="AM212" s="221"/>
      <c r="AN212" s="219"/>
      <c r="AO212" s="221"/>
      <c r="AP212" s="219"/>
      <c r="AQ212" s="220"/>
      <c r="AR212" s="221"/>
      <c r="AS212" s="496"/>
      <c r="AT212" s="497"/>
      <c r="AU212" s="220"/>
      <c r="AV212" s="222"/>
      <c r="AX212" s="124"/>
    </row>
    <row r="213" spans="1:50" x14ac:dyDescent="0.4">
      <c r="A213" s="29"/>
      <c r="B213" s="29"/>
      <c r="C213" s="29"/>
    </row>
    <row r="214" spans="1:50" ht="14.25" thickBot="1" x14ac:dyDescent="0.45">
      <c r="A214" s="29"/>
      <c r="B214" s="137" t="s">
        <v>648</v>
      </c>
      <c r="C214" s="29"/>
    </row>
    <row r="215" spans="1:50" ht="14.25" customHeight="1" x14ac:dyDescent="0.4">
      <c r="B215" s="427" t="s">
        <v>19</v>
      </c>
      <c r="C215" s="428" t="s">
        <v>653</v>
      </c>
      <c r="D215" s="428" t="s">
        <v>751</v>
      </c>
      <c r="E215" s="428"/>
      <c r="F215" s="243"/>
      <c r="G215" s="243"/>
      <c r="H215" s="243"/>
      <c r="I215" s="243"/>
      <c r="Y215" s="128"/>
      <c r="Z215" s="29"/>
      <c r="AB215" s="128"/>
      <c r="AC215" s="29"/>
      <c r="AE215" s="65"/>
      <c r="AF215" s="29"/>
      <c r="AG215" s="65"/>
      <c r="AH215" s="29"/>
      <c r="AU215" s="64"/>
      <c r="AV215" s="29"/>
    </row>
    <row r="216" spans="1:50" ht="14.25" customHeight="1" x14ac:dyDescent="0.4">
      <c r="B216" s="427" t="s">
        <v>19</v>
      </c>
      <c r="C216" s="428" t="s">
        <v>658</v>
      </c>
      <c r="D216" s="428" t="s">
        <v>751</v>
      </c>
      <c r="E216" s="428"/>
      <c r="F216" s="243"/>
      <c r="G216" s="243"/>
      <c r="H216" s="243"/>
      <c r="I216" s="243"/>
      <c r="Y216" s="128"/>
      <c r="Z216" s="29"/>
      <c r="AB216" s="128"/>
      <c r="AC216" s="29"/>
      <c r="AE216" s="65"/>
      <c r="AF216" s="29"/>
      <c r="AG216" s="65"/>
      <c r="AH216" s="29"/>
      <c r="AU216" s="64"/>
      <c r="AV216" s="29"/>
    </row>
    <row r="217" spans="1:50" ht="14.25" customHeight="1" x14ac:dyDescent="0.4">
      <c r="B217" s="427" t="s">
        <v>19</v>
      </c>
      <c r="C217" s="428" t="s">
        <v>659</v>
      </c>
      <c r="D217" s="428" t="s">
        <v>751</v>
      </c>
      <c r="E217" s="428"/>
      <c r="F217" s="243"/>
      <c r="G217" s="243"/>
      <c r="H217" s="243"/>
      <c r="I217" s="243"/>
      <c r="Y217" s="128"/>
      <c r="Z217" s="29"/>
      <c r="AB217" s="128"/>
      <c r="AC217" s="29"/>
      <c r="AE217" s="65"/>
      <c r="AF217" s="29"/>
      <c r="AG217" s="65"/>
      <c r="AH217" s="29"/>
      <c r="AU217" s="64"/>
      <c r="AV217" s="29"/>
    </row>
    <row r="218" spans="1:50" ht="14.25" customHeight="1" x14ac:dyDescent="0.4">
      <c r="B218" s="427" t="s">
        <v>19</v>
      </c>
      <c r="C218" s="428" t="s">
        <v>659</v>
      </c>
      <c r="D218" s="428" t="s">
        <v>752</v>
      </c>
      <c r="E218" s="428"/>
      <c r="F218" s="243"/>
      <c r="G218" s="243"/>
      <c r="H218" s="243"/>
      <c r="I218" s="243"/>
      <c r="Y218" s="128"/>
      <c r="Z218" s="29"/>
      <c r="AB218" s="128"/>
      <c r="AC218" s="29"/>
      <c r="AE218" s="65"/>
      <c r="AF218" s="29"/>
      <c r="AG218" s="65"/>
      <c r="AH218" s="29"/>
      <c r="AU218" s="64"/>
      <c r="AV218" s="29"/>
    </row>
    <row r="219" spans="1:50" ht="14.25" customHeight="1" x14ac:dyDescent="0.4">
      <c r="B219" s="427" t="s">
        <v>19</v>
      </c>
      <c r="C219" s="428" t="s">
        <v>660</v>
      </c>
      <c r="D219" s="428" t="s">
        <v>751</v>
      </c>
      <c r="E219" s="428"/>
      <c r="F219" s="243"/>
      <c r="G219" s="243"/>
      <c r="H219" s="243"/>
      <c r="I219" s="243"/>
      <c r="Y219" s="128"/>
      <c r="Z219" s="29"/>
      <c r="AB219" s="128"/>
      <c r="AC219" s="29"/>
      <c r="AE219" s="65"/>
      <c r="AF219" s="29"/>
      <c r="AG219" s="65"/>
      <c r="AH219" s="29"/>
      <c r="AU219" s="64"/>
      <c r="AV219" s="29"/>
    </row>
    <row r="220" spans="1:50" ht="14.25" customHeight="1" x14ac:dyDescent="0.4">
      <c r="B220" s="427" t="s">
        <v>19</v>
      </c>
      <c r="C220" s="428" t="s">
        <v>664</v>
      </c>
      <c r="D220" s="428" t="s">
        <v>751</v>
      </c>
      <c r="E220" s="428"/>
      <c r="F220" s="243"/>
      <c r="G220" s="243"/>
      <c r="H220" s="243"/>
      <c r="I220" s="243"/>
      <c r="Y220" s="128"/>
      <c r="Z220" s="29"/>
      <c r="AB220" s="128"/>
      <c r="AC220" s="29"/>
      <c r="AE220" s="65"/>
      <c r="AF220" s="29"/>
      <c r="AG220" s="65"/>
      <c r="AH220" s="29"/>
      <c r="AU220" s="64"/>
      <c r="AV220" s="29"/>
    </row>
    <row r="221" spans="1:50" ht="14.25" customHeight="1" x14ac:dyDescent="0.4">
      <c r="B221" s="427" t="s">
        <v>19</v>
      </c>
      <c r="C221" s="428" t="s">
        <v>1241</v>
      </c>
      <c r="D221" s="428" t="s">
        <v>751</v>
      </c>
      <c r="E221" s="428"/>
      <c r="F221" s="243"/>
      <c r="G221" s="243"/>
      <c r="H221" s="243"/>
      <c r="I221" s="243"/>
      <c r="Y221" s="128"/>
      <c r="Z221" s="29"/>
      <c r="AB221" s="128"/>
      <c r="AC221" s="29"/>
      <c r="AE221" s="65"/>
      <c r="AF221" s="29"/>
      <c r="AG221" s="65"/>
      <c r="AH221" s="29"/>
      <c r="AU221" s="64"/>
      <c r="AV221" s="29"/>
    </row>
    <row r="222" spans="1:50" ht="14.25" customHeight="1" x14ac:dyDescent="0.4">
      <c r="B222" s="427" t="s">
        <v>19</v>
      </c>
      <c r="C222" s="428" t="s">
        <v>668</v>
      </c>
      <c r="D222" s="428" t="s">
        <v>751</v>
      </c>
      <c r="E222" s="428"/>
      <c r="F222" s="243"/>
      <c r="G222" s="243"/>
      <c r="H222" s="243"/>
      <c r="I222" s="243"/>
      <c r="Y222" s="128"/>
      <c r="Z222" s="29"/>
      <c r="AB222" s="128"/>
      <c r="AC222" s="29"/>
      <c r="AE222" s="65"/>
      <c r="AF222" s="29"/>
      <c r="AG222" s="65"/>
      <c r="AH222" s="29"/>
      <c r="AU222" s="64"/>
      <c r="AV222" s="29"/>
    </row>
    <row r="223" spans="1:50" ht="14.25" customHeight="1" x14ac:dyDescent="0.4">
      <c r="B223" s="427" t="s">
        <v>19</v>
      </c>
      <c r="C223" s="428" t="s">
        <v>669</v>
      </c>
      <c r="D223" s="428" t="s">
        <v>751</v>
      </c>
      <c r="E223" s="428"/>
      <c r="F223" s="243"/>
      <c r="G223" s="243"/>
      <c r="H223" s="243"/>
      <c r="I223" s="243"/>
      <c r="Y223" s="128"/>
      <c r="Z223" s="29"/>
      <c r="AB223" s="128"/>
      <c r="AC223" s="29"/>
      <c r="AE223" s="65"/>
      <c r="AF223" s="29"/>
      <c r="AG223" s="65"/>
      <c r="AH223" s="29"/>
      <c r="AU223" s="64"/>
      <c r="AV223" s="29"/>
    </row>
    <row r="224" spans="1:50" ht="14.25" customHeight="1" x14ac:dyDescent="0.4">
      <c r="B224" s="427" t="s">
        <v>19</v>
      </c>
      <c r="C224" s="428" t="s">
        <v>195</v>
      </c>
      <c r="D224" s="428" t="s">
        <v>753</v>
      </c>
      <c r="E224" s="428"/>
      <c r="F224" s="243"/>
      <c r="G224" s="243"/>
      <c r="H224" s="243"/>
      <c r="I224" s="243"/>
      <c r="Y224" s="128"/>
      <c r="Z224" s="29"/>
      <c r="AB224" s="128"/>
      <c r="AC224" s="29"/>
      <c r="AE224" s="65"/>
      <c r="AF224" s="29"/>
      <c r="AG224" s="65"/>
      <c r="AH224" s="29"/>
      <c r="AU224" s="64"/>
      <c r="AV224" s="29"/>
    </row>
    <row r="225" spans="2:48" ht="14.25" customHeight="1" x14ac:dyDescent="0.4">
      <c r="B225" s="427" t="s">
        <v>19</v>
      </c>
      <c r="C225" s="428" t="s">
        <v>673</v>
      </c>
      <c r="D225" s="428" t="s">
        <v>754</v>
      </c>
      <c r="E225" s="428"/>
      <c r="F225" s="243"/>
      <c r="G225" s="243"/>
      <c r="H225" s="243"/>
      <c r="I225" s="243"/>
      <c r="Y225" s="128"/>
      <c r="Z225" s="29"/>
      <c r="AB225" s="128"/>
      <c r="AC225" s="29"/>
      <c r="AE225" s="65"/>
      <c r="AF225" s="29"/>
      <c r="AG225" s="65"/>
      <c r="AH225" s="29"/>
      <c r="AU225" s="64"/>
      <c r="AV225" s="29"/>
    </row>
    <row r="226" spans="2:48" ht="14.25" customHeight="1" x14ac:dyDescent="0.4">
      <c r="B226" s="427" t="s">
        <v>19</v>
      </c>
      <c r="C226" s="428" t="s">
        <v>673</v>
      </c>
      <c r="D226" s="428" t="s">
        <v>755</v>
      </c>
      <c r="E226" s="428"/>
      <c r="F226" s="243"/>
      <c r="G226" s="243"/>
      <c r="H226" s="243"/>
      <c r="I226" s="243"/>
      <c r="Y226" s="128"/>
      <c r="Z226" s="29"/>
      <c r="AB226" s="128"/>
      <c r="AC226" s="29"/>
      <c r="AE226" s="65"/>
      <c r="AF226" s="29"/>
      <c r="AG226" s="65"/>
      <c r="AH226" s="29"/>
      <c r="AU226" s="64"/>
      <c r="AV226" s="29"/>
    </row>
    <row r="227" spans="2:48" ht="14.25" customHeight="1" x14ac:dyDescent="0.4">
      <c r="B227" s="427" t="s">
        <v>19</v>
      </c>
      <c r="C227" s="428" t="s">
        <v>674</v>
      </c>
      <c r="D227" s="428" t="s">
        <v>751</v>
      </c>
      <c r="E227" s="428"/>
      <c r="F227" s="243"/>
      <c r="G227" s="243"/>
      <c r="H227" s="243"/>
      <c r="I227" s="243"/>
      <c r="Y227" s="128"/>
      <c r="Z227" s="29"/>
      <c r="AB227" s="128"/>
      <c r="AC227" s="29"/>
      <c r="AE227" s="65"/>
      <c r="AF227" s="29"/>
      <c r="AG227" s="65"/>
      <c r="AH227" s="29"/>
      <c r="AU227" s="64"/>
      <c r="AV227" s="29"/>
    </row>
    <row r="228" spans="2:48" ht="14.25" customHeight="1" x14ac:dyDescent="0.4">
      <c r="B228" s="427" t="s">
        <v>20</v>
      </c>
      <c r="C228" s="428" t="s">
        <v>756</v>
      </c>
      <c r="D228" s="428" t="s">
        <v>757</v>
      </c>
      <c r="E228" s="428"/>
      <c r="F228" s="243"/>
      <c r="G228" s="243"/>
      <c r="H228" s="243"/>
      <c r="I228" s="243"/>
      <c r="Y228" s="128"/>
      <c r="Z228" s="29"/>
      <c r="AB228" s="128"/>
      <c r="AC228" s="29"/>
      <c r="AE228" s="65"/>
      <c r="AF228" s="29"/>
      <c r="AG228" s="65"/>
      <c r="AH228" s="29"/>
      <c r="AU228" s="64"/>
      <c r="AV228" s="29"/>
    </row>
    <row r="229" spans="2:48" ht="14.25" customHeight="1" x14ac:dyDescent="0.4">
      <c r="B229" s="427" t="s">
        <v>20</v>
      </c>
      <c r="C229" s="428" t="s">
        <v>758</v>
      </c>
      <c r="D229" s="428" t="s">
        <v>759</v>
      </c>
      <c r="E229" s="428"/>
      <c r="F229" s="243"/>
      <c r="G229" s="243"/>
      <c r="H229" s="243"/>
      <c r="I229" s="243"/>
      <c r="Y229" s="128"/>
      <c r="Z229" s="29"/>
      <c r="AB229" s="128"/>
      <c r="AC229" s="29"/>
      <c r="AE229" s="65"/>
      <c r="AF229" s="29"/>
      <c r="AG229" s="65"/>
      <c r="AH229" s="29"/>
      <c r="AU229" s="64"/>
      <c r="AV229" s="29"/>
    </row>
    <row r="230" spans="2:48" ht="14.25" customHeight="1" x14ac:dyDescent="0.4">
      <c r="B230" s="427" t="s">
        <v>21</v>
      </c>
      <c r="C230" s="428" t="s">
        <v>209</v>
      </c>
      <c r="D230" s="428" t="s">
        <v>760</v>
      </c>
      <c r="E230" s="428"/>
      <c r="F230" s="243"/>
      <c r="G230" s="243"/>
      <c r="H230" s="243"/>
      <c r="I230" s="243"/>
      <c r="Y230" s="128"/>
      <c r="Z230" s="29"/>
      <c r="AB230" s="128"/>
      <c r="AC230" s="29"/>
      <c r="AE230" s="65"/>
      <c r="AF230" s="29"/>
      <c r="AG230" s="65"/>
      <c r="AH230" s="29"/>
      <c r="AU230" s="64"/>
      <c r="AV230" s="29"/>
    </row>
    <row r="231" spans="2:48" ht="14.25" customHeight="1" x14ac:dyDescent="0.4">
      <c r="B231" s="427" t="s">
        <v>21</v>
      </c>
      <c r="C231" s="428" t="s">
        <v>209</v>
      </c>
      <c r="D231" s="428" t="s">
        <v>761</v>
      </c>
      <c r="E231" s="428"/>
      <c r="F231" s="243"/>
      <c r="G231" s="243"/>
      <c r="H231" s="243"/>
      <c r="I231" s="243"/>
      <c r="Y231" s="128"/>
      <c r="Z231" s="29"/>
      <c r="AB231" s="128"/>
      <c r="AC231" s="29"/>
      <c r="AE231" s="65"/>
      <c r="AF231" s="29"/>
      <c r="AG231" s="65"/>
      <c r="AH231" s="29"/>
      <c r="AU231" s="64"/>
      <c r="AV231" s="29"/>
    </row>
    <row r="232" spans="2:48" ht="14.25" customHeight="1" x14ac:dyDescent="0.4">
      <c r="B232" s="427" t="s">
        <v>21</v>
      </c>
      <c r="C232" s="428" t="s">
        <v>23</v>
      </c>
      <c r="D232" s="428" t="s">
        <v>762</v>
      </c>
      <c r="E232" s="428"/>
      <c r="F232" s="243"/>
      <c r="G232" s="243"/>
      <c r="H232" s="243"/>
      <c r="I232" s="243"/>
      <c r="Y232" s="128"/>
      <c r="Z232" s="29"/>
      <c r="AB232" s="128"/>
      <c r="AC232" s="29"/>
      <c r="AE232" s="65"/>
      <c r="AF232" s="29"/>
      <c r="AG232" s="65"/>
      <c r="AH232" s="29"/>
      <c r="AU232" s="64"/>
      <c r="AV232" s="29"/>
    </row>
    <row r="233" spans="2:48" ht="14.25" customHeight="1" x14ac:dyDescent="0.4">
      <c r="B233" s="427" t="s">
        <v>21</v>
      </c>
      <c r="C233" s="620" t="s">
        <v>23</v>
      </c>
      <c r="D233" s="620" t="s">
        <v>1243</v>
      </c>
      <c r="E233" s="428"/>
      <c r="F233" s="243"/>
      <c r="G233" s="243"/>
      <c r="H233" s="243"/>
      <c r="I233" s="243"/>
      <c r="Y233" s="128"/>
      <c r="Z233" s="29"/>
      <c r="AB233" s="128"/>
      <c r="AC233" s="29"/>
      <c r="AE233" s="65"/>
      <c r="AF233" s="29"/>
      <c r="AG233" s="65"/>
      <c r="AH233" s="29"/>
      <c r="AU233" s="64"/>
      <c r="AV233" s="29"/>
    </row>
    <row r="234" spans="2:48" ht="14.25" customHeight="1" x14ac:dyDescent="0.4">
      <c r="B234" s="427" t="s">
        <v>21</v>
      </c>
      <c r="C234" s="428" t="s">
        <v>23</v>
      </c>
      <c r="D234" s="428" t="s">
        <v>763</v>
      </c>
      <c r="E234" s="428"/>
      <c r="F234" s="243"/>
      <c r="G234" s="243"/>
      <c r="H234" s="243"/>
      <c r="I234" s="243"/>
      <c r="Y234" s="128"/>
      <c r="Z234" s="29"/>
      <c r="AB234" s="128"/>
      <c r="AC234" s="29"/>
      <c r="AE234" s="65"/>
      <c r="AF234" s="29"/>
      <c r="AG234" s="65"/>
      <c r="AH234" s="29"/>
      <c r="AU234" s="64"/>
      <c r="AV234" s="29"/>
    </row>
    <row r="235" spans="2:48" ht="14.25" customHeight="1" x14ac:dyDescent="0.4">
      <c r="B235" s="427" t="s">
        <v>21</v>
      </c>
      <c r="C235" s="620" t="s">
        <v>22</v>
      </c>
      <c r="D235" s="620" t="s">
        <v>1242</v>
      </c>
      <c r="E235" s="428"/>
      <c r="F235" s="243"/>
      <c r="G235" s="243"/>
      <c r="H235" s="243"/>
      <c r="I235" s="243"/>
      <c r="Y235" s="128"/>
      <c r="Z235" s="29"/>
      <c r="AB235" s="128"/>
      <c r="AC235" s="29"/>
      <c r="AE235" s="65"/>
      <c r="AF235" s="29"/>
      <c r="AG235" s="65"/>
      <c r="AH235" s="29"/>
      <c r="AU235" s="64"/>
      <c r="AV235" s="29"/>
    </row>
    <row r="236" spans="2:48" ht="14.25" customHeight="1" x14ac:dyDescent="0.4">
      <c r="B236" s="427" t="s">
        <v>21</v>
      </c>
      <c r="C236" s="428" t="s">
        <v>22</v>
      </c>
      <c r="D236" s="428" t="s">
        <v>764</v>
      </c>
      <c r="E236" s="428"/>
      <c r="F236" s="243"/>
      <c r="G236" s="243"/>
      <c r="H236" s="243"/>
      <c r="I236" s="243"/>
      <c r="Y236" s="128"/>
      <c r="Z236" s="29"/>
      <c r="AB236" s="128"/>
      <c r="AC236" s="29"/>
      <c r="AE236" s="65"/>
      <c r="AF236" s="29"/>
      <c r="AG236" s="65"/>
      <c r="AH236" s="29"/>
      <c r="AU236" s="64"/>
      <c r="AV236" s="29"/>
    </row>
    <row r="237" spans="2:48" ht="14.25" customHeight="1" x14ac:dyDescent="0.4">
      <c r="B237" s="427" t="s">
        <v>21</v>
      </c>
      <c r="C237" s="428" t="s">
        <v>207</v>
      </c>
      <c r="D237" s="428" t="s">
        <v>765</v>
      </c>
      <c r="E237" s="428"/>
      <c r="F237" s="243"/>
      <c r="G237" s="243"/>
      <c r="H237" s="243"/>
      <c r="I237" s="243"/>
      <c r="Y237" s="128"/>
      <c r="Z237" s="29"/>
      <c r="AB237" s="128"/>
      <c r="AC237" s="29"/>
      <c r="AE237" s="65"/>
      <c r="AF237" s="29"/>
      <c r="AG237" s="65"/>
      <c r="AH237" s="29"/>
      <c r="AU237" s="64"/>
      <c r="AV237" s="29"/>
    </row>
    <row r="238" spans="2:48" ht="14.25" customHeight="1" x14ac:dyDescent="0.4">
      <c r="B238" s="427" t="s">
        <v>21</v>
      </c>
      <c r="C238" s="428" t="s">
        <v>207</v>
      </c>
      <c r="D238" s="428" t="s">
        <v>766</v>
      </c>
      <c r="E238" s="428"/>
      <c r="F238" s="243"/>
      <c r="G238" s="243"/>
      <c r="H238" s="243"/>
      <c r="I238" s="243"/>
      <c r="Y238" s="128"/>
      <c r="Z238" s="29"/>
      <c r="AB238" s="128"/>
      <c r="AC238" s="29"/>
      <c r="AE238" s="65"/>
      <c r="AF238" s="29"/>
      <c r="AG238" s="65"/>
      <c r="AH238" s="29"/>
      <c r="AU238" s="64"/>
      <c r="AV238" s="29"/>
    </row>
    <row r="239" spans="2:48" ht="14.25" customHeight="1" x14ac:dyDescent="0.4">
      <c r="B239" s="427" t="s">
        <v>21</v>
      </c>
      <c r="C239" s="428" t="s">
        <v>207</v>
      </c>
      <c r="D239" s="428" t="s">
        <v>767</v>
      </c>
      <c r="E239" s="428"/>
      <c r="F239" s="243"/>
      <c r="G239" s="243"/>
      <c r="H239" s="243"/>
      <c r="I239" s="243"/>
      <c r="Y239" s="128"/>
      <c r="Z239" s="29"/>
      <c r="AB239" s="128"/>
      <c r="AC239" s="29"/>
      <c r="AE239" s="65"/>
      <c r="AF239" s="29"/>
      <c r="AG239" s="65"/>
      <c r="AH239" s="29"/>
      <c r="AU239" s="64"/>
      <c r="AV239" s="29"/>
    </row>
    <row r="240" spans="2:48" ht="14.25" customHeight="1" x14ac:dyDescent="0.4">
      <c r="B240" s="427" t="s">
        <v>21</v>
      </c>
      <c r="C240" s="428" t="s">
        <v>768</v>
      </c>
      <c r="D240" s="428" t="s">
        <v>769</v>
      </c>
      <c r="E240" s="428"/>
      <c r="F240" s="243"/>
      <c r="G240" s="243"/>
      <c r="H240" s="243"/>
      <c r="I240" s="243"/>
      <c r="Y240" s="128"/>
      <c r="Z240" s="29"/>
      <c r="AB240" s="128"/>
      <c r="AC240" s="29"/>
      <c r="AE240" s="65"/>
      <c r="AF240" s="29"/>
      <c r="AG240" s="65"/>
      <c r="AH240" s="29"/>
      <c r="AU240" s="64"/>
      <c r="AV240" s="29"/>
    </row>
    <row r="241" spans="1:48" ht="14.25" customHeight="1" x14ac:dyDescent="0.4">
      <c r="B241" s="428" t="s">
        <v>24</v>
      </c>
      <c r="C241" s="428" t="s">
        <v>697</v>
      </c>
      <c r="D241" s="428" t="s">
        <v>818</v>
      </c>
      <c r="E241" s="428"/>
      <c r="F241" s="243"/>
      <c r="G241" s="243"/>
      <c r="H241" s="243"/>
      <c r="Y241" s="128"/>
      <c r="Z241" s="29"/>
      <c r="AB241" s="128"/>
      <c r="AC241" s="29"/>
      <c r="AE241" s="65"/>
      <c r="AF241" s="29"/>
      <c r="AG241" s="65"/>
      <c r="AH241" s="29"/>
      <c r="AU241" s="64"/>
      <c r="AV241" s="29"/>
    </row>
    <row r="242" spans="1:48" ht="14.25" customHeight="1" x14ac:dyDescent="0.4">
      <c r="B242" s="428" t="s">
        <v>26</v>
      </c>
      <c r="C242" s="428" t="s">
        <v>214</v>
      </c>
      <c r="D242" s="428" t="s">
        <v>817</v>
      </c>
      <c r="E242" s="428"/>
      <c r="F242" s="243"/>
      <c r="G242" s="243"/>
      <c r="H242" s="243"/>
      <c r="Y242" s="128"/>
      <c r="Z242" s="29"/>
      <c r="AB242" s="128"/>
      <c r="AC242" s="29"/>
      <c r="AE242" s="65"/>
      <c r="AF242" s="29"/>
      <c r="AG242" s="65"/>
      <c r="AH242" s="29"/>
      <c r="AU242" s="64"/>
      <c r="AV242" s="29"/>
    </row>
    <row r="243" spans="1:48" ht="14.25" customHeight="1" x14ac:dyDescent="0.4">
      <c r="B243" s="428" t="s">
        <v>28</v>
      </c>
      <c r="C243" s="428" t="s">
        <v>770</v>
      </c>
      <c r="D243" s="428" t="s">
        <v>771</v>
      </c>
      <c r="E243" s="428"/>
      <c r="F243" s="243"/>
      <c r="G243" s="243"/>
      <c r="H243" s="243"/>
      <c r="Y243" s="128"/>
      <c r="Z243" s="29"/>
      <c r="AB243" s="128"/>
      <c r="AC243" s="29"/>
      <c r="AE243" s="65"/>
      <c r="AF243" s="29"/>
      <c r="AG243" s="65"/>
      <c r="AH243" s="29"/>
      <c r="AU243" s="64"/>
      <c r="AV243" s="29"/>
    </row>
    <row r="244" spans="1:48" ht="14.25" customHeight="1" x14ac:dyDescent="0.4">
      <c r="B244" s="428" t="s">
        <v>28</v>
      </c>
      <c r="C244" s="428" t="s">
        <v>770</v>
      </c>
      <c r="D244" s="428" t="s">
        <v>772</v>
      </c>
      <c r="E244" s="428"/>
      <c r="F244" s="243"/>
      <c r="G244" s="243"/>
      <c r="H244" s="243"/>
      <c r="Y244" s="128"/>
      <c r="Z244" s="29"/>
      <c r="AB244" s="128"/>
      <c r="AC244" s="29"/>
      <c r="AE244" s="65"/>
      <c r="AF244" s="29"/>
      <c r="AG244" s="65"/>
      <c r="AH244" s="29"/>
      <c r="AU244" s="64"/>
      <c r="AV244" s="29"/>
    </row>
    <row r="245" spans="1:48" ht="14.25" customHeight="1" x14ac:dyDescent="0.4">
      <c r="B245" s="428" t="s">
        <v>28</v>
      </c>
      <c r="C245" s="428" t="s">
        <v>770</v>
      </c>
      <c r="D245" s="428" t="s">
        <v>1261</v>
      </c>
      <c r="E245" s="428"/>
      <c r="F245" s="243"/>
      <c r="G245" s="243"/>
      <c r="H245" s="243"/>
      <c r="Y245" s="128"/>
      <c r="Z245" s="29"/>
      <c r="AB245" s="128"/>
      <c r="AC245" s="29"/>
      <c r="AE245" s="65"/>
      <c r="AF245" s="29"/>
      <c r="AG245" s="65"/>
      <c r="AH245" s="29"/>
      <c r="AU245" s="64"/>
      <c r="AV245" s="29"/>
    </row>
    <row r="246" spans="1:48" ht="14.25" customHeight="1" x14ac:dyDescent="0.4">
      <c r="B246" s="428" t="s">
        <v>28</v>
      </c>
      <c r="C246" s="428" t="s">
        <v>770</v>
      </c>
      <c r="D246" s="428" t="s">
        <v>773</v>
      </c>
      <c r="E246" s="428"/>
      <c r="F246" s="243"/>
      <c r="G246" s="243"/>
      <c r="H246" s="243"/>
      <c r="Y246" s="128"/>
      <c r="Z246" s="29"/>
      <c r="AB246" s="128"/>
      <c r="AC246" s="29"/>
      <c r="AE246" s="65"/>
      <c r="AF246" s="29"/>
      <c r="AG246" s="65"/>
      <c r="AH246" s="29"/>
      <c r="AU246" s="64"/>
      <c r="AV246" s="29"/>
    </row>
    <row r="247" spans="1:48" ht="14.25" customHeight="1" x14ac:dyDescent="0.4">
      <c r="A247" s="427" t="s">
        <v>1246</v>
      </c>
      <c r="B247" s="428" t="s">
        <v>28</v>
      </c>
      <c r="C247" s="428" t="s">
        <v>770</v>
      </c>
      <c r="D247" s="428" t="s">
        <v>1262</v>
      </c>
      <c r="E247" s="428"/>
      <c r="F247" s="243"/>
      <c r="G247" s="243"/>
      <c r="H247" s="243"/>
      <c r="Y247" s="128"/>
      <c r="Z247" s="29"/>
      <c r="AB247" s="128"/>
      <c r="AC247" s="29"/>
      <c r="AE247" s="65"/>
      <c r="AF247" s="29"/>
      <c r="AG247" s="65"/>
      <c r="AH247" s="29"/>
      <c r="AU247" s="64"/>
      <c r="AV247" s="29"/>
    </row>
    <row r="248" spans="1:48" ht="14.25" customHeight="1" x14ac:dyDescent="0.4">
      <c r="A248" s="427" t="s">
        <v>1247</v>
      </c>
      <c r="B248" s="428" t="s">
        <v>28</v>
      </c>
      <c r="C248" s="428" t="s">
        <v>770</v>
      </c>
      <c r="D248" s="428" t="s">
        <v>1266</v>
      </c>
      <c r="E248" s="428"/>
      <c r="F248" s="243"/>
      <c r="G248" s="243"/>
      <c r="H248" s="243"/>
      <c r="Y248" s="128"/>
      <c r="Z248" s="29"/>
      <c r="AB248" s="128"/>
      <c r="AC248" s="29"/>
      <c r="AE248" s="65"/>
      <c r="AF248" s="29"/>
      <c r="AG248" s="65"/>
      <c r="AH248" s="29"/>
      <c r="AU248" s="64"/>
      <c r="AV248" s="29"/>
    </row>
    <row r="249" spans="1:48" ht="14.25" customHeight="1" x14ac:dyDescent="0.4">
      <c r="B249" s="428" t="s">
        <v>28</v>
      </c>
      <c r="C249" s="428" t="s">
        <v>701</v>
      </c>
      <c r="D249" s="428" t="s">
        <v>1263</v>
      </c>
      <c r="E249" s="428"/>
      <c r="F249" s="243"/>
      <c r="G249" s="243"/>
      <c r="H249" s="243"/>
      <c r="Y249" s="128"/>
      <c r="Z249" s="29"/>
      <c r="AB249" s="128"/>
      <c r="AC249" s="29"/>
      <c r="AE249" s="65"/>
      <c r="AF249" s="29"/>
      <c r="AG249" s="65"/>
      <c r="AH249" s="29"/>
      <c r="AU249" s="64"/>
      <c r="AV249" s="29"/>
    </row>
    <row r="250" spans="1:48" ht="14.25" customHeight="1" x14ac:dyDescent="0.4">
      <c r="B250" s="428" t="s">
        <v>28</v>
      </c>
      <c r="C250" s="428" t="s">
        <v>701</v>
      </c>
      <c r="D250" s="428" t="s">
        <v>1264</v>
      </c>
      <c r="E250" s="428"/>
      <c r="F250" s="243"/>
      <c r="G250" s="243"/>
      <c r="H250" s="243"/>
      <c r="Y250" s="128"/>
      <c r="Z250" s="29"/>
      <c r="AB250" s="128"/>
      <c r="AC250" s="29"/>
      <c r="AE250" s="65"/>
      <c r="AF250" s="29"/>
      <c r="AG250" s="65"/>
      <c r="AH250" s="29"/>
      <c r="AU250" s="64"/>
      <c r="AV250" s="29"/>
    </row>
    <row r="251" spans="1:48" ht="14.25" customHeight="1" x14ac:dyDescent="0.4">
      <c r="B251" s="428" t="s">
        <v>30</v>
      </c>
      <c r="C251" s="428" t="s">
        <v>774</v>
      </c>
      <c r="D251" s="428" t="s">
        <v>775</v>
      </c>
      <c r="E251" s="428"/>
      <c r="F251" s="243"/>
      <c r="G251" s="243"/>
      <c r="H251" s="243"/>
      <c r="Y251" s="128"/>
      <c r="Z251" s="29"/>
      <c r="AB251" s="128"/>
      <c r="AC251" s="29"/>
      <c r="AE251" s="65"/>
      <c r="AF251" s="29"/>
      <c r="AG251" s="65"/>
      <c r="AH251" s="29"/>
      <c r="AU251" s="64"/>
      <c r="AV251" s="29"/>
    </row>
    <row r="252" spans="1:48" ht="14.25" customHeight="1" x14ac:dyDescent="0.4">
      <c r="B252" s="428" t="s">
        <v>39</v>
      </c>
      <c r="C252" s="428" t="s">
        <v>776</v>
      </c>
      <c r="D252" s="428" t="s">
        <v>777</v>
      </c>
      <c r="E252" s="428"/>
      <c r="F252" s="243"/>
      <c r="G252" s="243"/>
      <c r="H252" s="243"/>
      <c r="Y252" s="128"/>
      <c r="Z252" s="29"/>
      <c r="AB252" s="128"/>
      <c r="AC252" s="29"/>
      <c r="AE252" s="65"/>
      <c r="AF252" s="29"/>
      <c r="AG252" s="65"/>
      <c r="AH252" s="29"/>
      <c r="AU252" s="64"/>
      <c r="AV252" s="29"/>
    </row>
    <row r="253" spans="1:48" ht="14.25" customHeight="1" x14ac:dyDescent="0.4">
      <c r="B253" s="428" t="s">
        <v>39</v>
      </c>
      <c r="C253" s="428" t="s">
        <v>778</v>
      </c>
      <c r="D253" s="428" t="s">
        <v>779</v>
      </c>
      <c r="E253" s="428"/>
      <c r="F253" s="243"/>
      <c r="G253" s="243"/>
      <c r="H253" s="243"/>
      <c r="Y253" s="128"/>
      <c r="Z253" s="29"/>
      <c r="AB253" s="128"/>
      <c r="AC253" s="29"/>
      <c r="AE253" s="65"/>
      <c r="AF253" s="29"/>
      <c r="AG253" s="65"/>
      <c r="AH253" s="29"/>
      <c r="AU253" s="64"/>
      <c r="AV253" s="29"/>
    </row>
    <row r="254" spans="1:48" ht="14.25" customHeight="1" x14ac:dyDescent="0.4">
      <c r="B254" s="428" t="s">
        <v>39</v>
      </c>
      <c r="C254" s="428" t="s">
        <v>475</v>
      </c>
      <c r="D254" s="428" t="s">
        <v>780</v>
      </c>
      <c r="E254" s="428"/>
      <c r="F254" s="243"/>
      <c r="G254" s="243"/>
      <c r="H254" s="243"/>
      <c r="Y254" s="128"/>
      <c r="Z254" s="29"/>
      <c r="AB254" s="128"/>
      <c r="AC254" s="29"/>
      <c r="AE254" s="65"/>
      <c r="AF254" s="29"/>
      <c r="AG254" s="65"/>
      <c r="AH254" s="29"/>
      <c r="AU254" s="64"/>
      <c r="AV254" s="29"/>
    </row>
    <row r="255" spans="1:48" ht="14.25" customHeight="1" x14ac:dyDescent="0.4">
      <c r="B255" s="428" t="s">
        <v>39</v>
      </c>
      <c r="C255" s="428" t="s">
        <v>1234</v>
      </c>
      <c r="D255" s="428" t="s">
        <v>780</v>
      </c>
      <c r="E255" s="428"/>
      <c r="F255" s="243"/>
      <c r="G255" s="243"/>
      <c r="H255" s="243"/>
      <c r="Y255" s="128"/>
      <c r="Z255" s="29"/>
      <c r="AB255" s="128"/>
      <c r="AC255" s="29"/>
      <c r="AE255" s="65"/>
      <c r="AF255" s="29"/>
      <c r="AG255" s="65"/>
      <c r="AH255" s="29"/>
      <c r="AU255" s="64"/>
      <c r="AV255" s="29"/>
    </row>
    <row r="256" spans="1:48" ht="14.25" customHeight="1" x14ac:dyDescent="0.4">
      <c r="B256" s="428" t="s">
        <v>42</v>
      </c>
      <c r="C256" s="428" t="s">
        <v>128</v>
      </c>
      <c r="D256" s="428" t="s">
        <v>1230</v>
      </c>
      <c r="E256" s="428"/>
      <c r="F256" s="243"/>
      <c r="G256" s="243"/>
      <c r="H256" s="243"/>
      <c r="Y256" s="128"/>
      <c r="Z256" s="29"/>
      <c r="AB256" s="128"/>
      <c r="AC256" s="29"/>
      <c r="AE256" s="65"/>
      <c r="AF256" s="29"/>
      <c r="AG256" s="65"/>
      <c r="AH256" s="29"/>
      <c r="AU256" s="64"/>
      <c r="AV256" s="29"/>
    </row>
    <row r="257" spans="1:48" ht="14.25" customHeight="1" x14ac:dyDescent="0.4">
      <c r="B257" s="428" t="s">
        <v>46</v>
      </c>
      <c r="C257" s="428"/>
      <c r="D257" s="428" t="s">
        <v>781</v>
      </c>
      <c r="E257" s="428"/>
      <c r="F257" s="243"/>
      <c r="G257" s="243"/>
      <c r="H257" s="243"/>
      <c r="Y257" s="128"/>
      <c r="Z257" s="29"/>
      <c r="AB257" s="128"/>
      <c r="AC257" s="29"/>
      <c r="AE257" s="65"/>
      <c r="AF257" s="29"/>
      <c r="AG257" s="65"/>
      <c r="AH257" s="29"/>
      <c r="AU257" s="64"/>
      <c r="AV257" s="29"/>
    </row>
    <row r="258" spans="1:48" ht="14.25" customHeight="1" x14ac:dyDescent="0.4">
      <c r="B258" s="428" t="s">
        <v>46</v>
      </c>
      <c r="C258" s="428"/>
      <c r="D258" s="428" t="s">
        <v>782</v>
      </c>
      <c r="E258" s="428"/>
      <c r="F258" s="243"/>
      <c r="G258" s="243"/>
      <c r="H258" s="243"/>
      <c r="Y258" s="128"/>
      <c r="Z258" s="29"/>
      <c r="AB258" s="128"/>
      <c r="AC258" s="29"/>
      <c r="AE258" s="65"/>
      <c r="AF258" s="29"/>
      <c r="AG258" s="65"/>
      <c r="AH258" s="29"/>
      <c r="AU258" s="64"/>
      <c r="AV258" s="29"/>
    </row>
    <row r="259" spans="1:48" ht="14.25" customHeight="1" x14ac:dyDescent="0.4">
      <c r="B259" s="428" t="s">
        <v>46</v>
      </c>
      <c r="C259" s="428" t="s">
        <v>783</v>
      </c>
      <c r="D259" s="428" t="s">
        <v>784</v>
      </c>
      <c r="E259" s="428"/>
      <c r="F259" s="243"/>
      <c r="G259" s="243"/>
      <c r="H259" s="243"/>
      <c r="Y259" s="128"/>
      <c r="Z259" s="29"/>
      <c r="AB259" s="128"/>
      <c r="AC259" s="29"/>
      <c r="AE259" s="65"/>
      <c r="AF259" s="29"/>
      <c r="AG259" s="65"/>
      <c r="AH259" s="29"/>
      <c r="AU259" s="64"/>
      <c r="AV259" s="29"/>
    </row>
    <row r="260" spans="1:48" ht="14.25" customHeight="1" x14ac:dyDescent="0.4">
      <c r="B260" s="428" t="s">
        <v>46</v>
      </c>
      <c r="C260" s="428" t="s">
        <v>535</v>
      </c>
      <c r="D260" s="428" t="s">
        <v>785</v>
      </c>
      <c r="E260" s="428"/>
      <c r="F260" s="243"/>
      <c r="G260" s="243"/>
      <c r="H260" s="243"/>
      <c r="Y260" s="128"/>
      <c r="Z260" s="29"/>
      <c r="AB260" s="128"/>
      <c r="AC260" s="29"/>
      <c r="AE260" s="65"/>
      <c r="AF260" s="29"/>
      <c r="AG260" s="65"/>
      <c r="AH260" s="29"/>
      <c r="AU260" s="64"/>
      <c r="AV260" s="29"/>
    </row>
    <row r="261" spans="1:48" ht="14.25" customHeight="1" x14ac:dyDescent="0.4">
      <c r="B261" s="428" t="s">
        <v>54</v>
      </c>
      <c r="C261" s="428" t="s">
        <v>786</v>
      </c>
      <c r="D261" s="428" t="s">
        <v>787</v>
      </c>
      <c r="E261" s="428"/>
      <c r="F261" s="243"/>
      <c r="G261" s="243"/>
      <c r="H261" s="243"/>
      <c r="Y261" s="128"/>
      <c r="Z261" s="29"/>
      <c r="AB261" s="128"/>
      <c r="AC261" s="29"/>
      <c r="AE261" s="65"/>
      <c r="AF261" s="29"/>
      <c r="AG261" s="65"/>
      <c r="AH261" s="29"/>
      <c r="AU261" s="64"/>
      <c r="AV261" s="29"/>
    </row>
    <row r="262" spans="1:48" ht="14.25" customHeight="1" x14ac:dyDescent="0.4">
      <c r="B262" s="428" t="s">
        <v>54</v>
      </c>
      <c r="C262" s="428" t="s">
        <v>56</v>
      </c>
      <c r="D262" s="428" t="s">
        <v>788</v>
      </c>
      <c r="E262" s="428"/>
      <c r="F262" s="243"/>
      <c r="G262" s="243"/>
      <c r="H262" s="243"/>
      <c r="Y262" s="128"/>
      <c r="Z262" s="29"/>
      <c r="AB262" s="128"/>
      <c r="AC262" s="29"/>
      <c r="AE262" s="65"/>
      <c r="AF262" s="29"/>
      <c r="AG262" s="65"/>
      <c r="AH262" s="29"/>
      <c r="AU262" s="64"/>
      <c r="AV262" s="29"/>
    </row>
    <row r="263" spans="1:48" ht="14.25" customHeight="1" x14ac:dyDescent="0.4">
      <c r="B263" s="428" t="s">
        <v>54</v>
      </c>
      <c r="C263" s="428" t="s">
        <v>61</v>
      </c>
      <c r="D263" s="428" t="s">
        <v>789</v>
      </c>
      <c r="E263" s="428"/>
      <c r="F263" s="243"/>
      <c r="G263" s="243"/>
      <c r="H263" s="243"/>
      <c r="Y263" s="128"/>
      <c r="Z263" s="29"/>
      <c r="AB263" s="128"/>
      <c r="AC263" s="29"/>
      <c r="AE263" s="65"/>
      <c r="AF263" s="29"/>
      <c r="AG263" s="65"/>
      <c r="AH263" s="29"/>
      <c r="AU263" s="64"/>
      <c r="AV263" s="29"/>
    </row>
    <row r="264" spans="1:48" ht="14.25" customHeight="1" x14ac:dyDescent="0.4">
      <c r="B264" s="428" t="s">
        <v>54</v>
      </c>
      <c r="C264" s="428" t="s">
        <v>60</v>
      </c>
      <c r="D264" s="428" t="s">
        <v>790</v>
      </c>
      <c r="E264" s="428"/>
      <c r="F264" s="243"/>
      <c r="G264" s="243"/>
      <c r="H264" s="243"/>
      <c r="Y264" s="128"/>
      <c r="Z264" s="29"/>
      <c r="AB264" s="128"/>
      <c r="AC264" s="29"/>
      <c r="AE264" s="65"/>
      <c r="AF264" s="29"/>
      <c r="AG264" s="65"/>
      <c r="AH264" s="29"/>
      <c r="AU264" s="64"/>
      <c r="AV264" s="29"/>
    </row>
    <row r="265" spans="1:48" ht="14.25" customHeight="1" x14ac:dyDescent="0.4">
      <c r="B265" s="428" t="s">
        <v>54</v>
      </c>
      <c r="C265" s="428" t="s">
        <v>57</v>
      </c>
      <c r="D265" s="428" t="s">
        <v>791</v>
      </c>
      <c r="E265" s="428"/>
      <c r="F265" s="243"/>
      <c r="G265" s="243"/>
      <c r="H265" s="243"/>
      <c r="Y265" s="128"/>
      <c r="Z265" s="29"/>
      <c r="AB265" s="128"/>
      <c r="AC265" s="29"/>
      <c r="AE265" s="65"/>
      <c r="AF265" s="29"/>
      <c r="AG265" s="65"/>
      <c r="AH265" s="29"/>
      <c r="AU265" s="64"/>
      <c r="AV265" s="29"/>
    </row>
    <row r="266" spans="1:48" ht="14.25" customHeight="1" x14ac:dyDescent="0.4">
      <c r="B266" s="428" t="s">
        <v>65</v>
      </c>
      <c r="C266" s="428" t="s">
        <v>729</v>
      </c>
      <c r="D266" s="428" t="s">
        <v>792</v>
      </c>
      <c r="E266" s="428"/>
      <c r="F266" s="243"/>
      <c r="G266" s="243"/>
      <c r="H266" s="243"/>
      <c r="Y266" s="128"/>
      <c r="Z266" s="29"/>
      <c r="AB266" s="128"/>
      <c r="AC266" s="29"/>
      <c r="AE266" s="65"/>
      <c r="AF266" s="29"/>
      <c r="AG266" s="65"/>
      <c r="AH266" s="29"/>
      <c r="AU266" s="64"/>
      <c r="AV266" s="29"/>
    </row>
    <row r="267" spans="1:48" ht="14.25" customHeight="1" x14ac:dyDescent="0.4">
      <c r="B267" s="428" t="s">
        <v>65</v>
      </c>
      <c r="C267" s="428" t="s">
        <v>793</v>
      </c>
      <c r="D267" s="428" t="s">
        <v>794</v>
      </c>
      <c r="E267" s="428"/>
      <c r="F267" s="243"/>
      <c r="G267" s="243"/>
      <c r="H267" s="243"/>
      <c r="Y267" s="128"/>
      <c r="Z267" s="29"/>
      <c r="AB267" s="128"/>
      <c r="AC267" s="29"/>
      <c r="AE267" s="65"/>
      <c r="AF267" s="29"/>
      <c r="AG267" s="65"/>
      <c r="AH267" s="29"/>
      <c r="AU267" s="64"/>
      <c r="AV267" s="29"/>
    </row>
    <row r="268" spans="1:48" ht="14.25" customHeight="1" x14ac:dyDescent="0.4">
      <c r="B268" s="428" t="s">
        <v>65</v>
      </c>
      <c r="C268" s="428" t="s">
        <v>321</v>
      </c>
      <c r="D268" s="428" t="s">
        <v>794</v>
      </c>
      <c r="E268" s="428"/>
      <c r="F268" s="243"/>
      <c r="G268" s="243"/>
      <c r="H268" s="243"/>
      <c r="Y268" s="128"/>
      <c r="Z268" s="29"/>
      <c r="AB268" s="128"/>
      <c r="AC268" s="29"/>
      <c r="AE268" s="65"/>
      <c r="AF268" s="29"/>
      <c r="AG268" s="65"/>
      <c r="AH268" s="29"/>
      <c r="AU268" s="64"/>
      <c r="AV268" s="29"/>
    </row>
    <row r="269" spans="1:48" ht="14.25" customHeight="1" x14ac:dyDescent="0.4">
      <c r="B269" s="428" t="s">
        <v>65</v>
      </c>
      <c r="C269" s="428" t="s">
        <v>727</v>
      </c>
      <c r="D269" s="428" t="s">
        <v>794</v>
      </c>
      <c r="E269" s="428"/>
      <c r="F269" s="243"/>
      <c r="G269" s="243"/>
      <c r="H269" s="243"/>
      <c r="Y269" s="128"/>
      <c r="Z269" s="29"/>
      <c r="AB269" s="128"/>
      <c r="AC269" s="29"/>
      <c r="AE269" s="65"/>
      <c r="AF269" s="29"/>
      <c r="AG269" s="65"/>
      <c r="AH269" s="29"/>
      <c r="AU269" s="64"/>
      <c r="AV269" s="29"/>
    </row>
    <row r="270" spans="1:48" ht="14.25" customHeight="1" x14ac:dyDescent="0.4">
      <c r="B270" s="428" t="s">
        <v>65</v>
      </c>
      <c r="C270" s="428" t="s">
        <v>728</v>
      </c>
      <c r="D270" s="428" t="s">
        <v>794</v>
      </c>
      <c r="E270" s="428"/>
      <c r="F270" s="243"/>
      <c r="G270" s="243"/>
      <c r="H270" s="243"/>
      <c r="Y270" s="128"/>
      <c r="Z270" s="29"/>
      <c r="AB270" s="128"/>
      <c r="AC270" s="29"/>
      <c r="AE270" s="65"/>
      <c r="AF270" s="29"/>
      <c r="AG270" s="65"/>
      <c r="AH270" s="29"/>
      <c r="AU270" s="64"/>
      <c r="AV270" s="29"/>
    </row>
    <row r="271" spans="1:48" ht="14.25" customHeight="1" x14ac:dyDescent="0.4">
      <c r="B271" s="428" t="s">
        <v>65</v>
      </c>
      <c r="C271" s="428" t="s">
        <v>793</v>
      </c>
      <c r="D271" s="428" t="s">
        <v>795</v>
      </c>
      <c r="E271" s="428"/>
      <c r="F271" s="243"/>
      <c r="G271" s="243"/>
      <c r="H271" s="243"/>
      <c r="Y271" s="128"/>
      <c r="Z271" s="29"/>
      <c r="AB271" s="128"/>
      <c r="AC271" s="29"/>
      <c r="AE271" s="65"/>
      <c r="AF271" s="29"/>
      <c r="AG271" s="65"/>
      <c r="AH271" s="29"/>
      <c r="AU271" s="64"/>
      <c r="AV271" s="29"/>
    </row>
    <row r="272" spans="1:48" ht="14.25" customHeight="1" x14ac:dyDescent="0.4">
      <c r="A272" s="29"/>
      <c r="B272" s="428" t="s">
        <v>65</v>
      </c>
      <c r="C272" s="428" t="s">
        <v>727</v>
      </c>
      <c r="D272" s="428" t="s">
        <v>795</v>
      </c>
      <c r="E272" s="428"/>
      <c r="F272" s="243"/>
      <c r="G272" s="243"/>
      <c r="H272" s="243"/>
      <c r="Y272" s="128"/>
      <c r="Z272" s="29"/>
      <c r="AB272" s="128"/>
      <c r="AC272" s="29"/>
      <c r="AE272" s="65"/>
      <c r="AF272" s="29"/>
      <c r="AG272" s="65"/>
      <c r="AH272" s="29"/>
      <c r="AU272" s="64"/>
      <c r="AV272" s="29"/>
    </row>
    <row r="273" spans="1:48" ht="14.25" customHeight="1" x14ac:dyDescent="0.4">
      <c r="A273" s="29"/>
      <c r="B273" s="428" t="s">
        <v>65</v>
      </c>
      <c r="C273" s="428" t="s">
        <v>728</v>
      </c>
      <c r="D273" s="428" t="s">
        <v>795</v>
      </c>
      <c r="E273" s="428"/>
      <c r="F273" s="243"/>
      <c r="G273" s="243"/>
      <c r="H273" s="243"/>
      <c r="Y273" s="128"/>
      <c r="Z273" s="29"/>
      <c r="AB273" s="128"/>
      <c r="AC273" s="29"/>
      <c r="AE273" s="65"/>
      <c r="AF273" s="29"/>
      <c r="AG273" s="65"/>
      <c r="AH273" s="29"/>
      <c r="AU273" s="64"/>
      <c r="AV273" s="29"/>
    </row>
    <row r="274" spans="1:48" ht="14.25" customHeight="1" x14ac:dyDescent="0.4">
      <c r="A274" s="29"/>
      <c r="B274" s="428" t="s">
        <v>69</v>
      </c>
      <c r="C274" s="428" t="s">
        <v>233</v>
      </c>
      <c r="D274" s="428" t="s">
        <v>796</v>
      </c>
      <c r="E274" s="428"/>
      <c r="F274" s="243"/>
      <c r="G274" s="243"/>
      <c r="H274" s="243"/>
      <c r="Y274" s="128"/>
      <c r="Z274" s="29"/>
      <c r="AB274" s="128"/>
      <c r="AC274" s="29"/>
      <c r="AE274" s="65"/>
      <c r="AF274" s="29"/>
      <c r="AG274" s="65"/>
      <c r="AH274" s="29"/>
      <c r="AU274" s="64"/>
      <c r="AV274" s="29"/>
    </row>
    <row r="275" spans="1:48" ht="14.25" customHeight="1" x14ac:dyDescent="0.4">
      <c r="A275" s="29"/>
      <c r="B275" s="428" t="s">
        <v>69</v>
      </c>
      <c r="C275" s="428" t="s">
        <v>233</v>
      </c>
      <c r="D275" s="428" t="s">
        <v>797</v>
      </c>
      <c r="E275" s="428"/>
      <c r="F275" s="243"/>
      <c r="G275" s="243"/>
      <c r="H275" s="243"/>
      <c r="Y275" s="128"/>
      <c r="Z275" s="29"/>
      <c r="AB275" s="128"/>
      <c r="AC275" s="29"/>
      <c r="AE275" s="65"/>
      <c r="AF275" s="29"/>
      <c r="AG275" s="65"/>
      <c r="AH275" s="29"/>
      <c r="AU275" s="64"/>
      <c r="AV275" s="29"/>
    </row>
    <row r="276" spans="1:48" ht="14.25" customHeight="1" x14ac:dyDescent="0.4">
      <c r="A276" s="29"/>
      <c r="B276" s="428" t="s">
        <v>69</v>
      </c>
      <c r="C276" s="428" t="s">
        <v>234</v>
      </c>
      <c r="D276" s="428" t="s">
        <v>798</v>
      </c>
      <c r="E276" s="428"/>
      <c r="F276" s="243"/>
      <c r="G276" s="243"/>
      <c r="H276" s="243"/>
      <c r="Y276" s="128"/>
      <c r="Z276" s="29"/>
      <c r="AB276" s="128"/>
      <c r="AC276" s="29"/>
      <c r="AE276" s="65"/>
      <c r="AF276" s="29"/>
      <c r="AG276" s="65"/>
      <c r="AH276" s="29"/>
      <c r="AU276" s="64"/>
      <c r="AV276" s="29"/>
    </row>
    <row r="277" spans="1:48" ht="14.25" customHeight="1" x14ac:dyDescent="0.4">
      <c r="A277" s="29"/>
      <c r="B277" s="428" t="s">
        <v>69</v>
      </c>
      <c r="C277" s="428" t="s">
        <v>234</v>
      </c>
      <c r="D277" s="428" t="s">
        <v>799</v>
      </c>
      <c r="E277" s="428"/>
      <c r="F277" s="243"/>
      <c r="G277" s="243"/>
      <c r="H277" s="243"/>
      <c r="Y277" s="128"/>
      <c r="Z277" s="29"/>
      <c r="AB277" s="128"/>
      <c r="AC277" s="29"/>
      <c r="AE277" s="65"/>
      <c r="AF277" s="29"/>
      <c r="AG277" s="65"/>
      <c r="AH277" s="29"/>
      <c r="AU277" s="64"/>
      <c r="AV277" s="29"/>
    </row>
    <row r="278" spans="1:48" ht="14.25" customHeight="1" x14ac:dyDescent="0.4">
      <c r="A278" s="29"/>
      <c r="B278" s="428" t="s">
        <v>79</v>
      </c>
      <c r="C278" s="428" t="s">
        <v>800</v>
      </c>
      <c r="D278" s="428" t="s">
        <v>801</v>
      </c>
      <c r="E278" s="428"/>
      <c r="F278" s="243"/>
      <c r="G278" s="243"/>
      <c r="H278" s="243"/>
      <c r="Y278" s="128"/>
      <c r="Z278" s="29"/>
      <c r="AB278" s="128"/>
      <c r="AC278" s="29"/>
      <c r="AE278" s="65"/>
      <c r="AF278" s="29"/>
      <c r="AG278" s="65"/>
      <c r="AH278" s="29"/>
      <c r="AU278" s="64"/>
      <c r="AV278" s="29"/>
    </row>
    <row r="279" spans="1:48" ht="14.25" customHeight="1" x14ac:dyDescent="0.4">
      <c r="A279" s="29"/>
      <c r="B279" s="428" t="s">
        <v>79</v>
      </c>
      <c r="C279" s="428" t="s">
        <v>802</v>
      </c>
      <c r="D279" s="428" t="s">
        <v>801</v>
      </c>
      <c r="E279" s="428"/>
      <c r="F279" s="243"/>
      <c r="G279" s="243"/>
      <c r="H279" s="243"/>
      <c r="Y279" s="128"/>
      <c r="Z279" s="29"/>
      <c r="AB279" s="128"/>
      <c r="AC279" s="29"/>
      <c r="AE279" s="65"/>
      <c r="AF279" s="29"/>
      <c r="AG279" s="65"/>
      <c r="AH279" s="29"/>
      <c r="AU279" s="64"/>
      <c r="AV279" s="29"/>
    </row>
    <row r="280" spans="1:48" ht="14.25" customHeight="1" x14ac:dyDescent="0.4">
      <c r="A280" s="29"/>
      <c r="B280" s="428" t="s">
        <v>79</v>
      </c>
      <c r="C280" s="428" t="s">
        <v>800</v>
      </c>
      <c r="D280" s="428" t="s">
        <v>803</v>
      </c>
      <c r="E280" s="428"/>
      <c r="F280" s="243"/>
      <c r="G280" s="243"/>
      <c r="H280" s="243"/>
      <c r="Y280" s="128"/>
      <c r="Z280" s="29"/>
      <c r="AB280" s="128"/>
      <c r="AC280" s="29"/>
      <c r="AE280" s="65"/>
      <c r="AF280" s="29"/>
      <c r="AG280" s="65"/>
      <c r="AH280" s="29"/>
      <c r="AU280" s="64"/>
      <c r="AV280" s="29"/>
    </row>
    <row r="281" spans="1:48" ht="14.25" customHeight="1" x14ac:dyDescent="0.4">
      <c r="A281" s="29"/>
      <c r="B281" s="428" t="s">
        <v>79</v>
      </c>
      <c r="C281" s="428" t="s">
        <v>800</v>
      </c>
      <c r="D281" s="428" t="s">
        <v>804</v>
      </c>
      <c r="E281" s="428"/>
      <c r="F281" s="243"/>
      <c r="G281" s="243"/>
      <c r="H281" s="243"/>
      <c r="Y281" s="128"/>
      <c r="Z281" s="29"/>
      <c r="AB281" s="128"/>
      <c r="AC281" s="29"/>
      <c r="AE281" s="65"/>
      <c r="AF281" s="29"/>
      <c r="AG281" s="65"/>
      <c r="AH281" s="29"/>
      <c r="AU281" s="64"/>
      <c r="AV281" s="29"/>
    </row>
    <row r="282" spans="1:48" ht="14.25" customHeight="1" x14ac:dyDescent="0.4">
      <c r="A282" s="29"/>
      <c r="B282" s="428" t="s">
        <v>79</v>
      </c>
      <c r="C282" s="428" t="s">
        <v>802</v>
      </c>
      <c r="D282" s="428" t="s">
        <v>805</v>
      </c>
      <c r="E282" s="428"/>
      <c r="F282" s="243"/>
      <c r="G282" s="243"/>
      <c r="H282" s="243"/>
      <c r="Y282" s="128"/>
      <c r="Z282" s="29"/>
      <c r="AB282" s="128"/>
      <c r="AC282" s="29"/>
      <c r="AE282" s="65"/>
      <c r="AF282" s="29"/>
      <c r="AG282" s="65"/>
      <c r="AH282" s="29"/>
      <c r="AU282" s="64"/>
      <c r="AV282" s="29"/>
    </row>
    <row r="283" spans="1:48" ht="14.25" customHeight="1" x14ac:dyDescent="0.4">
      <c r="A283" s="29"/>
      <c r="B283" s="428" t="s">
        <v>79</v>
      </c>
      <c r="C283" s="428" t="s">
        <v>802</v>
      </c>
      <c r="D283" s="428" t="s">
        <v>803</v>
      </c>
      <c r="E283" s="428"/>
      <c r="F283" s="243"/>
      <c r="G283" s="243"/>
      <c r="H283" s="243"/>
      <c r="Y283" s="128"/>
      <c r="Z283" s="29"/>
      <c r="AB283" s="128"/>
      <c r="AC283" s="29"/>
      <c r="AE283" s="65"/>
      <c r="AF283" s="29"/>
      <c r="AG283" s="65"/>
      <c r="AH283" s="29"/>
      <c r="AU283" s="64"/>
      <c r="AV283" s="29"/>
    </row>
    <row r="284" spans="1:48" ht="14.25" customHeight="1" x14ac:dyDescent="0.4">
      <c r="A284" s="29"/>
      <c r="B284" s="428" t="s">
        <v>79</v>
      </c>
      <c r="C284" s="428" t="s">
        <v>802</v>
      </c>
      <c r="D284" s="428" t="s">
        <v>804</v>
      </c>
      <c r="E284" s="428"/>
      <c r="F284" s="243"/>
      <c r="G284" s="243"/>
      <c r="H284" s="243"/>
      <c r="Y284" s="128"/>
      <c r="Z284" s="29"/>
      <c r="AB284" s="128"/>
      <c r="AC284" s="29"/>
      <c r="AE284" s="65"/>
      <c r="AF284" s="29"/>
      <c r="AG284" s="65"/>
      <c r="AH284" s="29"/>
      <c r="AU284" s="64"/>
      <c r="AV284" s="29"/>
    </row>
    <row r="285" spans="1:48" ht="14.25" customHeight="1" x14ac:dyDescent="0.4">
      <c r="A285" s="29"/>
      <c r="B285" s="428" t="s">
        <v>79</v>
      </c>
      <c r="C285" s="428" t="s">
        <v>800</v>
      </c>
      <c r="D285" s="428" t="s">
        <v>805</v>
      </c>
      <c r="E285" s="428"/>
      <c r="F285" s="243"/>
      <c r="G285" s="243"/>
      <c r="H285" s="243"/>
      <c r="Y285" s="128"/>
      <c r="Z285" s="29"/>
      <c r="AB285" s="128"/>
      <c r="AC285" s="29"/>
      <c r="AE285" s="65"/>
      <c r="AF285" s="29"/>
      <c r="AG285" s="65"/>
      <c r="AH285" s="29"/>
      <c r="AU285" s="64"/>
      <c r="AV285" s="29"/>
    </row>
    <row r="286" spans="1:48" ht="14.25" customHeight="1" x14ac:dyDescent="0.4">
      <c r="A286" s="29"/>
      <c r="B286" s="428" t="s">
        <v>79</v>
      </c>
      <c r="C286" s="428" t="s">
        <v>800</v>
      </c>
      <c r="D286" s="428" t="s">
        <v>806</v>
      </c>
      <c r="E286" s="428"/>
      <c r="F286" s="243"/>
      <c r="G286" s="243"/>
      <c r="H286" s="243"/>
      <c r="Y286" s="128"/>
      <c r="Z286" s="29"/>
      <c r="AB286" s="128"/>
      <c r="AC286" s="29"/>
      <c r="AE286" s="65"/>
      <c r="AF286" s="29"/>
      <c r="AG286" s="65"/>
      <c r="AH286" s="29"/>
      <c r="AU286" s="64"/>
      <c r="AV286" s="29"/>
    </row>
    <row r="287" spans="1:48" ht="14.25" customHeight="1" x14ac:dyDescent="0.4">
      <c r="A287" s="29"/>
      <c r="B287" s="428" t="s">
        <v>79</v>
      </c>
      <c r="C287" s="428" t="s">
        <v>800</v>
      </c>
      <c r="D287" s="428" t="s">
        <v>807</v>
      </c>
      <c r="E287" s="428"/>
      <c r="F287" s="243"/>
      <c r="G287" s="243"/>
      <c r="H287" s="243"/>
      <c r="Y287" s="128"/>
      <c r="Z287" s="29"/>
      <c r="AB287" s="128"/>
      <c r="AC287" s="29"/>
      <c r="AE287" s="65"/>
      <c r="AF287" s="29"/>
      <c r="AG287" s="65"/>
      <c r="AH287" s="29"/>
      <c r="AU287" s="64"/>
      <c r="AV287" s="29"/>
    </row>
    <row r="288" spans="1:48" ht="14.25" customHeight="1" x14ac:dyDescent="0.4">
      <c r="A288" s="29"/>
      <c r="B288" s="428" t="s">
        <v>82</v>
      </c>
      <c r="C288" s="428" t="s">
        <v>808</v>
      </c>
      <c r="D288" s="428" t="s">
        <v>809</v>
      </c>
      <c r="E288" s="428"/>
      <c r="F288" s="243"/>
      <c r="G288" s="243"/>
      <c r="H288" s="243"/>
      <c r="Y288" s="128"/>
      <c r="Z288" s="29"/>
      <c r="AB288" s="128"/>
      <c r="AC288" s="29"/>
      <c r="AE288" s="65"/>
      <c r="AF288" s="29"/>
      <c r="AG288" s="65"/>
      <c r="AH288" s="29"/>
      <c r="AU288" s="64"/>
      <c r="AV288" s="29"/>
    </row>
    <row r="289" spans="1:48" ht="14.25" customHeight="1" x14ac:dyDescent="0.4">
      <c r="A289" s="29"/>
      <c r="B289" s="428" t="s">
        <v>82</v>
      </c>
      <c r="C289" s="428"/>
      <c r="D289" s="428" t="s">
        <v>810</v>
      </c>
      <c r="E289" s="428"/>
      <c r="F289" s="243"/>
      <c r="G289" s="243"/>
      <c r="H289" s="243"/>
      <c r="Y289" s="128"/>
      <c r="Z289" s="29"/>
      <c r="AB289" s="128"/>
      <c r="AC289" s="29"/>
      <c r="AE289" s="65"/>
      <c r="AF289" s="29"/>
      <c r="AG289" s="65"/>
      <c r="AH289" s="29"/>
      <c r="AU289" s="64"/>
      <c r="AV289" s="29"/>
    </row>
    <row r="290" spans="1:48" ht="14.25" customHeight="1" x14ac:dyDescent="0.4">
      <c r="A290" s="29"/>
      <c r="B290" s="428" t="s">
        <v>82</v>
      </c>
      <c r="C290" s="428" t="s">
        <v>811</v>
      </c>
      <c r="D290" s="428" t="s">
        <v>1227</v>
      </c>
      <c r="E290" s="428"/>
      <c r="F290" s="243"/>
      <c r="G290" s="243"/>
      <c r="H290" s="243"/>
      <c r="Y290" s="128"/>
      <c r="Z290" s="29"/>
      <c r="AB290" s="128"/>
      <c r="AC290" s="29"/>
      <c r="AE290" s="65"/>
      <c r="AF290" s="29"/>
      <c r="AG290" s="65"/>
      <c r="AH290" s="29"/>
      <c r="AU290" s="64"/>
      <c r="AV290" s="29"/>
    </row>
    <row r="291" spans="1:48" x14ac:dyDescent="0.4">
      <c r="A291" s="29"/>
      <c r="B291" s="588" t="s">
        <v>84</v>
      </c>
      <c r="C291" s="588" t="s">
        <v>1098</v>
      </c>
      <c r="D291" s="588" t="s">
        <v>1236</v>
      </c>
      <c r="E291" s="64"/>
    </row>
    <row r="292" spans="1:48" x14ac:dyDescent="0.4">
      <c r="A292" s="29"/>
      <c r="B292" s="588" t="s">
        <v>84</v>
      </c>
      <c r="C292" s="588" t="s">
        <v>1097</v>
      </c>
      <c r="D292" s="588" t="s">
        <v>1237</v>
      </c>
      <c r="E292" s="64"/>
    </row>
    <row r="293" spans="1:48" x14ac:dyDescent="0.4">
      <c r="A293" s="29"/>
      <c r="B293" s="588" t="s">
        <v>84</v>
      </c>
      <c r="C293" s="588" t="s">
        <v>171</v>
      </c>
      <c r="D293" s="588" t="s">
        <v>1238</v>
      </c>
      <c r="E293" s="64"/>
    </row>
    <row r="294" spans="1:48" ht="14.25" customHeight="1" x14ac:dyDescent="0.4">
      <c r="A294" s="29"/>
      <c r="B294" s="428" t="s">
        <v>85</v>
      </c>
      <c r="C294" s="428" t="s">
        <v>268</v>
      </c>
      <c r="D294" s="569" t="s">
        <v>812</v>
      </c>
      <c r="E294" s="428"/>
      <c r="F294" s="243"/>
      <c r="G294" s="243"/>
      <c r="H294" s="243"/>
      <c r="Y294" s="128"/>
      <c r="Z294" s="29"/>
      <c r="AB294" s="128"/>
      <c r="AC294" s="29"/>
      <c r="AE294" s="65"/>
      <c r="AF294" s="29"/>
      <c r="AG294" s="65"/>
      <c r="AH294" s="29"/>
      <c r="AU294" s="64"/>
      <c r="AV294" s="29"/>
    </row>
    <row r="295" spans="1:48" ht="14.25" customHeight="1" x14ac:dyDescent="0.4">
      <c r="A295" s="29"/>
      <c r="B295" s="428" t="s">
        <v>85</v>
      </c>
      <c r="C295" s="428" t="s">
        <v>297</v>
      </c>
      <c r="D295" s="569" t="s">
        <v>812</v>
      </c>
      <c r="E295" s="428"/>
      <c r="F295" s="243"/>
      <c r="G295" s="243"/>
      <c r="H295" s="243"/>
      <c r="Y295" s="128"/>
      <c r="Z295" s="29"/>
      <c r="AB295" s="128"/>
      <c r="AC295" s="29"/>
      <c r="AE295" s="65"/>
      <c r="AF295" s="29"/>
      <c r="AG295" s="65"/>
      <c r="AH295" s="29"/>
      <c r="AU295" s="64"/>
      <c r="AV295" s="29"/>
    </row>
    <row r="296" spans="1:48" ht="14.25" customHeight="1" x14ac:dyDescent="0.4">
      <c r="A296" s="29"/>
      <c r="B296" s="428" t="s">
        <v>85</v>
      </c>
      <c r="C296" s="428" t="s">
        <v>298</v>
      </c>
      <c r="D296" s="569" t="s">
        <v>812</v>
      </c>
      <c r="E296" s="428"/>
      <c r="F296" s="243"/>
      <c r="G296" s="243"/>
      <c r="H296" s="243"/>
      <c r="Y296" s="128"/>
      <c r="Z296" s="29"/>
      <c r="AB296" s="128"/>
      <c r="AC296" s="29"/>
      <c r="AE296" s="65"/>
      <c r="AF296" s="29"/>
      <c r="AG296" s="65"/>
      <c r="AH296" s="29"/>
      <c r="AU296" s="64"/>
      <c r="AV296" s="29"/>
    </row>
    <row r="297" spans="1:48" ht="14.25" customHeight="1" x14ac:dyDescent="0.4">
      <c r="A297" s="29"/>
      <c r="B297" s="428" t="s">
        <v>85</v>
      </c>
      <c r="C297" s="428" t="s">
        <v>88</v>
      </c>
      <c r="D297" s="569" t="s">
        <v>812</v>
      </c>
      <c r="E297" s="428"/>
      <c r="F297" s="243"/>
      <c r="G297" s="243"/>
      <c r="H297" s="243"/>
      <c r="Y297" s="128"/>
      <c r="Z297" s="29"/>
      <c r="AB297" s="128"/>
      <c r="AC297" s="29"/>
      <c r="AE297" s="65"/>
      <c r="AF297" s="29"/>
      <c r="AG297" s="65"/>
      <c r="AH297" s="29"/>
      <c r="AU297" s="64"/>
      <c r="AV297" s="29"/>
    </row>
    <row r="298" spans="1:48" ht="14.25" customHeight="1" x14ac:dyDescent="0.4">
      <c r="A298" s="29"/>
      <c r="B298" s="428" t="s">
        <v>85</v>
      </c>
      <c r="C298" s="428" t="s">
        <v>92</v>
      </c>
      <c r="D298" s="569" t="s">
        <v>812</v>
      </c>
      <c r="E298" s="428"/>
      <c r="F298" s="243"/>
      <c r="G298" s="243"/>
      <c r="H298" s="243"/>
      <c r="Y298" s="128"/>
      <c r="Z298" s="29"/>
      <c r="AB298" s="128"/>
      <c r="AC298" s="29"/>
      <c r="AE298" s="65"/>
      <c r="AF298" s="29"/>
      <c r="AG298" s="65"/>
      <c r="AH298" s="29"/>
      <c r="AU298" s="64"/>
      <c r="AV298" s="29"/>
    </row>
    <row r="299" spans="1:48" ht="14.25" customHeight="1" x14ac:dyDescent="0.4">
      <c r="A299" s="29"/>
      <c r="B299" s="428" t="s">
        <v>85</v>
      </c>
      <c r="C299" s="428" t="s">
        <v>86</v>
      </c>
      <c r="D299" s="569" t="s">
        <v>812</v>
      </c>
      <c r="E299" s="428"/>
      <c r="F299" s="243"/>
      <c r="G299" s="243"/>
      <c r="H299" s="243"/>
      <c r="Y299" s="128"/>
      <c r="Z299" s="29"/>
      <c r="AB299" s="128"/>
      <c r="AC299" s="29"/>
      <c r="AE299" s="65"/>
      <c r="AF299" s="29"/>
      <c r="AG299" s="65"/>
      <c r="AH299" s="29"/>
      <c r="AU299" s="64"/>
      <c r="AV299" s="29"/>
    </row>
    <row r="300" spans="1:48" ht="14.25" customHeight="1" x14ac:dyDescent="0.4">
      <c r="A300" s="29"/>
      <c r="B300" s="428" t="s">
        <v>85</v>
      </c>
      <c r="C300" s="428" t="s">
        <v>477</v>
      </c>
      <c r="D300" s="428" t="s">
        <v>813</v>
      </c>
      <c r="E300" s="428"/>
      <c r="F300" s="243"/>
      <c r="G300" s="243"/>
      <c r="H300" s="243"/>
      <c r="Y300" s="128"/>
      <c r="Z300" s="29"/>
      <c r="AB300" s="128"/>
      <c r="AC300" s="29"/>
      <c r="AE300" s="65"/>
      <c r="AF300" s="29"/>
      <c r="AG300" s="65"/>
      <c r="AH300" s="29"/>
      <c r="AU300" s="64"/>
      <c r="AV300" s="29"/>
    </row>
    <row r="301" spans="1:48" ht="14.25" customHeight="1" x14ac:dyDescent="0.4">
      <c r="A301" s="29"/>
      <c r="B301" s="428" t="s">
        <v>85</v>
      </c>
      <c r="C301" s="428" t="s">
        <v>478</v>
      </c>
      <c r="D301" s="428" t="s">
        <v>814</v>
      </c>
      <c r="E301" s="428"/>
      <c r="F301" s="243"/>
      <c r="G301" s="243"/>
      <c r="H301" s="243"/>
      <c r="Y301" s="128"/>
      <c r="Z301" s="29"/>
      <c r="AB301" s="128"/>
      <c r="AC301" s="29"/>
      <c r="AE301" s="65"/>
      <c r="AF301" s="29"/>
      <c r="AG301" s="65"/>
      <c r="AH301" s="29"/>
      <c r="AU301" s="64"/>
      <c r="AV301" s="29"/>
    </row>
    <row r="302" spans="1:48" ht="14.25" customHeight="1" x14ac:dyDescent="0.4">
      <c r="A302" s="29"/>
      <c r="B302" s="428" t="s">
        <v>85</v>
      </c>
      <c r="C302" s="428" t="s">
        <v>263</v>
      </c>
      <c r="D302" s="428" t="s">
        <v>815</v>
      </c>
      <c r="E302" s="428"/>
      <c r="F302" s="243"/>
      <c r="G302" s="243"/>
      <c r="H302" s="243"/>
      <c r="Y302" s="128"/>
      <c r="Z302" s="29"/>
      <c r="AB302" s="128"/>
      <c r="AC302" s="29"/>
      <c r="AE302" s="65"/>
      <c r="AF302" s="29"/>
      <c r="AG302" s="65"/>
      <c r="AH302" s="29"/>
      <c r="AU302" s="64"/>
      <c r="AV302" s="29"/>
    </row>
    <row r="303" spans="1:48" ht="14.25" customHeight="1" x14ac:dyDescent="0.4">
      <c r="A303" s="29"/>
      <c r="B303" s="428" t="s">
        <v>85</v>
      </c>
      <c r="C303" s="428" t="s">
        <v>89</v>
      </c>
      <c r="D303" s="428" t="s">
        <v>816</v>
      </c>
      <c r="E303" s="428"/>
      <c r="F303" s="243"/>
      <c r="G303" s="243"/>
      <c r="H303" s="243"/>
      <c r="Y303" s="128"/>
      <c r="Z303" s="29"/>
      <c r="AB303" s="128"/>
      <c r="AC303" s="29"/>
      <c r="AE303" s="65"/>
      <c r="AF303" s="29"/>
      <c r="AG303" s="65"/>
      <c r="AH303" s="29"/>
      <c r="AU303" s="64"/>
      <c r="AV303" s="29"/>
    </row>
    <row r="304" spans="1:48" x14ac:dyDescent="0.4">
      <c r="A304" s="29"/>
      <c r="B304" s="427" t="s">
        <v>85</v>
      </c>
      <c r="C304" s="427" t="s">
        <v>268</v>
      </c>
      <c r="D304" s="64" t="s">
        <v>1268</v>
      </c>
      <c r="E304" s="64"/>
    </row>
    <row r="305" spans="1:48" x14ac:dyDescent="0.4">
      <c r="A305" s="29"/>
      <c r="B305" s="427" t="s">
        <v>85</v>
      </c>
      <c r="C305" s="427" t="s">
        <v>90</v>
      </c>
      <c r="D305" s="64" t="s">
        <v>1268</v>
      </c>
      <c r="E305" s="64"/>
    </row>
    <row r="306" spans="1:48" x14ac:dyDescent="0.4">
      <c r="A306" s="29"/>
      <c r="B306" s="427" t="s">
        <v>85</v>
      </c>
      <c r="C306" s="427" t="s">
        <v>297</v>
      </c>
      <c r="D306" s="64" t="s">
        <v>1268</v>
      </c>
      <c r="E306" s="64"/>
    </row>
    <row r="307" spans="1:48" x14ac:dyDescent="0.4">
      <c r="A307" s="29"/>
      <c r="B307" s="427" t="s">
        <v>85</v>
      </c>
      <c r="C307" s="427" t="s">
        <v>301</v>
      </c>
      <c r="D307" s="64" t="s">
        <v>1268</v>
      </c>
      <c r="E307" s="64"/>
    </row>
    <row r="308" spans="1:48" x14ac:dyDescent="0.4">
      <c r="A308" s="29"/>
      <c r="B308" s="427" t="s">
        <v>85</v>
      </c>
      <c r="C308" s="427" t="s">
        <v>477</v>
      </c>
      <c r="D308" s="29" t="s">
        <v>1268</v>
      </c>
      <c r="E308" s="64"/>
    </row>
    <row r="309" spans="1:48" x14ac:dyDescent="0.4">
      <c r="A309" s="29"/>
      <c r="B309" s="29" t="s">
        <v>85</v>
      </c>
      <c r="C309" s="29" t="s">
        <v>298</v>
      </c>
      <c r="D309" s="29" t="s">
        <v>1268</v>
      </c>
      <c r="E309" s="64"/>
      <c r="Z309" s="29"/>
      <c r="AC309" s="29"/>
      <c r="AF309" s="29"/>
      <c r="AH309" s="29"/>
      <c r="AS309" s="29"/>
      <c r="AT309" s="29"/>
      <c r="AV309" s="29"/>
    </row>
    <row r="310" spans="1:48" x14ac:dyDescent="0.4">
      <c r="A310" s="29"/>
      <c r="B310" s="29" t="s">
        <v>85</v>
      </c>
      <c r="C310" s="29" t="s">
        <v>89</v>
      </c>
      <c r="D310" s="29" t="s">
        <v>1268</v>
      </c>
      <c r="E310" s="64"/>
      <c r="Z310" s="29"/>
      <c r="AC310" s="29"/>
      <c r="AF310" s="29"/>
      <c r="AH310" s="29"/>
      <c r="AS310" s="29"/>
      <c r="AT310" s="29"/>
      <c r="AV310" s="29"/>
    </row>
    <row r="311" spans="1:48" x14ac:dyDescent="0.4">
      <c r="A311" s="29"/>
      <c r="B311" s="29" t="s">
        <v>85</v>
      </c>
      <c r="C311" s="29" t="s">
        <v>299</v>
      </c>
      <c r="D311" s="29" t="s">
        <v>1268</v>
      </c>
      <c r="E311" s="64"/>
      <c r="Z311" s="29"/>
      <c r="AC311" s="29"/>
      <c r="AF311" s="29"/>
      <c r="AH311" s="29"/>
      <c r="AS311" s="29"/>
      <c r="AT311" s="29"/>
      <c r="AV311" s="29"/>
    </row>
    <row r="312" spans="1:48" x14ac:dyDescent="0.4">
      <c r="A312" s="29"/>
      <c r="B312" s="29" t="s">
        <v>85</v>
      </c>
      <c r="C312" s="29" t="s">
        <v>1269</v>
      </c>
      <c r="D312" s="29" t="s">
        <v>1268</v>
      </c>
      <c r="E312" s="64"/>
      <c r="Z312" s="29"/>
      <c r="AC312" s="29"/>
      <c r="AF312" s="29"/>
      <c r="AH312" s="29"/>
      <c r="AS312" s="29"/>
      <c r="AT312" s="29"/>
      <c r="AV312" s="29"/>
    </row>
    <row r="313" spans="1:48" x14ac:dyDescent="0.4">
      <c r="A313" s="29"/>
      <c r="B313" s="29" t="s">
        <v>85</v>
      </c>
      <c r="C313" s="29" t="s">
        <v>93</v>
      </c>
      <c r="D313" s="29" t="s">
        <v>1268</v>
      </c>
      <c r="E313" s="64"/>
      <c r="Z313" s="29"/>
      <c r="AC313" s="29"/>
      <c r="AF313" s="29"/>
      <c r="AH313" s="29"/>
      <c r="AS313" s="29"/>
      <c r="AT313" s="29"/>
      <c r="AV313" s="29"/>
    </row>
    <row r="314" spans="1:48" x14ac:dyDescent="0.4">
      <c r="A314" s="29"/>
      <c r="B314" s="29" t="s">
        <v>85</v>
      </c>
      <c r="C314" s="29" t="s">
        <v>92</v>
      </c>
      <c r="D314" s="29" t="s">
        <v>1268</v>
      </c>
      <c r="E314" s="64"/>
      <c r="Z314" s="29"/>
      <c r="AC314" s="29"/>
      <c r="AF314" s="29"/>
      <c r="AH314" s="29"/>
      <c r="AS314" s="29"/>
      <c r="AT314" s="29"/>
      <c r="AV314" s="29"/>
    </row>
    <row r="315" spans="1:48" x14ac:dyDescent="0.4">
      <c r="A315" s="29"/>
      <c r="B315" s="29" t="s">
        <v>85</v>
      </c>
      <c r="C315" s="29" t="s">
        <v>86</v>
      </c>
      <c r="D315" s="29" t="s">
        <v>1268</v>
      </c>
      <c r="E315" s="64"/>
      <c r="Z315" s="29"/>
      <c r="AC315" s="29"/>
      <c r="AF315" s="29"/>
      <c r="AH315" s="29"/>
      <c r="AS315" s="29"/>
      <c r="AT315" s="29"/>
      <c r="AV315" s="29"/>
    </row>
    <row r="316" spans="1:48" x14ac:dyDescent="0.4">
      <c r="A316" s="29"/>
      <c r="B316" s="29"/>
      <c r="C316" s="29"/>
      <c r="E316" s="64"/>
      <c r="Z316" s="29"/>
      <c r="AC316" s="29"/>
      <c r="AF316" s="29"/>
      <c r="AH316" s="29"/>
      <c r="AS316" s="29"/>
      <c r="AT316" s="29"/>
      <c r="AV316" s="29"/>
    </row>
    <row r="317" spans="1:48" x14ac:dyDescent="0.4">
      <c r="A317" s="29"/>
      <c r="B317" s="29"/>
      <c r="C317" s="29"/>
      <c r="E317" s="64"/>
      <c r="Z317" s="29"/>
      <c r="AC317" s="29"/>
      <c r="AF317" s="29"/>
      <c r="AH317" s="29"/>
      <c r="AS317" s="29"/>
      <c r="AT317" s="29"/>
      <c r="AV317" s="29"/>
    </row>
  </sheetData>
  <autoFilter ref="A2:AV212"/>
  <sortState ref="B215:E296">
    <sortCondition ref="B215"/>
  </sortState>
  <mergeCells count="14">
    <mergeCell ref="AS1:AV1"/>
    <mergeCell ref="AP1:AR1"/>
    <mergeCell ref="AN1:AO1"/>
    <mergeCell ref="AL1:AM1"/>
    <mergeCell ref="L1:N1"/>
    <mergeCell ref="R1:T1"/>
    <mergeCell ref="X1:Z1"/>
    <mergeCell ref="AD1:AK1"/>
    <mergeCell ref="AA1:AC1"/>
    <mergeCell ref="C1:E1"/>
    <mergeCell ref="F1:H1"/>
    <mergeCell ref="I1:K1"/>
    <mergeCell ref="O1:Q1"/>
    <mergeCell ref="U1:W1"/>
  </mergeCells>
  <pageMargins left="0.25" right="0.25" top="0.75" bottom="0.75" header="0.3" footer="0.3"/>
  <pageSetup orientation="landscape" r:id="rId1"/>
  <headerFooter>
    <oddHeader>&amp;CImproper Payment Results By Program</oddHeader>
    <oddFooter>&amp;RAs of &amp;T &amp;D
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B12"/>
  <sheetViews>
    <sheetView zoomScaleNormal="100" workbookViewId="0">
      <pane ySplit="4" topLeftCell="A5" activePane="bottomLeft" state="frozen"/>
      <selection pane="bottomLeft" sqref="A1:B2"/>
    </sheetView>
  </sheetViews>
  <sheetFormatPr defaultColWidth="9.1328125" defaultRowHeight="14.25" x14ac:dyDescent="0.45"/>
  <cols>
    <col min="1" max="1" width="17" style="167" customWidth="1"/>
    <col min="2" max="2" width="58.796875" style="167" customWidth="1"/>
    <col min="3" max="16384" width="9.1328125" style="167"/>
  </cols>
  <sheetData>
    <row r="1" spans="1:2" ht="20.25" customHeight="1" x14ac:dyDescent="0.45">
      <c r="A1" s="699" t="s">
        <v>1218</v>
      </c>
      <c r="B1" s="699"/>
    </row>
    <row r="2" spans="1:2" ht="24" customHeight="1" x14ac:dyDescent="0.45">
      <c r="A2" s="699"/>
      <c r="B2" s="699"/>
    </row>
    <row r="3" spans="1:2" ht="24" customHeight="1" x14ac:dyDescent="0.45">
      <c r="A3" s="681" t="s">
        <v>587</v>
      </c>
      <c r="B3" s="681"/>
    </row>
    <row r="4" spans="1:2" ht="34.5" customHeight="1" x14ac:dyDescent="0.45">
      <c r="A4" s="372" t="s">
        <v>523</v>
      </c>
      <c r="B4" s="372" t="s">
        <v>168</v>
      </c>
    </row>
    <row r="5" spans="1:2" x14ac:dyDescent="0.45">
      <c r="A5" s="230" t="s">
        <v>19</v>
      </c>
      <c r="B5" s="394" t="s">
        <v>187</v>
      </c>
    </row>
    <row r="6" spans="1:2" x14ac:dyDescent="0.45">
      <c r="A6" s="230" t="s">
        <v>19</v>
      </c>
      <c r="B6" s="394" t="s">
        <v>193</v>
      </c>
    </row>
    <row r="7" spans="1:2" x14ac:dyDescent="0.45">
      <c r="A7" s="230" t="s">
        <v>19</v>
      </c>
      <c r="B7" s="394" t="s">
        <v>191</v>
      </c>
    </row>
    <row r="8" spans="1:2" x14ac:dyDescent="0.45">
      <c r="A8" s="387" t="s">
        <v>46</v>
      </c>
      <c r="B8" s="388" t="s">
        <v>50</v>
      </c>
    </row>
    <row r="9" spans="1:2" x14ac:dyDescent="0.45">
      <c r="A9" s="391" t="s">
        <v>65</v>
      </c>
      <c r="B9" s="393" t="s">
        <v>330</v>
      </c>
    </row>
    <row r="10" spans="1:2" x14ac:dyDescent="0.45">
      <c r="A10" s="387" t="s">
        <v>84</v>
      </c>
      <c r="B10" s="388" t="s">
        <v>243</v>
      </c>
    </row>
    <row r="11" spans="1:2" x14ac:dyDescent="0.45">
      <c r="A11" s="389" t="s">
        <v>85</v>
      </c>
      <c r="B11" s="390" t="s">
        <v>263</v>
      </c>
    </row>
    <row r="12" spans="1:2" x14ac:dyDescent="0.45">
      <c r="A12" s="391" t="s">
        <v>85</v>
      </c>
      <c r="B12" s="392" t="s">
        <v>1217</v>
      </c>
    </row>
  </sheetData>
  <autoFilter ref="A4:B12"/>
  <mergeCells count="2">
    <mergeCell ref="A1:B2"/>
    <mergeCell ref="A3:B3"/>
  </mergeCells>
  <pageMargins left="0.7" right="0.7" top="0.75" bottom="0.75" header="0.3" footer="0.3"/>
  <pageSetup orientation="portrait" r:id="rId1"/>
  <headerFooter>
    <oddHeader>&amp;CPrograms Granted Relief from Reporting Improper Payments</oddHeader>
    <oddFooter>&amp;RAs of &amp;T &amp;D
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Q38"/>
  <sheetViews>
    <sheetView zoomScale="85" zoomScaleNormal="85" workbookViewId="0">
      <pane xSplit="2" ySplit="4" topLeftCell="C5" activePane="bottomRight" state="frozen"/>
      <selection pane="topRight" activeCell="C1" sqref="C1"/>
      <selection pane="bottomLeft" activeCell="A6" sqref="A6"/>
      <selection pane="bottomRight"/>
    </sheetView>
  </sheetViews>
  <sheetFormatPr defaultColWidth="9" defaultRowHeight="13.9" x14ac:dyDescent="0.4"/>
  <cols>
    <col min="1" max="1" width="13.33203125" style="133" customWidth="1"/>
    <col min="2" max="2" width="27.33203125" style="133" customWidth="1"/>
    <col min="3" max="3" width="16.6640625" style="133" customWidth="1"/>
    <col min="4" max="4" width="18.6640625" style="133" customWidth="1"/>
    <col min="5" max="5" width="19" style="133" customWidth="1"/>
    <col min="6" max="6" width="16" style="133" customWidth="1"/>
    <col min="7" max="7" width="16.6640625" style="133" customWidth="1"/>
    <col min="8" max="8" width="15.6640625" style="133" customWidth="1"/>
    <col min="9" max="9" width="15.796875" style="133" customWidth="1"/>
    <col min="10" max="10" width="15.6640625" style="133" customWidth="1"/>
    <col min="11" max="11" width="16" style="133" customWidth="1"/>
    <col min="12" max="12" width="16.6640625" style="133" customWidth="1"/>
    <col min="13" max="13" width="28.6640625" style="133" customWidth="1"/>
    <col min="14" max="14" width="14.6640625" style="133" customWidth="1"/>
    <col min="15" max="15" width="15.33203125" style="133" customWidth="1"/>
    <col min="16" max="16" width="14.6640625" style="133" customWidth="1"/>
    <col min="17" max="17" width="14.33203125" style="133" customWidth="1"/>
    <col min="18" max="16384" width="9" style="133"/>
  </cols>
  <sheetData>
    <row r="1" spans="1:17" ht="15" x14ac:dyDescent="0.4">
      <c r="A1" s="174" t="s">
        <v>585</v>
      </c>
      <c r="C1" s="174"/>
      <c r="D1" s="174"/>
      <c r="E1" s="174"/>
      <c r="F1" s="174"/>
      <c r="G1" s="174"/>
      <c r="H1" s="174"/>
      <c r="I1" s="174"/>
      <c r="J1" s="174"/>
      <c r="K1" s="174"/>
      <c r="L1" s="174"/>
      <c r="M1" s="174"/>
      <c r="N1" s="174"/>
      <c r="O1" s="174"/>
      <c r="P1" s="174"/>
    </row>
    <row r="2" spans="1:17" ht="15.4" x14ac:dyDescent="0.4">
      <c r="A2" s="175" t="s">
        <v>553</v>
      </c>
      <c r="C2" s="175"/>
      <c r="D2" s="175"/>
      <c r="E2" s="175"/>
      <c r="F2" s="175"/>
      <c r="G2" s="175"/>
      <c r="H2" s="175"/>
      <c r="I2" s="175"/>
      <c r="J2" s="175"/>
      <c r="K2" s="175"/>
      <c r="L2" s="175"/>
      <c r="M2" s="175"/>
      <c r="N2" s="175"/>
      <c r="O2" s="175"/>
      <c r="P2" s="175"/>
    </row>
    <row r="3" spans="1:17" ht="14.25" thickBot="1" x14ac:dyDescent="0.45"/>
    <row r="4" spans="1:17" s="136" customFormat="1" ht="117" customHeight="1" x14ac:dyDescent="0.45">
      <c r="A4" s="157" t="s">
        <v>4</v>
      </c>
      <c r="B4" s="238" t="s">
        <v>168</v>
      </c>
      <c r="C4" s="237" t="s">
        <v>115</v>
      </c>
      <c r="D4" s="233" t="s">
        <v>325</v>
      </c>
      <c r="E4" s="232" t="s">
        <v>326</v>
      </c>
      <c r="F4" s="235" t="s">
        <v>125</v>
      </c>
      <c r="G4" s="158" t="s">
        <v>124</v>
      </c>
      <c r="H4" s="159" t="s">
        <v>123</v>
      </c>
      <c r="I4" s="160" t="s">
        <v>122</v>
      </c>
      <c r="J4" s="162" t="s">
        <v>121</v>
      </c>
      <c r="K4" s="234" t="s">
        <v>120</v>
      </c>
      <c r="L4" s="161" t="s">
        <v>119</v>
      </c>
      <c r="M4" s="163" t="s">
        <v>118</v>
      </c>
      <c r="N4" s="165" t="s">
        <v>116</v>
      </c>
      <c r="O4" s="166" t="s">
        <v>117</v>
      </c>
      <c r="P4" s="164" t="s">
        <v>449</v>
      </c>
      <c r="Q4" s="236" t="s">
        <v>114</v>
      </c>
    </row>
    <row r="5" spans="1:17" x14ac:dyDescent="0.4">
      <c r="A5" s="258" t="s">
        <v>21</v>
      </c>
      <c r="B5" s="261" t="s">
        <v>22</v>
      </c>
      <c r="C5" s="549"/>
      <c r="D5" s="500">
        <v>0</v>
      </c>
      <c r="E5" s="500">
        <v>0</v>
      </c>
      <c r="F5" s="500">
        <v>0</v>
      </c>
      <c r="G5" s="500">
        <v>0</v>
      </c>
      <c r="H5" s="500">
        <v>0</v>
      </c>
      <c r="I5" s="500">
        <v>0</v>
      </c>
      <c r="J5" s="500">
        <v>0</v>
      </c>
      <c r="K5" s="500">
        <v>4.6428875765500122</v>
      </c>
      <c r="L5" s="500">
        <v>0</v>
      </c>
      <c r="M5" s="500">
        <v>0</v>
      </c>
      <c r="N5" s="500">
        <v>0</v>
      </c>
      <c r="O5" s="547"/>
      <c r="P5" s="500">
        <v>0</v>
      </c>
      <c r="Q5" s="498">
        <v>4.6428875765500122</v>
      </c>
    </row>
    <row r="6" spans="1:17" x14ac:dyDescent="0.4">
      <c r="A6" s="258" t="s">
        <v>21</v>
      </c>
      <c r="B6" s="261" t="s">
        <v>207</v>
      </c>
      <c r="C6" s="549"/>
      <c r="D6" s="500">
        <v>0</v>
      </c>
      <c r="E6" s="500">
        <v>0</v>
      </c>
      <c r="F6" s="500">
        <v>0</v>
      </c>
      <c r="G6" s="500">
        <v>0</v>
      </c>
      <c r="H6" s="500">
        <v>0</v>
      </c>
      <c r="I6" s="500">
        <v>0</v>
      </c>
      <c r="J6" s="500">
        <v>0</v>
      </c>
      <c r="K6" s="500">
        <v>305.77257213513946</v>
      </c>
      <c r="L6" s="500">
        <v>0</v>
      </c>
      <c r="M6" s="500">
        <v>0</v>
      </c>
      <c r="N6" s="500">
        <v>0</v>
      </c>
      <c r="O6" s="547"/>
      <c r="P6" s="500">
        <v>0</v>
      </c>
      <c r="Q6" s="498">
        <v>305.77257213513946</v>
      </c>
    </row>
    <row r="7" spans="1:17" x14ac:dyDescent="0.4">
      <c r="A7" s="258" t="s">
        <v>21</v>
      </c>
      <c r="B7" s="261" t="s">
        <v>209</v>
      </c>
      <c r="C7" s="547"/>
      <c r="D7" s="500">
        <v>6.5519858832394204</v>
      </c>
      <c r="E7" s="500">
        <v>0</v>
      </c>
      <c r="F7" s="500">
        <v>0</v>
      </c>
      <c r="G7" s="500">
        <v>0</v>
      </c>
      <c r="H7" s="500">
        <v>0</v>
      </c>
      <c r="I7" s="500">
        <v>0</v>
      </c>
      <c r="J7" s="500">
        <v>0</v>
      </c>
      <c r="K7" s="500">
        <v>0</v>
      </c>
      <c r="L7" s="500">
        <v>0</v>
      </c>
      <c r="M7" s="500">
        <v>142.921256223532</v>
      </c>
      <c r="N7" s="500">
        <v>3.1776112966576102</v>
      </c>
      <c r="O7" s="547"/>
      <c r="P7" s="500">
        <v>0</v>
      </c>
      <c r="Q7" s="498">
        <v>152.65085340342901</v>
      </c>
    </row>
    <row r="8" spans="1:17" x14ac:dyDescent="0.4">
      <c r="A8" s="258" t="s">
        <v>21</v>
      </c>
      <c r="B8" s="261" t="s">
        <v>686</v>
      </c>
      <c r="C8" s="260"/>
      <c r="D8" s="269">
        <v>0</v>
      </c>
      <c r="E8" s="269">
        <v>0</v>
      </c>
      <c r="F8" s="269">
        <v>0</v>
      </c>
      <c r="G8" s="269">
        <v>0</v>
      </c>
      <c r="H8" s="269">
        <v>0</v>
      </c>
      <c r="I8" s="269">
        <v>0</v>
      </c>
      <c r="J8" s="269">
        <v>0</v>
      </c>
      <c r="K8" s="269">
        <v>109.27419007698575</v>
      </c>
      <c r="L8" s="269">
        <v>0</v>
      </c>
      <c r="M8" s="269">
        <v>0</v>
      </c>
      <c r="N8" s="269">
        <v>0</v>
      </c>
      <c r="O8" s="547"/>
      <c r="P8" s="270">
        <v>0</v>
      </c>
      <c r="Q8" s="498">
        <v>109.27419007698575</v>
      </c>
    </row>
    <row r="9" spans="1:17" x14ac:dyDescent="0.4">
      <c r="A9" s="258" t="s">
        <v>21</v>
      </c>
      <c r="B9" s="261" t="s">
        <v>684</v>
      </c>
      <c r="C9" s="260"/>
      <c r="D9" s="269">
        <v>0</v>
      </c>
      <c r="E9" s="269">
        <v>0</v>
      </c>
      <c r="F9" s="269">
        <v>0</v>
      </c>
      <c r="G9" s="269">
        <v>0</v>
      </c>
      <c r="H9" s="269">
        <v>0</v>
      </c>
      <c r="I9" s="269">
        <v>0</v>
      </c>
      <c r="J9" s="269">
        <v>0</v>
      </c>
      <c r="K9" s="269">
        <v>205.5812361307423</v>
      </c>
      <c r="L9" s="269">
        <v>0</v>
      </c>
      <c r="M9" s="269">
        <v>0</v>
      </c>
      <c r="N9" s="269">
        <v>0</v>
      </c>
      <c r="O9" s="547"/>
      <c r="P9" s="270">
        <v>0</v>
      </c>
      <c r="Q9" s="498">
        <v>205.5812361307423</v>
      </c>
    </row>
    <row r="10" spans="1:17" x14ac:dyDescent="0.4">
      <c r="A10" s="261" t="s">
        <v>21</v>
      </c>
      <c r="B10" s="262" t="s">
        <v>210</v>
      </c>
      <c r="C10" s="547"/>
      <c r="D10" s="500">
        <v>0</v>
      </c>
      <c r="E10" s="500">
        <v>0</v>
      </c>
      <c r="F10" s="500">
        <v>0</v>
      </c>
      <c r="G10" s="500">
        <v>0</v>
      </c>
      <c r="H10" s="500">
        <v>0</v>
      </c>
      <c r="I10" s="500">
        <v>0</v>
      </c>
      <c r="J10" s="500">
        <v>0</v>
      </c>
      <c r="K10" s="500">
        <v>186.08059074446058</v>
      </c>
      <c r="L10" s="500">
        <v>0</v>
      </c>
      <c r="M10" s="500">
        <v>0</v>
      </c>
      <c r="N10" s="500">
        <v>0</v>
      </c>
      <c r="O10" s="547"/>
      <c r="P10" s="500">
        <v>0</v>
      </c>
      <c r="Q10" s="498">
        <v>186.08059074446058</v>
      </c>
    </row>
    <row r="11" spans="1:17" x14ac:dyDescent="0.4">
      <c r="A11" s="258" t="s">
        <v>28</v>
      </c>
      <c r="B11" s="261" t="s">
        <v>29</v>
      </c>
      <c r="C11" s="548"/>
      <c r="D11" s="259">
        <v>0</v>
      </c>
      <c r="E11" s="259">
        <v>0</v>
      </c>
      <c r="F11" s="259">
        <v>0</v>
      </c>
      <c r="G11" s="259">
        <v>0</v>
      </c>
      <c r="H11" s="259">
        <v>0</v>
      </c>
      <c r="I11" s="259">
        <v>0</v>
      </c>
      <c r="J11" s="500">
        <v>260.14</v>
      </c>
      <c r="K11" s="259">
        <v>0</v>
      </c>
      <c r="L11" s="500">
        <v>408.48</v>
      </c>
      <c r="M11" s="259">
        <v>0</v>
      </c>
      <c r="N11" s="259">
        <v>0</v>
      </c>
      <c r="O11" s="547"/>
      <c r="P11" s="156">
        <v>6908.74</v>
      </c>
      <c r="Q11" s="498">
        <v>7577.36</v>
      </c>
    </row>
    <row r="12" spans="1:17" x14ac:dyDescent="0.4">
      <c r="A12" s="258" t="s">
        <v>39</v>
      </c>
      <c r="B12" s="261" t="s">
        <v>40</v>
      </c>
      <c r="C12" s="548"/>
      <c r="D12" s="259">
        <v>0</v>
      </c>
      <c r="E12" s="259">
        <v>0</v>
      </c>
      <c r="F12" s="259">
        <v>0</v>
      </c>
      <c r="G12" s="500">
        <v>18.05</v>
      </c>
      <c r="H12" s="259">
        <v>0</v>
      </c>
      <c r="I12" s="259">
        <v>0</v>
      </c>
      <c r="J12" s="259">
        <v>0</v>
      </c>
      <c r="K12" s="259">
        <v>0</v>
      </c>
      <c r="L12" s="259">
        <v>0</v>
      </c>
      <c r="M12" s="500">
        <v>553.09</v>
      </c>
      <c r="N12" s="259">
        <v>0</v>
      </c>
      <c r="O12" s="547"/>
      <c r="P12" s="259">
        <v>0</v>
      </c>
      <c r="Q12" s="498">
        <v>571.14</v>
      </c>
    </row>
    <row r="13" spans="1:17" x14ac:dyDescent="0.4">
      <c r="A13" s="258" t="s">
        <v>39</v>
      </c>
      <c r="B13" s="261" t="s">
        <v>169</v>
      </c>
      <c r="C13" s="548"/>
      <c r="D13" s="259">
        <v>0</v>
      </c>
      <c r="E13" s="259">
        <v>0</v>
      </c>
      <c r="F13" s="259">
        <v>0</v>
      </c>
      <c r="G13" s="500">
        <v>230.99</v>
      </c>
      <c r="H13" s="259">
        <v>0</v>
      </c>
      <c r="I13" s="259">
        <v>0</v>
      </c>
      <c r="J13" s="259">
        <v>0</v>
      </c>
      <c r="K13" s="259">
        <v>0</v>
      </c>
      <c r="L13" s="259">
        <v>0</v>
      </c>
      <c r="M13" s="500">
        <v>98.25</v>
      </c>
      <c r="N13" s="259">
        <v>0</v>
      </c>
      <c r="O13" s="547"/>
      <c r="P13" s="259">
        <v>0</v>
      </c>
      <c r="Q13" s="498">
        <v>329.24</v>
      </c>
    </row>
    <row r="14" spans="1:17" x14ac:dyDescent="0.4">
      <c r="A14" s="261" t="s">
        <v>46</v>
      </c>
      <c r="B14" s="263" t="s">
        <v>48</v>
      </c>
      <c r="C14" s="548"/>
      <c r="D14" s="259">
        <v>0</v>
      </c>
      <c r="E14" s="259">
        <v>0</v>
      </c>
      <c r="F14" s="259">
        <v>0</v>
      </c>
      <c r="G14" s="259">
        <v>0</v>
      </c>
      <c r="H14" s="259">
        <v>0</v>
      </c>
      <c r="I14" s="259">
        <v>0</v>
      </c>
      <c r="J14" s="259">
        <v>0</v>
      </c>
      <c r="K14" s="259">
        <v>0</v>
      </c>
      <c r="L14" s="259">
        <v>0</v>
      </c>
      <c r="M14" s="259">
        <v>0</v>
      </c>
      <c r="N14" s="259">
        <v>0</v>
      </c>
      <c r="O14" s="547"/>
      <c r="P14" s="500">
        <v>135.84</v>
      </c>
      <c r="Q14" s="498">
        <v>135.84</v>
      </c>
    </row>
    <row r="15" spans="1:17" x14ac:dyDescent="0.4">
      <c r="A15" s="261" t="s">
        <v>54</v>
      </c>
      <c r="B15" s="263" t="s">
        <v>60</v>
      </c>
      <c r="C15" s="548"/>
      <c r="D15" s="259">
        <v>0</v>
      </c>
      <c r="E15" s="259">
        <v>0</v>
      </c>
      <c r="F15" s="259">
        <v>0</v>
      </c>
      <c r="G15" s="259">
        <v>0</v>
      </c>
      <c r="H15" s="259">
        <v>0</v>
      </c>
      <c r="I15" s="259">
        <v>0</v>
      </c>
      <c r="J15" s="259">
        <v>0</v>
      </c>
      <c r="K15" s="259">
        <v>0</v>
      </c>
      <c r="L15" s="500">
        <v>123.83</v>
      </c>
      <c r="M15" s="500">
        <v>7.06</v>
      </c>
      <c r="N15" s="259">
        <v>0</v>
      </c>
      <c r="O15" s="547"/>
      <c r="P15" s="259">
        <v>0</v>
      </c>
      <c r="Q15" s="498">
        <v>130.88999999999999</v>
      </c>
    </row>
    <row r="16" spans="1:17" x14ac:dyDescent="0.4">
      <c r="A16" s="261" t="s">
        <v>54</v>
      </c>
      <c r="B16" s="261" t="s">
        <v>59</v>
      </c>
      <c r="C16" s="548"/>
      <c r="D16" s="500">
        <v>410.69457165740999</v>
      </c>
      <c r="E16" s="259">
        <v>0</v>
      </c>
      <c r="F16" s="259">
        <v>0</v>
      </c>
      <c r="G16" s="259">
        <v>0</v>
      </c>
      <c r="H16" s="259">
        <v>0</v>
      </c>
      <c r="I16" s="259">
        <v>0</v>
      </c>
      <c r="J16" s="259">
        <v>0</v>
      </c>
      <c r="K16" s="259">
        <v>0</v>
      </c>
      <c r="L16" s="500">
        <v>821.87479539850995</v>
      </c>
      <c r="M16" s="500">
        <v>8.9704956360200008</v>
      </c>
      <c r="N16" s="500">
        <v>0.28044345594999998</v>
      </c>
      <c r="O16" s="547"/>
      <c r="P16" s="259">
        <v>0</v>
      </c>
      <c r="Q16" s="498">
        <v>1241.8203061478898</v>
      </c>
    </row>
    <row r="17" spans="1:17" x14ac:dyDescent="0.4">
      <c r="A17" s="261" t="s">
        <v>54</v>
      </c>
      <c r="B17" s="261" t="s">
        <v>56</v>
      </c>
      <c r="C17" s="548"/>
      <c r="D17" s="500">
        <v>4667.1013877312998</v>
      </c>
      <c r="E17" s="259">
        <v>0</v>
      </c>
      <c r="F17" s="500">
        <v>25.898249031300001</v>
      </c>
      <c r="G17" s="259">
        <v>0</v>
      </c>
      <c r="H17" s="259">
        <v>0</v>
      </c>
      <c r="I17" s="259">
        <v>0</v>
      </c>
      <c r="J17" s="259">
        <v>0</v>
      </c>
      <c r="K17" s="259">
        <v>0</v>
      </c>
      <c r="L17" s="500">
        <v>7269.2207442788003</v>
      </c>
      <c r="M17" s="500">
        <v>305.55393437459998</v>
      </c>
      <c r="N17" s="500">
        <v>32.670542184799999</v>
      </c>
      <c r="O17" s="547"/>
      <c r="P17" s="259">
        <v>0</v>
      </c>
      <c r="Q17" s="498">
        <v>12300.4448576008</v>
      </c>
    </row>
    <row r="18" spans="1:17" x14ac:dyDescent="0.4">
      <c r="A18" s="261" t="s">
        <v>54</v>
      </c>
      <c r="B18" s="263" t="s">
        <v>55</v>
      </c>
      <c r="C18" s="548"/>
      <c r="D18" s="259">
        <v>0</v>
      </c>
      <c r="E18" s="259">
        <v>0</v>
      </c>
      <c r="F18" s="259">
        <v>0</v>
      </c>
      <c r="G18" s="259">
        <v>0</v>
      </c>
      <c r="H18" s="259">
        <v>0</v>
      </c>
      <c r="I18" s="259">
        <v>0</v>
      </c>
      <c r="J18" s="259">
        <v>0</v>
      </c>
      <c r="K18" s="259">
        <v>0</v>
      </c>
      <c r="L18" s="259">
        <v>0</v>
      </c>
      <c r="M18" s="500">
        <v>3506.0018279999999</v>
      </c>
      <c r="N18" s="500">
        <v>4162.0874720000002</v>
      </c>
      <c r="O18" s="547"/>
      <c r="P18" s="259">
        <v>0</v>
      </c>
      <c r="Q18" s="498">
        <v>7668.0892999999996</v>
      </c>
    </row>
    <row r="19" spans="1:17" x14ac:dyDescent="0.4">
      <c r="A19" s="261" t="s">
        <v>54</v>
      </c>
      <c r="B19" s="263" t="s">
        <v>57</v>
      </c>
      <c r="C19" s="547"/>
      <c r="D19" s="500">
        <v>0</v>
      </c>
      <c r="E19" s="500">
        <v>0</v>
      </c>
      <c r="F19" s="500">
        <v>0</v>
      </c>
      <c r="G19" s="500">
        <v>0</v>
      </c>
      <c r="H19" s="500">
        <v>0</v>
      </c>
      <c r="I19" s="500">
        <v>0</v>
      </c>
      <c r="J19" s="500">
        <v>0</v>
      </c>
      <c r="K19" s="500">
        <v>0</v>
      </c>
      <c r="L19" s="500">
        <v>0</v>
      </c>
      <c r="M19" s="500">
        <v>8448.1200000000008</v>
      </c>
      <c r="N19" s="500">
        <v>0</v>
      </c>
      <c r="O19" s="547"/>
      <c r="P19" s="259">
        <v>0</v>
      </c>
      <c r="Q19" s="498">
        <v>8448.1200000000008</v>
      </c>
    </row>
    <row r="20" spans="1:17" x14ac:dyDescent="0.4">
      <c r="A20" s="261" t="s">
        <v>54</v>
      </c>
      <c r="B20" s="261" t="s">
        <v>58</v>
      </c>
      <c r="C20" s="547"/>
      <c r="D20" s="500">
        <v>0</v>
      </c>
      <c r="E20" s="500">
        <v>0</v>
      </c>
      <c r="F20" s="500">
        <v>0</v>
      </c>
      <c r="G20" s="500">
        <v>0</v>
      </c>
      <c r="H20" s="500">
        <v>0</v>
      </c>
      <c r="I20" s="500">
        <v>0</v>
      </c>
      <c r="J20" s="500">
        <v>0</v>
      </c>
      <c r="K20" s="500">
        <v>0</v>
      </c>
      <c r="L20" s="500">
        <v>0</v>
      </c>
      <c r="M20" s="500">
        <v>158.25</v>
      </c>
      <c r="N20" s="500">
        <v>0</v>
      </c>
      <c r="O20" s="547"/>
      <c r="P20" s="259">
        <v>0</v>
      </c>
      <c r="Q20" s="498">
        <v>158.25</v>
      </c>
    </row>
    <row r="21" spans="1:17" x14ac:dyDescent="0.4">
      <c r="A21" s="261" t="s">
        <v>69</v>
      </c>
      <c r="B21" s="261" t="s">
        <v>233</v>
      </c>
      <c r="C21" s="547"/>
      <c r="D21" s="500">
        <v>0</v>
      </c>
      <c r="E21" s="500">
        <v>0</v>
      </c>
      <c r="F21" s="500">
        <v>128.03</v>
      </c>
      <c r="G21" s="500">
        <v>0</v>
      </c>
      <c r="H21" s="500">
        <v>0</v>
      </c>
      <c r="I21" s="500">
        <v>0</v>
      </c>
      <c r="J21" s="500">
        <v>0</v>
      </c>
      <c r="K21" s="500"/>
      <c r="L21" s="500">
        <v>0</v>
      </c>
      <c r="M21" s="500">
        <v>0</v>
      </c>
      <c r="N21" s="500">
        <v>0</v>
      </c>
      <c r="O21" s="547"/>
      <c r="P21" s="500">
        <v>94.95</v>
      </c>
      <c r="Q21" s="498">
        <v>222.98000000000002</v>
      </c>
    </row>
    <row r="22" spans="1:17" x14ac:dyDescent="0.4">
      <c r="A22" s="261" t="s">
        <v>73</v>
      </c>
      <c r="B22" s="263" t="s">
        <v>75</v>
      </c>
      <c r="C22" s="547"/>
      <c r="D22" s="500"/>
      <c r="E22" s="500"/>
      <c r="F22" s="500"/>
      <c r="G22" s="500">
        <v>216.52</v>
      </c>
      <c r="H22" s="500"/>
      <c r="I22" s="500"/>
      <c r="J22" s="500"/>
      <c r="K22" s="500"/>
      <c r="L22" s="500"/>
      <c r="M22" s="500"/>
      <c r="N22" s="500"/>
      <c r="O22" s="547"/>
      <c r="P22" s="259"/>
      <c r="Q22" s="498">
        <v>216.52</v>
      </c>
    </row>
    <row r="23" spans="1:17" x14ac:dyDescent="0.4">
      <c r="A23" s="261" t="s">
        <v>73</v>
      </c>
      <c r="B23" s="261" t="s">
        <v>74</v>
      </c>
      <c r="C23" s="547"/>
      <c r="D23" s="500"/>
      <c r="E23" s="500"/>
      <c r="F23" s="500"/>
      <c r="G23" s="500">
        <v>323.23</v>
      </c>
      <c r="H23" s="500"/>
      <c r="I23" s="500"/>
      <c r="J23" s="500"/>
      <c r="K23" s="500"/>
      <c r="L23" s="500"/>
      <c r="M23" s="500"/>
      <c r="N23" s="500"/>
      <c r="O23" s="547"/>
      <c r="P23" s="259"/>
      <c r="Q23" s="498">
        <v>323.23</v>
      </c>
    </row>
    <row r="24" spans="1:17" x14ac:dyDescent="0.4">
      <c r="A24" s="261" t="s">
        <v>79</v>
      </c>
      <c r="B24" s="261" t="s">
        <v>80</v>
      </c>
      <c r="C24" s="547"/>
      <c r="D24" s="500">
        <v>1231.1954665000001</v>
      </c>
      <c r="E24" s="499">
        <v>0</v>
      </c>
      <c r="F24" s="499">
        <v>0</v>
      </c>
      <c r="G24" s="499">
        <v>0</v>
      </c>
      <c r="H24" s="499">
        <v>0</v>
      </c>
      <c r="I24" s="500">
        <v>111.20138716</v>
      </c>
      <c r="J24" s="500">
        <v>344.58339130000002</v>
      </c>
      <c r="K24" s="500">
        <v>359.04207486000001</v>
      </c>
      <c r="L24" s="499">
        <v>0</v>
      </c>
      <c r="M24" s="499">
        <v>0</v>
      </c>
      <c r="N24" s="499">
        <v>0</v>
      </c>
      <c r="O24" s="547"/>
      <c r="P24" s="499">
        <v>0</v>
      </c>
      <c r="Q24" s="498">
        <v>2046.0223198200001</v>
      </c>
    </row>
    <row r="25" spans="1:17" x14ac:dyDescent="0.4">
      <c r="A25" s="261" t="s">
        <v>79</v>
      </c>
      <c r="B25" s="261" t="s">
        <v>81</v>
      </c>
      <c r="C25" s="547"/>
      <c r="D25" s="500">
        <v>3996.18</v>
      </c>
      <c r="E25" s="500">
        <v>221.25</v>
      </c>
      <c r="F25" s="500">
        <v>40.159999999999997</v>
      </c>
      <c r="G25" s="500">
        <v>90.63</v>
      </c>
      <c r="H25" s="500"/>
      <c r="I25" s="500"/>
      <c r="J25" s="500">
        <v>37.159999999999997</v>
      </c>
      <c r="K25" s="500">
        <v>210.05</v>
      </c>
      <c r="L25" s="500">
        <v>0</v>
      </c>
      <c r="M25" s="500">
        <v>0</v>
      </c>
      <c r="N25" s="500">
        <v>0</v>
      </c>
      <c r="O25" s="547"/>
      <c r="P25" s="500">
        <v>0</v>
      </c>
      <c r="Q25" s="498">
        <v>4595.43</v>
      </c>
    </row>
    <row r="26" spans="1:17" x14ac:dyDescent="0.4">
      <c r="A26" s="261" t="s">
        <v>82</v>
      </c>
      <c r="B26" s="261" t="s">
        <v>479</v>
      </c>
      <c r="C26" s="547"/>
      <c r="D26" s="500">
        <v>0</v>
      </c>
      <c r="E26" s="500">
        <v>4234.46</v>
      </c>
      <c r="F26" s="500">
        <v>0</v>
      </c>
      <c r="G26" s="500">
        <v>0</v>
      </c>
      <c r="H26" s="500">
        <v>0</v>
      </c>
      <c r="I26" s="500">
        <v>0</v>
      </c>
      <c r="J26" s="500">
        <v>0</v>
      </c>
      <c r="K26" s="500">
        <v>0</v>
      </c>
      <c r="L26" s="500">
        <v>0</v>
      </c>
      <c r="M26" s="500">
        <v>0</v>
      </c>
      <c r="N26" s="500">
        <v>0</v>
      </c>
      <c r="O26" s="547"/>
      <c r="P26" s="500">
        <v>270.27999999999997</v>
      </c>
      <c r="Q26" s="498">
        <v>4504.74</v>
      </c>
    </row>
    <row r="27" spans="1:17" x14ac:dyDescent="0.4">
      <c r="A27" s="261" t="s">
        <v>82</v>
      </c>
      <c r="B27" s="261" t="s">
        <v>480</v>
      </c>
      <c r="C27" s="547"/>
      <c r="D27" s="500">
        <v>0</v>
      </c>
      <c r="E27" s="500">
        <v>859.41</v>
      </c>
      <c r="F27" s="500">
        <v>0</v>
      </c>
      <c r="G27" s="500">
        <v>0</v>
      </c>
      <c r="H27" s="500">
        <v>0</v>
      </c>
      <c r="I27" s="500">
        <v>0</v>
      </c>
      <c r="J27" s="500">
        <v>0</v>
      </c>
      <c r="K27" s="500">
        <v>0</v>
      </c>
      <c r="L27" s="500">
        <v>0</v>
      </c>
      <c r="M27" s="500">
        <v>0</v>
      </c>
      <c r="N27" s="500">
        <v>0</v>
      </c>
      <c r="O27" s="547"/>
      <c r="P27" s="500">
        <v>1463.31</v>
      </c>
      <c r="Q27" s="498">
        <v>2322.7199999999998</v>
      </c>
    </row>
    <row r="28" spans="1:17" x14ac:dyDescent="0.4">
      <c r="A28" s="261" t="s">
        <v>82</v>
      </c>
      <c r="B28" s="263" t="s">
        <v>170</v>
      </c>
      <c r="C28" s="547"/>
      <c r="D28" s="500">
        <v>0</v>
      </c>
      <c r="E28" s="500">
        <v>15080.36</v>
      </c>
      <c r="F28" s="500">
        <v>0</v>
      </c>
      <c r="G28" s="500">
        <v>0</v>
      </c>
      <c r="H28" s="500">
        <v>0</v>
      </c>
      <c r="I28" s="500">
        <v>0</v>
      </c>
      <c r="J28" s="500">
        <v>0</v>
      </c>
      <c r="K28" s="500">
        <v>0</v>
      </c>
      <c r="L28" s="500">
        <v>0</v>
      </c>
      <c r="M28" s="500">
        <v>0</v>
      </c>
      <c r="N28" s="500">
        <v>0</v>
      </c>
      <c r="O28" s="547"/>
      <c r="P28" s="500">
        <v>962.58</v>
      </c>
      <c r="Q28" s="498">
        <v>16042.94</v>
      </c>
    </row>
    <row r="29" spans="1:17" ht="27.75" x14ac:dyDescent="0.4">
      <c r="A29" s="261" t="s">
        <v>84</v>
      </c>
      <c r="B29" s="261" t="s">
        <v>171</v>
      </c>
      <c r="C29" s="547"/>
      <c r="D29" s="500">
        <v>0</v>
      </c>
      <c r="E29" s="500">
        <v>0</v>
      </c>
      <c r="F29" s="500">
        <v>0</v>
      </c>
      <c r="G29" s="500">
        <v>0</v>
      </c>
      <c r="H29" s="500">
        <v>0</v>
      </c>
      <c r="I29" s="500">
        <v>0</v>
      </c>
      <c r="J29" s="500">
        <v>0</v>
      </c>
      <c r="K29" s="500">
        <v>0</v>
      </c>
      <c r="L29" s="500">
        <v>3424.7</v>
      </c>
      <c r="M29" s="500">
        <v>0</v>
      </c>
      <c r="N29" s="500">
        <v>0</v>
      </c>
      <c r="O29" s="547"/>
      <c r="P29" s="500">
        <v>0</v>
      </c>
      <c r="Q29" s="498">
        <v>3424.7</v>
      </c>
    </row>
    <row r="30" spans="1:17" ht="27.75" x14ac:dyDescent="0.4">
      <c r="A30" s="261" t="s">
        <v>84</v>
      </c>
      <c r="B30" s="261" t="s">
        <v>1099</v>
      </c>
      <c r="C30" s="547"/>
      <c r="D30" s="500">
        <v>0</v>
      </c>
      <c r="E30" s="500">
        <v>1.55</v>
      </c>
      <c r="F30" s="500">
        <v>0</v>
      </c>
      <c r="G30" s="500">
        <v>0</v>
      </c>
      <c r="H30" s="500">
        <v>0</v>
      </c>
      <c r="I30" s="500">
        <v>0</v>
      </c>
      <c r="J30" s="500">
        <v>3.3</v>
      </c>
      <c r="K30" s="500">
        <v>118.03</v>
      </c>
      <c r="L30" s="500">
        <v>0</v>
      </c>
      <c r="M30" s="500">
        <v>0</v>
      </c>
      <c r="N30" s="500">
        <v>0</v>
      </c>
      <c r="O30" s="547"/>
      <c r="P30" s="500">
        <v>0</v>
      </c>
      <c r="Q30" s="498">
        <v>122.88</v>
      </c>
    </row>
    <row r="31" spans="1:17" ht="27.75" x14ac:dyDescent="0.4">
      <c r="A31" s="261" t="s">
        <v>84</v>
      </c>
      <c r="B31" s="261" t="s">
        <v>174</v>
      </c>
      <c r="C31" s="547"/>
      <c r="D31" s="500">
        <v>126.7</v>
      </c>
      <c r="E31" s="500">
        <v>0</v>
      </c>
      <c r="F31" s="500">
        <v>0</v>
      </c>
      <c r="G31" s="500">
        <v>0</v>
      </c>
      <c r="H31" s="500">
        <v>0</v>
      </c>
      <c r="I31" s="500">
        <v>0</v>
      </c>
      <c r="J31" s="500">
        <v>0</v>
      </c>
      <c r="K31" s="500">
        <v>0</v>
      </c>
      <c r="L31" s="500">
        <v>0</v>
      </c>
      <c r="M31" s="500">
        <v>25.32</v>
      </c>
      <c r="N31" s="500">
        <v>0</v>
      </c>
      <c r="O31" s="547"/>
      <c r="P31" s="500">
        <v>0</v>
      </c>
      <c r="Q31" s="498">
        <v>152.02000000000001</v>
      </c>
    </row>
    <row r="32" spans="1:17" x14ac:dyDescent="0.4">
      <c r="A32" s="261" t="s">
        <v>85</v>
      </c>
      <c r="B32" s="261" t="s">
        <v>89</v>
      </c>
      <c r="C32" s="547"/>
      <c r="D32" s="500">
        <v>0</v>
      </c>
      <c r="E32" s="500">
        <v>0</v>
      </c>
      <c r="F32" s="500">
        <v>3.07</v>
      </c>
      <c r="G32" s="500">
        <v>360.94</v>
      </c>
      <c r="H32" s="500">
        <v>0</v>
      </c>
      <c r="I32" s="500">
        <v>0</v>
      </c>
      <c r="J32" s="500">
        <v>0</v>
      </c>
      <c r="K32" s="500">
        <v>18.93</v>
      </c>
      <c r="L32" s="500">
        <v>0</v>
      </c>
      <c r="M32" s="500">
        <v>0</v>
      </c>
      <c r="N32" s="500">
        <v>0</v>
      </c>
      <c r="O32" s="547"/>
      <c r="P32" s="500">
        <v>0</v>
      </c>
      <c r="Q32" s="498">
        <v>382.94</v>
      </c>
    </row>
    <row r="33" spans="1:17" ht="27.75" x14ac:dyDescent="0.4">
      <c r="A33" s="261" t="s">
        <v>85</v>
      </c>
      <c r="B33" s="261" t="s">
        <v>88</v>
      </c>
      <c r="C33" s="547"/>
      <c r="D33" s="500">
        <v>0</v>
      </c>
      <c r="E33" s="500">
        <v>0</v>
      </c>
      <c r="F33" s="500">
        <v>0</v>
      </c>
      <c r="G33" s="500">
        <v>0</v>
      </c>
      <c r="H33" s="500">
        <v>0</v>
      </c>
      <c r="I33" s="500">
        <v>0</v>
      </c>
      <c r="J33" s="500">
        <v>0</v>
      </c>
      <c r="K33" s="500">
        <v>97.97</v>
      </c>
      <c r="L33" s="500">
        <v>0</v>
      </c>
      <c r="M33" s="500">
        <v>0</v>
      </c>
      <c r="N33" s="500">
        <v>0</v>
      </c>
      <c r="O33" s="547"/>
      <c r="P33" s="500">
        <v>0</v>
      </c>
      <c r="Q33" s="498">
        <v>97.97</v>
      </c>
    </row>
    <row r="34" spans="1:17" x14ac:dyDescent="0.4">
      <c r="A34" s="261" t="s">
        <v>85</v>
      </c>
      <c r="B34" s="261" t="s">
        <v>86</v>
      </c>
      <c r="C34" s="547"/>
      <c r="D34" s="500">
        <v>0</v>
      </c>
      <c r="E34" s="500">
        <v>0</v>
      </c>
      <c r="F34" s="500">
        <v>0</v>
      </c>
      <c r="G34" s="500">
        <v>0</v>
      </c>
      <c r="H34" s="500">
        <v>0</v>
      </c>
      <c r="I34" s="500">
        <v>0</v>
      </c>
      <c r="J34" s="500">
        <v>0</v>
      </c>
      <c r="K34" s="500">
        <v>302.72000000000003</v>
      </c>
      <c r="L34" s="500">
        <v>0</v>
      </c>
      <c r="M34" s="500">
        <v>0</v>
      </c>
      <c r="N34" s="500">
        <v>0</v>
      </c>
      <c r="O34" s="547"/>
      <c r="P34" s="500">
        <v>0</v>
      </c>
      <c r="Q34" s="498">
        <v>302.72000000000003</v>
      </c>
    </row>
    <row r="36" spans="1:17" ht="14.25" x14ac:dyDescent="0.45">
      <c r="B36" s="291" t="s">
        <v>69</v>
      </c>
      <c r="C36" s="503" t="s">
        <v>233</v>
      </c>
      <c r="D36" s="504" t="s">
        <v>1209</v>
      </c>
    </row>
    <row r="37" spans="1:17" ht="14.25" x14ac:dyDescent="0.45">
      <c r="B37" s="662" t="s">
        <v>28</v>
      </c>
      <c r="C37" s="662" t="s">
        <v>770</v>
      </c>
      <c r="D37" s="666" t="s">
        <v>1262</v>
      </c>
    </row>
    <row r="38" spans="1:17" ht="14.25" x14ac:dyDescent="0.45">
      <c r="B38" s="659" t="s">
        <v>28</v>
      </c>
      <c r="C38" s="662" t="s">
        <v>770</v>
      </c>
      <c r="D38" s="167" t="s">
        <v>1265</v>
      </c>
    </row>
  </sheetData>
  <autoFilter ref="A4:Q4">
    <sortState ref="A5:Q35">
      <sortCondition ref="A4"/>
    </sortState>
  </autoFilter>
  <pageMargins left="0.25" right="0.25" top="0.75" bottom="0.75" header="0.3" footer="0.3"/>
  <pageSetup orientation="landscape" horizontalDpi="300" verticalDpi="300" r:id="rId1"/>
  <headerFooter>
    <oddHeader>&amp;CFY2020 Improper Payment Monetary Loss Root Cause Category Matrix for programs reporting greater than $100M in Monetary Loss and/or Programs that Report More that $2B of Improper Payments ($ in Millions)</oddHeader>
    <oddFooter>&amp;RAs of &amp;D &amp;T
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BA31"/>
  <sheetViews>
    <sheetView zoomScale="97" zoomScaleNormal="97" workbookViewId="0">
      <pane xSplit="2" ySplit="1" topLeftCell="C2" activePane="bottomRight" state="frozen"/>
      <selection pane="topRight" activeCell="C1" sqref="C1"/>
      <selection pane="bottomLeft" activeCell="A2" sqref="A2"/>
      <selection pane="bottomRight"/>
    </sheetView>
  </sheetViews>
  <sheetFormatPr defaultColWidth="8.796875" defaultRowHeight="13.9" x14ac:dyDescent="0.45"/>
  <cols>
    <col min="1" max="1" width="10.33203125" style="37" bestFit="1" customWidth="1"/>
    <col min="2" max="2" width="56.33203125" style="37" customWidth="1"/>
    <col min="3" max="3" width="13.33203125" style="60" bestFit="1" customWidth="1"/>
    <col min="4" max="4" width="15.6640625" style="60" bestFit="1" customWidth="1"/>
    <col min="5" max="6" width="13.33203125" style="60" bestFit="1" customWidth="1"/>
    <col min="7" max="7" width="15.6640625" style="60" bestFit="1" customWidth="1"/>
    <col min="8" max="9" width="13.33203125" style="60" bestFit="1" customWidth="1"/>
    <col min="10" max="10" width="15.6640625" style="60" bestFit="1" customWidth="1"/>
    <col min="11" max="12" width="13.33203125" style="60" bestFit="1" customWidth="1"/>
    <col min="13" max="13" width="15.6640625" style="60" bestFit="1" customWidth="1"/>
    <col min="14" max="15" width="13.33203125" style="60" bestFit="1" customWidth="1"/>
    <col min="16" max="16" width="15.6640625" style="60" bestFit="1" customWidth="1"/>
    <col min="17" max="18" width="13.33203125" style="60" bestFit="1" customWidth="1"/>
    <col min="19" max="19" width="15.6640625" style="60" bestFit="1" customWidth="1"/>
    <col min="20" max="21" width="13.33203125" style="60" bestFit="1" customWidth="1"/>
    <col min="22" max="22" width="15.6640625" style="60" bestFit="1" customWidth="1"/>
    <col min="23" max="24" width="13.33203125" style="60" bestFit="1" customWidth="1"/>
    <col min="25" max="25" width="15.6640625" style="60" bestFit="1" customWidth="1"/>
    <col min="26" max="27" width="13.33203125" style="60" bestFit="1" customWidth="1"/>
    <col min="28" max="28" width="15.6640625" style="60" bestFit="1" customWidth="1"/>
    <col min="29" max="29" width="13.33203125" style="60" bestFit="1" customWidth="1"/>
    <col min="30" max="30" width="13.33203125" style="37" bestFit="1" customWidth="1"/>
    <col min="31" max="31" width="15.6640625" style="37" bestFit="1" customWidth="1"/>
    <col min="32" max="33" width="13.33203125" style="37" bestFit="1" customWidth="1"/>
    <col min="34" max="34" width="15.6640625" style="37" bestFit="1" customWidth="1"/>
    <col min="35" max="36" width="13.33203125" style="37" bestFit="1" customWidth="1"/>
    <col min="37" max="37" width="15.6640625" style="37" bestFit="1" customWidth="1"/>
    <col min="38" max="38" width="13.33203125" style="37" bestFit="1" customWidth="1"/>
    <col min="39" max="39" width="13.6640625" style="37" bestFit="1" customWidth="1"/>
    <col min="40" max="40" width="15.6640625" style="37" bestFit="1" customWidth="1"/>
    <col min="41" max="41" width="13.33203125" style="37" bestFit="1" customWidth="1"/>
    <col min="42" max="42" width="13.6640625" style="37" bestFit="1" customWidth="1"/>
    <col min="43" max="43" width="15.6640625" style="37" bestFit="1" customWidth="1"/>
    <col min="44" max="44" width="13.33203125" style="37" bestFit="1" customWidth="1"/>
    <col min="45" max="45" width="13.6640625" style="37" bestFit="1" customWidth="1"/>
    <col min="46" max="46" width="15.6640625" style="37" bestFit="1" customWidth="1"/>
    <col min="47" max="47" width="13.33203125" style="37" bestFit="1" customWidth="1"/>
    <col min="48" max="48" width="13.6640625" style="37" bestFit="1" customWidth="1"/>
    <col min="49" max="49" width="15.6640625" style="37" bestFit="1" customWidth="1"/>
    <col min="50" max="50" width="13.33203125" style="37" bestFit="1" customWidth="1"/>
    <col min="51" max="51" width="13.6640625" style="37" bestFit="1" customWidth="1"/>
    <col min="52" max="52" width="15.6640625" style="37" bestFit="1" customWidth="1"/>
    <col min="53" max="53" width="13.33203125" style="37" bestFit="1" customWidth="1"/>
    <col min="54" max="16384" width="8.796875" style="37"/>
  </cols>
  <sheetData>
    <row r="1" spans="1:53" ht="40.5" x14ac:dyDescent="0.45">
      <c r="A1" s="97" t="s">
        <v>4</v>
      </c>
      <c r="B1" s="102" t="s">
        <v>168</v>
      </c>
      <c r="C1" s="34" t="s">
        <v>136</v>
      </c>
      <c r="D1" s="35" t="s">
        <v>137</v>
      </c>
      <c r="E1" s="36" t="s">
        <v>138</v>
      </c>
      <c r="F1" s="85" t="s">
        <v>139</v>
      </c>
      <c r="G1" s="35" t="s">
        <v>140</v>
      </c>
      <c r="H1" s="90" t="s">
        <v>141</v>
      </c>
      <c r="I1" s="34" t="s">
        <v>142</v>
      </c>
      <c r="J1" s="35" t="s">
        <v>143</v>
      </c>
      <c r="K1" s="36" t="s">
        <v>144</v>
      </c>
      <c r="L1" s="85" t="s">
        <v>145</v>
      </c>
      <c r="M1" s="35" t="s">
        <v>146</v>
      </c>
      <c r="N1" s="90" t="s">
        <v>147</v>
      </c>
      <c r="O1" s="34" t="s">
        <v>148</v>
      </c>
      <c r="P1" s="35" t="s">
        <v>149</v>
      </c>
      <c r="Q1" s="36" t="s">
        <v>150</v>
      </c>
      <c r="R1" s="85" t="s">
        <v>151</v>
      </c>
      <c r="S1" s="35" t="s">
        <v>152</v>
      </c>
      <c r="T1" s="90" t="s">
        <v>153</v>
      </c>
      <c r="U1" s="34" t="s">
        <v>133</v>
      </c>
      <c r="V1" s="35" t="s">
        <v>134</v>
      </c>
      <c r="W1" s="36" t="s">
        <v>135</v>
      </c>
      <c r="X1" s="85" t="s">
        <v>130</v>
      </c>
      <c r="Y1" s="35" t="s">
        <v>131</v>
      </c>
      <c r="Z1" s="90" t="s">
        <v>132</v>
      </c>
      <c r="AA1" s="34" t="s">
        <v>5</v>
      </c>
      <c r="AB1" s="35" t="s">
        <v>6</v>
      </c>
      <c r="AC1" s="36" t="s">
        <v>7</v>
      </c>
      <c r="AD1" s="85" t="s">
        <v>8</v>
      </c>
      <c r="AE1" s="35" t="s">
        <v>9</v>
      </c>
      <c r="AF1" s="90" t="s">
        <v>10</v>
      </c>
      <c r="AG1" s="34" t="s">
        <v>11</v>
      </c>
      <c r="AH1" s="35" t="s">
        <v>12</v>
      </c>
      <c r="AI1" s="36" t="s">
        <v>13</v>
      </c>
      <c r="AJ1" s="85" t="s">
        <v>14</v>
      </c>
      <c r="AK1" s="35" t="s">
        <v>15</v>
      </c>
      <c r="AL1" s="90" t="s">
        <v>16</v>
      </c>
      <c r="AM1" s="34" t="s">
        <v>176</v>
      </c>
      <c r="AN1" s="35" t="s">
        <v>177</v>
      </c>
      <c r="AO1" s="36" t="s">
        <v>178</v>
      </c>
      <c r="AP1" s="85" t="s">
        <v>272</v>
      </c>
      <c r="AQ1" s="35" t="s">
        <v>273</v>
      </c>
      <c r="AR1" s="90" t="s">
        <v>274</v>
      </c>
      <c r="AS1" s="34" t="s">
        <v>322</v>
      </c>
      <c r="AT1" s="35" t="s">
        <v>323</v>
      </c>
      <c r="AU1" s="90" t="s">
        <v>324</v>
      </c>
      <c r="AV1" s="34" t="s">
        <v>459</v>
      </c>
      <c r="AW1" s="35" t="s">
        <v>460</v>
      </c>
      <c r="AX1" s="36" t="s">
        <v>461</v>
      </c>
      <c r="AY1" s="34" t="s">
        <v>1106</v>
      </c>
      <c r="AZ1" s="35" t="s">
        <v>1107</v>
      </c>
      <c r="BA1" s="36" t="s">
        <v>1108</v>
      </c>
    </row>
    <row r="2" spans="1:53" x14ac:dyDescent="0.45">
      <c r="A2" s="98" t="s">
        <v>21</v>
      </c>
      <c r="B2" s="46" t="s">
        <v>23</v>
      </c>
      <c r="C2" s="47"/>
      <c r="D2" s="58"/>
      <c r="E2" s="49"/>
      <c r="F2" s="104"/>
      <c r="G2" s="48"/>
      <c r="H2" s="109"/>
      <c r="I2" s="47"/>
      <c r="J2" s="48"/>
      <c r="K2" s="49"/>
      <c r="L2" s="104"/>
      <c r="M2" s="50"/>
      <c r="N2" s="110"/>
      <c r="O2" s="628"/>
      <c r="P2" s="631"/>
      <c r="Q2" s="276"/>
      <c r="R2" s="104"/>
      <c r="S2" s="50"/>
      <c r="T2" s="110"/>
      <c r="U2" s="47"/>
      <c r="V2" s="50"/>
      <c r="W2" s="51"/>
      <c r="X2" s="112"/>
      <c r="Y2" s="50"/>
      <c r="Z2" s="110"/>
      <c r="AA2" s="603">
        <v>95500</v>
      </c>
      <c r="AB2" s="601">
        <v>226.8</v>
      </c>
      <c r="AC2" s="42">
        <v>2.3748691099476442E-3</v>
      </c>
      <c r="AD2" s="602">
        <v>98700</v>
      </c>
      <c r="AE2" s="601">
        <v>286.60000000000002</v>
      </c>
      <c r="AF2" s="114">
        <v>2.9037487335359679E-3</v>
      </c>
      <c r="AG2" s="600">
        <v>110600</v>
      </c>
      <c r="AH2" s="599">
        <v>249.8</v>
      </c>
      <c r="AI2" s="42">
        <v>2.2585895117540689E-3</v>
      </c>
      <c r="AJ2" s="598">
        <v>107400</v>
      </c>
      <c r="AK2" s="597">
        <v>242.9</v>
      </c>
      <c r="AL2" s="117">
        <v>2.2616387337057731E-3</v>
      </c>
      <c r="AM2" s="52">
        <v>114902.75474416</v>
      </c>
      <c r="AN2" s="53">
        <v>196.2261614</v>
      </c>
      <c r="AO2" s="45">
        <v>1.7077585462325331E-3</v>
      </c>
      <c r="AP2" s="86">
        <v>96777.270042700198</v>
      </c>
      <c r="AQ2" s="44">
        <v>182.50669575032299</v>
      </c>
      <c r="AR2" s="84">
        <v>1.8858425709859055E-3</v>
      </c>
      <c r="AS2" s="76">
        <v>100285.18</v>
      </c>
      <c r="AT2" s="77">
        <v>305.76</v>
      </c>
      <c r="AU2" s="84">
        <v>3.0489051323435829E-3</v>
      </c>
      <c r="AV2" s="43">
        <v>102742.3890077929</v>
      </c>
      <c r="AW2" s="44">
        <v>7450.2613711437643</v>
      </c>
      <c r="AX2" s="45">
        <v>7.2513997806481517E-2</v>
      </c>
      <c r="AY2" s="638"/>
      <c r="AZ2" s="639"/>
      <c r="BA2" s="288"/>
    </row>
    <row r="3" spans="1:53" x14ac:dyDescent="0.45">
      <c r="A3" s="98" t="s">
        <v>21</v>
      </c>
      <c r="B3" s="46" t="s">
        <v>684</v>
      </c>
      <c r="C3" s="47"/>
      <c r="D3" s="58"/>
      <c r="E3" s="49"/>
      <c r="F3" s="104"/>
      <c r="G3" s="48"/>
      <c r="H3" s="109"/>
      <c r="I3" s="47"/>
      <c r="J3" s="48"/>
      <c r="K3" s="49"/>
      <c r="L3" s="104"/>
      <c r="M3" s="50"/>
      <c r="N3" s="110"/>
      <c r="O3" s="628"/>
      <c r="P3" s="631"/>
      <c r="Q3" s="276"/>
      <c r="R3" s="104"/>
      <c r="S3" s="50"/>
      <c r="T3" s="110"/>
      <c r="U3" s="47"/>
      <c r="V3" s="50"/>
      <c r="W3" s="51"/>
      <c r="X3" s="112"/>
      <c r="Y3" s="50"/>
      <c r="Z3" s="110"/>
      <c r="AA3" s="634"/>
      <c r="AB3" s="50"/>
      <c r="AC3" s="51"/>
      <c r="AD3" s="112"/>
      <c r="AE3" s="50"/>
      <c r="AF3" s="110"/>
      <c r="AG3" s="634"/>
      <c r="AH3" s="50"/>
      <c r="AI3" s="51"/>
      <c r="AJ3" s="112"/>
      <c r="AK3" s="50"/>
      <c r="AL3" s="110"/>
      <c r="AM3" s="634"/>
      <c r="AN3" s="50"/>
      <c r="AO3" s="51"/>
      <c r="AP3" s="112"/>
      <c r="AQ3" s="50"/>
      <c r="AR3" s="110"/>
      <c r="AS3" s="634"/>
      <c r="AT3" s="50"/>
      <c r="AU3" s="110"/>
      <c r="AV3" s="634"/>
      <c r="AW3" s="50"/>
      <c r="AX3" s="51"/>
      <c r="AY3" s="224">
        <v>43707.448820715748</v>
      </c>
      <c r="AZ3" s="275">
        <v>3556.2953901088554</v>
      </c>
      <c r="BA3" s="640">
        <v>8.1365888105171216E-2</v>
      </c>
    </row>
    <row r="4" spans="1:53" x14ac:dyDescent="0.45">
      <c r="A4" s="99" t="s">
        <v>1109</v>
      </c>
      <c r="B4" s="38" t="s">
        <v>22</v>
      </c>
      <c r="C4" s="72"/>
      <c r="D4" s="48"/>
      <c r="E4" s="49"/>
      <c r="F4" s="105"/>
      <c r="G4" s="48"/>
      <c r="H4" s="109"/>
      <c r="I4" s="72"/>
      <c r="J4" s="48"/>
      <c r="K4" s="49"/>
      <c r="L4" s="105"/>
      <c r="M4" s="79"/>
      <c r="N4" s="110"/>
      <c r="O4" s="628"/>
      <c r="P4" s="631"/>
      <c r="Q4" s="276"/>
      <c r="R4" s="641"/>
      <c r="S4" s="631"/>
      <c r="T4" s="277"/>
      <c r="U4" s="628"/>
      <c r="V4" s="631"/>
      <c r="W4" s="276"/>
      <c r="X4" s="643"/>
      <c r="Y4" s="631"/>
      <c r="Z4" s="277"/>
      <c r="AA4" s="645"/>
      <c r="AB4" s="646"/>
      <c r="AC4" s="278"/>
      <c r="AD4" s="647"/>
      <c r="AE4" s="646"/>
      <c r="AF4" s="279"/>
      <c r="AG4" s="648"/>
      <c r="AH4" s="649"/>
      <c r="AI4" s="278"/>
      <c r="AJ4" s="647"/>
      <c r="AK4" s="646"/>
      <c r="AL4" s="280"/>
      <c r="AM4" s="283"/>
      <c r="AN4" s="284"/>
      <c r="AO4" s="281"/>
      <c r="AP4" s="651"/>
      <c r="AQ4" s="284"/>
      <c r="AR4" s="282"/>
      <c r="AS4" s="283"/>
      <c r="AT4" s="284"/>
      <c r="AU4" s="285"/>
      <c r="AV4" s="286"/>
      <c r="AW4" s="287"/>
      <c r="AX4" s="288"/>
      <c r="AY4" s="43">
        <v>61996.6228131713</v>
      </c>
      <c r="AZ4" s="44">
        <v>4915.831009061726</v>
      </c>
      <c r="BA4" s="45">
        <v>7.929191601090485E-2</v>
      </c>
    </row>
    <row r="5" spans="1:53" x14ac:dyDescent="0.45">
      <c r="A5" s="98" t="s">
        <v>28</v>
      </c>
      <c r="B5" s="229" t="s">
        <v>29</v>
      </c>
      <c r="C5" s="39">
        <v>37335</v>
      </c>
      <c r="D5" s="40">
        <v>3861</v>
      </c>
      <c r="E5" s="41">
        <v>0.10341502611490558</v>
      </c>
      <c r="F5" s="103">
        <v>32248</v>
      </c>
      <c r="G5" s="40">
        <v>3267</v>
      </c>
      <c r="H5" s="107">
        <v>0.10130860828578517</v>
      </c>
      <c r="I5" s="39">
        <v>30976</v>
      </c>
      <c r="J5" s="40">
        <v>3376</v>
      </c>
      <c r="K5" s="41">
        <v>0.10898760330578512</v>
      </c>
      <c r="L5" s="103">
        <v>31530</v>
      </c>
      <c r="M5" s="40">
        <v>3248</v>
      </c>
      <c r="N5" s="107">
        <v>0.10301300348874089</v>
      </c>
      <c r="O5" s="627">
        <v>42430</v>
      </c>
      <c r="P5" s="630">
        <v>4226</v>
      </c>
      <c r="Q5" s="41">
        <v>9.9599340089559271E-2</v>
      </c>
      <c r="R5" s="642">
        <v>119249</v>
      </c>
      <c r="S5" s="630">
        <v>12283</v>
      </c>
      <c r="T5" s="107">
        <v>0.1030029601925383</v>
      </c>
      <c r="U5" s="627">
        <v>156000</v>
      </c>
      <c r="V5" s="630">
        <v>17472</v>
      </c>
      <c r="W5" s="41">
        <v>0.112</v>
      </c>
      <c r="X5" s="644">
        <v>114140</v>
      </c>
      <c r="Y5" s="630">
        <v>13697</v>
      </c>
      <c r="Z5" s="107">
        <v>0.12000175223409848</v>
      </c>
      <c r="AA5" s="619">
        <v>90160</v>
      </c>
      <c r="AB5" s="617">
        <v>10296</v>
      </c>
      <c r="AC5" s="42">
        <v>0.11419698314108252</v>
      </c>
      <c r="AD5" s="618">
        <v>66788</v>
      </c>
      <c r="AE5" s="617">
        <v>6225</v>
      </c>
      <c r="AF5" s="114">
        <v>9.3205366233455114E-2</v>
      </c>
      <c r="AG5" s="616">
        <v>48411.88</v>
      </c>
      <c r="AH5" s="615">
        <v>5604.16</v>
      </c>
      <c r="AI5" s="42">
        <v>0.11576001592997422</v>
      </c>
      <c r="AJ5" s="614">
        <v>32895.31</v>
      </c>
      <c r="AK5" s="613">
        <v>3530.16</v>
      </c>
      <c r="AL5" s="117">
        <v>0.10731499414354205</v>
      </c>
      <c r="AM5" s="650">
        <v>33090</v>
      </c>
      <c r="AN5" s="190">
        <v>3853.99</v>
      </c>
      <c r="AO5" s="45">
        <v>0.11646993049259595</v>
      </c>
      <c r="AP5" s="189">
        <v>32530</v>
      </c>
      <c r="AQ5" s="190">
        <v>4065.9247</v>
      </c>
      <c r="AR5" s="84">
        <v>0.12499</v>
      </c>
      <c r="AS5" s="43">
        <v>28690</v>
      </c>
      <c r="AT5" s="44">
        <v>3743.47</v>
      </c>
      <c r="AU5" s="84">
        <v>0.13047995817357963</v>
      </c>
      <c r="AV5" s="224">
        <v>26910</v>
      </c>
      <c r="AW5" s="275">
        <v>2855.15</v>
      </c>
      <c r="AX5" s="45">
        <v>0.10609996283909327</v>
      </c>
      <c r="AY5" s="224">
        <v>86866.54</v>
      </c>
      <c r="AZ5" s="275">
        <v>7963.92</v>
      </c>
      <c r="BA5" s="45">
        <v>9.1679949494937879E-2</v>
      </c>
    </row>
    <row r="6" spans="1:53" x14ac:dyDescent="0.45">
      <c r="A6" s="98" t="s">
        <v>39</v>
      </c>
      <c r="B6" s="177" t="s">
        <v>40</v>
      </c>
      <c r="C6" s="608"/>
      <c r="D6" s="607"/>
      <c r="E6" s="54"/>
      <c r="F6" s="609"/>
      <c r="G6" s="607"/>
      <c r="H6" s="108"/>
      <c r="I6" s="608"/>
      <c r="J6" s="607"/>
      <c r="K6" s="54"/>
      <c r="L6" s="609"/>
      <c r="M6" s="607"/>
      <c r="N6" s="108"/>
      <c r="O6" s="629"/>
      <c r="P6" s="632"/>
      <c r="Q6" s="54"/>
      <c r="R6" s="633"/>
      <c r="S6" s="632"/>
      <c r="T6" s="108"/>
      <c r="U6" s="629"/>
      <c r="V6" s="632"/>
      <c r="W6" s="54"/>
      <c r="X6" s="633"/>
      <c r="Y6" s="632"/>
      <c r="Z6" s="108"/>
      <c r="AA6" s="629"/>
      <c r="AB6" s="632"/>
      <c r="AC6" s="54"/>
      <c r="AD6" s="618">
        <v>102497</v>
      </c>
      <c r="AE6" s="617">
        <v>1056</v>
      </c>
      <c r="AF6" s="114">
        <v>1.0302740568016625E-2</v>
      </c>
      <c r="AG6" s="616">
        <v>102140.49</v>
      </c>
      <c r="AH6" s="615">
        <v>1532.1</v>
      </c>
      <c r="AI6" s="42">
        <v>1.4999928040290387E-2</v>
      </c>
      <c r="AJ6" s="614">
        <v>98771.65</v>
      </c>
      <c r="AK6" s="613">
        <v>1284.03</v>
      </c>
      <c r="AL6" s="117">
        <v>1.2999985319674218E-2</v>
      </c>
      <c r="AM6" s="185">
        <v>97182.77</v>
      </c>
      <c r="AN6" s="187">
        <v>3867.87</v>
      </c>
      <c r="AO6" s="45">
        <v>3.9799956309127631E-2</v>
      </c>
      <c r="AP6" s="189">
        <v>95389.34</v>
      </c>
      <c r="AQ6" s="190">
        <v>3863.27</v>
      </c>
      <c r="AR6" s="84">
        <v>4.0500018136198447E-2</v>
      </c>
      <c r="AS6" s="43">
        <v>94057.38</v>
      </c>
      <c r="AT6" s="44">
        <v>3752.89</v>
      </c>
      <c r="AU6" s="84">
        <v>3.9900005719912673E-2</v>
      </c>
      <c r="AV6" s="147"/>
      <c r="AW6" s="123"/>
      <c r="AX6" s="71"/>
      <c r="AY6" s="147"/>
      <c r="AZ6" s="123"/>
      <c r="BA6" s="71"/>
    </row>
    <row r="7" spans="1:53" x14ac:dyDescent="0.45">
      <c r="A7" s="98" t="s">
        <v>39</v>
      </c>
      <c r="B7" s="622" t="s">
        <v>169</v>
      </c>
      <c r="C7" s="39">
        <v>12680</v>
      </c>
      <c r="D7" s="40">
        <v>621</v>
      </c>
      <c r="E7" s="41">
        <v>4.8974763406940063E-2</v>
      </c>
      <c r="F7" s="103">
        <v>12749</v>
      </c>
      <c r="G7" s="40">
        <v>444</v>
      </c>
      <c r="H7" s="107">
        <v>3.4826260883206527E-2</v>
      </c>
      <c r="I7" s="39">
        <v>12117</v>
      </c>
      <c r="J7" s="40">
        <v>422</v>
      </c>
      <c r="K7" s="41">
        <v>3.4827102418090283E-2</v>
      </c>
      <c r="L7" s="103">
        <v>12725</v>
      </c>
      <c r="M7" s="40">
        <v>446</v>
      </c>
      <c r="N7" s="107">
        <v>3.5049115913555993E-2</v>
      </c>
      <c r="O7" s="627">
        <v>14927</v>
      </c>
      <c r="P7" s="630">
        <v>613</v>
      </c>
      <c r="Q7" s="41">
        <v>4.1066523748911371E-2</v>
      </c>
      <c r="R7" s="642">
        <v>16281</v>
      </c>
      <c r="S7" s="630">
        <v>570</v>
      </c>
      <c r="T7" s="107">
        <v>3.5010134512622075E-2</v>
      </c>
      <c r="U7" s="627">
        <v>32215</v>
      </c>
      <c r="V7" s="630">
        <v>1005</v>
      </c>
      <c r="W7" s="41">
        <v>3.1196647524445134E-2</v>
      </c>
      <c r="X7" s="644">
        <v>36515</v>
      </c>
      <c r="Y7" s="630">
        <v>993</v>
      </c>
      <c r="Z7" s="107">
        <v>2.719430371080378E-2</v>
      </c>
      <c r="AA7" s="619">
        <v>33299</v>
      </c>
      <c r="AB7" s="617">
        <v>829</v>
      </c>
      <c r="AC7" s="42">
        <v>2.489564251178714E-2</v>
      </c>
      <c r="AD7" s="618">
        <v>32338</v>
      </c>
      <c r="AE7" s="617">
        <v>731</v>
      </c>
      <c r="AF7" s="114">
        <v>2.2604984847547777E-2</v>
      </c>
      <c r="AG7" s="616">
        <v>31554.13</v>
      </c>
      <c r="AH7" s="615">
        <v>681.57</v>
      </c>
      <c r="AI7" s="42">
        <v>2.1600025099725455E-2</v>
      </c>
      <c r="AJ7" s="614">
        <v>29909.279999999999</v>
      </c>
      <c r="AK7" s="613">
        <v>562.29</v>
      </c>
      <c r="AL7" s="117">
        <v>1.8799850748663961E-2</v>
      </c>
      <c r="AM7" s="185">
        <v>28188.55</v>
      </c>
      <c r="AN7" s="187">
        <v>2212.8000000000002</v>
      </c>
      <c r="AO7" s="45">
        <v>7.8499958316408616E-2</v>
      </c>
      <c r="AP7" s="189">
        <v>26914.71</v>
      </c>
      <c r="AQ7" s="190">
        <v>2209.6999999999998</v>
      </c>
      <c r="AR7" s="84">
        <v>8.2100085789518065E-2</v>
      </c>
      <c r="AS7" s="43">
        <v>28249.79</v>
      </c>
      <c r="AT7" s="44">
        <v>2302.36</v>
      </c>
      <c r="AU7" s="84">
        <v>8.1500074867813174E-2</v>
      </c>
      <c r="AV7" s="147"/>
      <c r="AW7" s="123"/>
      <c r="AX7" s="71"/>
      <c r="AY7" s="71"/>
      <c r="AZ7" s="71"/>
      <c r="BA7" s="71"/>
    </row>
    <row r="8" spans="1:53" x14ac:dyDescent="0.45">
      <c r="A8" s="98" t="s">
        <v>54</v>
      </c>
      <c r="B8" s="46" t="s">
        <v>59</v>
      </c>
      <c r="C8" s="47"/>
      <c r="D8" s="58"/>
      <c r="E8" s="49"/>
      <c r="F8" s="104"/>
      <c r="G8" s="48"/>
      <c r="H8" s="109"/>
      <c r="I8" s="47"/>
      <c r="J8" s="48"/>
      <c r="K8" s="49"/>
      <c r="L8" s="104"/>
      <c r="M8" s="50"/>
      <c r="N8" s="110"/>
      <c r="O8" s="627">
        <v>5676</v>
      </c>
      <c r="P8" s="630">
        <v>834.4</v>
      </c>
      <c r="Q8" s="41">
        <v>0.14700493305144469</v>
      </c>
      <c r="R8" s="181"/>
      <c r="S8" s="182"/>
      <c r="T8" s="110"/>
      <c r="U8" s="183"/>
      <c r="V8" s="182"/>
      <c r="W8" s="51"/>
      <c r="X8" s="184"/>
      <c r="Y8" s="182"/>
      <c r="Z8" s="110"/>
      <c r="AA8" s="618">
        <v>8629</v>
      </c>
      <c r="AB8" s="617">
        <v>704</v>
      </c>
      <c r="AC8" s="114">
        <v>8.1585351720941016E-2</v>
      </c>
      <c r="AD8" s="618">
        <v>9065</v>
      </c>
      <c r="AE8" s="617">
        <v>646</v>
      </c>
      <c r="AF8" s="114">
        <v>7.1263099834528401E-2</v>
      </c>
      <c r="AG8" s="635">
        <v>9469</v>
      </c>
      <c r="AH8" s="615">
        <v>612</v>
      </c>
      <c r="AI8" s="114">
        <v>6.4631956912028721E-2</v>
      </c>
      <c r="AJ8" s="614">
        <v>9293.91</v>
      </c>
      <c r="AK8" s="613">
        <v>632.11</v>
      </c>
      <c r="AL8" s="117">
        <v>6.8013354981918267E-2</v>
      </c>
      <c r="AM8" s="636">
        <v>9233.06</v>
      </c>
      <c r="AN8" s="187">
        <v>737.59</v>
      </c>
      <c r="AO8" s="84">
        <v>7.9885758350969241E-2</v>
      </c>
      <c r="AP8" s="189">
        <v>14305.135</v>
      </c>
      <c r="AQ8" s="190">
        <v>1236.0524589578099</v>
      </c>
      <c r="AR8" s="84">
        <v>8.6406207208656882E-2</v>
      </c>
      <c r="AS8" s="652"/>
      <c r="AT8" s="653"/>
      <c r="AU8" s="228"/>
      <c r="AV8" s="189">
        <v>17280.952000000001</v>
      </c>
      <c r="AW8" s="190">
        <v>2736.38002503909</v>
      </c>
      <c r="AX8" s="84">
        <v>0.15834660179827417</v>
      </c>
      <c r="AY8" s="44">
        <v>17691.531999999999</v>
      </c>
      <c r="AZ8" s="44">
        <v>4777.2668375182102</v>
      </c>
      <c r="BA8" s="654">
        <v>0.27003126905675612</v>
      </c>
    </row>
    <row r="9" spans="1:53" x14ac:dyDescent="0.45">
      <c r="A9" s="99" t="s">
        <v>54</v>
      </c>
      <c r="B9" s="46" t="s">
        <v>56</v>
      </c>
      <c r="C9" s="72"/>
      <c r="D9" s="48"/>
      <c r="E9" s="49"/>
      <c r="F9" s="105"/>
      <c r="G9" s="48"/>
      <c r="H9" s="109"/>
      <c r="I9" s="72"/>
      <c r="J9" s="48"/>
      <c r="K9" s="49"/>
      <c r="L9" s="105"/>
      <c r="M9" s="48"/>
      <c r="N9" s="109"/>
      <c r="O9" s="73">
        <v>177547</v>
      </c>
      <c r="P9" s="74">
        <v>18642</v>
      </c>
      <c r="Q9" s="41">
        <v>0.10499754994452173</v>
      </c>
      <c r="R9" s="106">
        <v>188286</v>
      </c>
      <c r="S9" s="74">
        <v>18075</v>
      </c>
      <c r="T9" s="107">
        <v>9.5997578152385202E-2</v>
      </c>
      <c r="U9" s="73">
        <v>239012</v>
      </c>
      <c r="V9" s="74">
        <v>22500</v>
      </c>
      <c r="W9" s="41">
        <v>9.4137532843539234E-2</v>
      </c>
      <c r="X9" s="113">
        <v>269241</v>
      </c>
      <c r="Y9" s="74">
        <v>21900</v>
      </c>
      <c r="Z9" s="107">
        <v>8.1339766231740343E-2</v>
      </c>
      <c r="AA9" s="606">
        <v>271011</v>
      </c>
      <c r="AB9" s="597">
        <v>19235</v>
      </c>
      <c r="AC9" s="75">
        <v>7.0974978875396208E-2</v>
      </c>
      <c r="AD9" s="598">
        <v>246931</v>
      </c>
      <c r="AE9" s="597">
        <v>14376</v>
      </c>
      <c r="AF9" s="115">
        <v>5.8218692671232045E-2</v>
      </c>
      <c r="AG9" s="605">
        <v>261613</v>
      </c>
      <c r="AH9" s="604">
        <v>17492</v>
      </c>
      <c r="AI9" s="75">
        <v>6.6862120766169875E-2</v>
      </c>
      <c r="AJ9" s="598">
        <v>297672.02</v>
      </c>
      <c r="AK9" s="597">
        <v>29124.61</v>
      </c>
      <c r="AL9" s="117">
        <v>9.7841275105399556E-2</v>
      </c>
      <c r="AM9" s="76">
        <v>345973.72</v>
      </c>
      <c r="AN9" s="77">
        <v>36253.25</v>
      </c>
      <c r="AO9" s="78">
        <v>0.10478613809164465</v>
      </c>
      <c r="AP9" s="87">
        <v>363839.34600000002</v>
      </c>
      <c r="AQ9" s="77">
        <v>36731.130718974702</v>
      </c>
      <c r="AR9" s="91">
        <v>0.10095425665968161</v>
      </c>
      <c r="AS9" s="76">
        <v>370390.99900000001</v>
      </c>
      <c r="AT9" s="77">
        <v>36249.696211638096</v>
      </c>
      <c r="AU9" s="84">
        <v>9.7868728747477193E-2</v>
      </c>
      <c r="AV9" s="43">
        <v>384996.67129888001</v>
      </c>
      <c r="AW9" s="44">
        <v>57358.134017403099</v>
      </c>
      <c r="AX9" s="45">
        <v>0.14898345438647942</v>
      </c>
      <c r="AY9" s="43">
        <v>404899.17499999999</v>
      </c>
      <c r="AZ9" s="44">
        <v>86487.380374415501</v>
      </c>
      <c r="BA9" s="45">
        <v>0.21360226375965202</v>
      </c>
    </row>
    <row r="10" spans="1:53" x14ac:dyDescent="0.45">
      <c r="A10" s="99" t="s">
        <v>54</v>
      </c>
      <c r="B10" s="38" t="s">
        <v>55</v>
      </c>
      <c r="C10" s="73">
        <v>213546.15</v>
      </c>
      <c r="D10" s="74">
        <v>21631.279999999999</v>
      </c>
      <c r="E10" s="41">
        <v>0.10129557475046963</v>
      </c>
      <c r="F10" s="106">
        <v>234100</v>
      </c>
      <c r="G10" s="74">
        <v>12100</v>
      </c>
      <c r="H10" s="107">
        <v>5.1687313114053821E-2</v>
      </c>
      <c r="I10" s="73">
        <v>246800</v>
      </c>
      <c r="J10" s="74">
        <v>10800</v>
      </c>
      <c r="K10" s="41">
        <v>4.3760129659643439E-2</v>
      </c>
      <c r="L10" s="106">
        <v>276200</v>
      </c>
      <c r="M10" s="74">
        <v>10800</v>
      </c>
      <c r="N10" s="107">
        <v>3.9102099927588702E-2</v>
      </c>
      <c r="O10" s="73">
        <v>288200</v>
      </c>
      <c r="P10" s="74">
        <v>10400</v>
      </c>
      <c r="Q10" s="41">
        <v>3.6086051353226928E-2</v>
      </c>
      <c r="R10" s="106">
        <v>285120</v>
      </c>
      <c r="S10" s="74">
        <v>30793</v>
      </c>
      <c r="T10" s="107">
        <v>0.10800014029180696</v>
      </c>
      <c r="U10" s="73">
        <v>326400</v>
      </c>
      <c r="V10" s="74">
        <v>29700</v>
      </c>
      <c r="W10" s="41">
        <v>9.0992647058823525E-2</v>
      </c>
      <c r="X10" s="113">
        <v>336378</v>
      </c>
      <c r="Y10" s="74">
        <v>28810</v>
      </c>
      <c r="Z10" s="107">
        <v>8.5647693963338864E-2</v>
      </c>
      <c r="AA10" s="606">
        <v>349673</v>
      </c>
      <c r="AB10" s="597">
        <v>29571</v>
      </c>
      <c r="AC10" s="75">
        <v>8.4567581712056694E-2</v>
      </c>
      <c r="AD10" s="598">
        <v>357397</v>
      </c>
      <c r="AE10" s="597">
        <v>36033</v>
      </c>
      <c r="AF10" s="115">
        <v>0.10082065602117533</v>
      </c>
      <c r="AG10" s="605">
        <v>360173</v>
      </c>
      <c r="AH10" s="604">
        <v>45754</v>
      </c>
      <c r="AI10" s="75">
        <v>0.12703339783937165</v>
      </c>
      <c r="AJ10" s="598">
        <v>358348.6</v>
      </c>
      <c r="AK10" s="597">
        <v>43325.61</v>
      </c>
      <c r="AL10" s="117">
        <v>0.12090352801713193</v>
      </c>
      <c r="AM10" s="76">
        <v>373650.45</v>
      </c>
      <c r="AN10" s="77">
        <v>41084.65</v>
      </c>
      <c r="AO10" s="78">
        <v>0.10995477189977959</v>
      </c>
      <c r="AP10" s="87">
        <v>380761.96574495401</v>
      </c>
      <c r="AQ10" s="77">
        <v>36207.997603556003</v>
      </c>
      <c r="AR10" s="91">
        <v>9.50935252493397E-2</v>
      </c>
      <c r="AS10" s="76">
        <v>389300.05389269098</v>
      </c>
      <c r="AT10" s="77">
        <v>31617.9394533833</v>
      </c>
      <c r="AU10" s="84">
        <v>8.1217403227225496E-2</v>
      </c>
      <c r="AV10" s="43">
        <v>398623.97154499998</v>
      </c>
      <c r="AW10" s="44">
        <v>28908.831703</v>
      </c>
      <c r="AX10" s="45">
        <v>7.2521558578010736E-2</v>
      </c>
      <c r="AY10" s="43">
        <v>410812.72223499999</v>
      </c>
      <c r="AZ10" s="44">
        <v>25738.314541</v>
      </c>
      <c r="BA10" s="45">
        <v>6.2652184676687636E-2</v>
      </c>
    </row>
    <row r="11" spans="1:53" x14ac:dyDescent="0.45">
      <c r="A11" s="99" t="s">
        <v>54</v>
      </c>
      <c r="B11" s="38" t="s">
        <v>57</v>
      </c>
      <c r="C11" s="72"/>
      <c r="D11" s="48"/>
      <c r="E11" s="49"/>
      <c r="F11" s="105"/>
      <c r="G11" s="48"/>
      <c r="H11" s="109"/>
      <c r="I11" s="72"/>
      <c r="J11" s="48"/>
      <c r="K11" s="49"/>
      <c r="L11" s="105"/>
      <c r="M11" s="79"/>
      <c r="N11" s="110"/>
      <c r="O11" s="73">
        <v>64600</v>
      </c>
      <c r="P11" s="74">
        <v>6848</v>
      </c>
      <c r="Q11" s="41">
        <v>0.1060061919504644</v>
      </c>
      <c r="R11" s="106">
        <v>77985</v>
      </c>
      <c r="S11" s="74">
        <v>12010</v>
      </c>
      <c r="T11" s="107">
        <v>0.15400397512342118</v>
      </c>
      <c r="U11" s="73">
        <v>96437</v>
      </c>
      <c r="V11" s="74">
        <v>13600</v>
      </c>
      <c r="W11" s="41">
        <v>0.14102471043271772</v>
      </c>
      <c r="X11" s="113">
        <v>112215</v>
      </c>
      <c r="Y11" s="74">
        <v>12390</v>
      </c>
      <c r="Z11" s="107">
        <v>0.11041304638417324</v>
      </c>
      <c r="AA11" s="606">
        <v>115183</v>
      </c>
      <c r="AB11" s="597">
        <v>13100</v>
      </c>
      <c r="AC11" s="75">
        <v>0.11373206115485793</v>
      </c>
      <c r="AD11" s="598">
        <v>123696</v>
      </c>
      <c r="AE11" s="597">
        <v>11767</v>
      </c>
      <c r="AF11" s="115">
        <v>9.5128379252360631E-2</v>
      </c>
      <c r="AG11" s="605">
        <v>135513</v>
      </c>
      <c r="AH11" s="604">
        <v>12229</v>
      </c>
      <c r="AI11" s="75">
        <v>9.0242264579782017E-2</v>
      </c>
      <c r="AJ11" s="598">
        <v>148593.71</v>
      </c>
      <c r="AK11" s="597">
        <v>14117</v>
      </c>
      <c r="AL11" s="117">
        <v>9.5004021368064642E-2</v>
      </c>
      <c r="AM11" s="76">
        <v>161944.04</v>
      </c>
      <c r="AN11" s="77">
        <v>16182.66</v>
      </c>
      <c r="AO11" s="78">
        <v>9.9927481122491446E-2</v>
      </c>
      <c r="AP11" s="87">
        <v>172768.08</v>
      </c>
      <c r="AQ11" s="77">
        <v>14351.71</v>
      </c>
      <c r="AR11" s="91">
        <v>8.3069222046109448E-2</v>
      </c>
      <c r="AS11" s="76">
        <v>191923.92</v>
      </c>
      <c r="AT11" s="77">
        <v>15554.31</v>
      </c>
      <c r="AU11" s="84">
        <v>8.1044144992453257E-2</v>
      </c>
      <c r="AV11" s="43">
        <v>212444.68</v>
      </c>
      <c r="AW11" s="44">
        <v>16728.580000000002</v>
      </c>
      <c r="AX11" s="45">
        <v>7.8743228590144043E-2</v>
      </c>
      <c r="AY11" s="43">
        <v>240082.81</v>
      </c>
      <c r="AZ11" s="44">
        <v>16271.66</v>
      </c>
      <c r="BA11" s="45">
        <v>6.7775198066033965E-2</v>
      </c>
    </row>
    <row r="12" spans="1:53" x14ac:dyDescent="0.45">
      <c r="A12" s="99" t="s">
        <v>54</v>
      </c>
      <c r="B12" s="46" t="s">
        <v>58</v>
      </c>
      <c r="C12" s="72"/>
      <c r="D12" s="48"/>
      <c r="E12" s="49"/>
      <c r="F12" s="105"/>
      <c r="G12" s="48"/>
      <c r="H12" s="109"/>
      <c r="I12" s="72"/>
      <c r="J12" s="48"/>
      <c r="K12" s="49"/>
      <c r="L12" s="105"/>
      <c r="M12" s="79"/>
      <c r="N12" s="110"/>
      <c r="O12" s="72"/>
      <c r="P12" s="79"/>
      <c r="Q12" s="51"/>
      <c r="R12" s="105"/>
      <c r="S12" s="79"/>
      <c r="T12" s="110"/>
      <c r="U12" s="72"/>
      <c r="V12" s="79"/>
      <c r="W12" s="51"/>
      <c r="X12" s="113">
        <v>53162</v>
      </c>
      <c r="Y12" s="74">
        <v>1709</v>
      </c>
      <c r="Z12" s="107">
        <v>3.2147022309168202E-2</v>
      </c>
      <c r="AA12" s="606">
        <v>51140</v>
      </c>
      <c r="AB12" s="597">
        <v>1593</v>
      </c>
      <c r="AC12" s="75">
        <v>3.1149784904184592E-2</v>
      </c>
      <c r="AD12" s="598">
        <v>57056</v>
      </c>
      <c r="AE12" s="597">
        <v>2091</v>
      </c>
      <c r="AF12" s="115">
        <v>3.6648205272013464E-2</v>
      </c>
      <c r="AG12" s="605">
        <v>58493</v>
      </c>
      <c r="AH12" s="604">
        <v>1931</v>
      </c>
      <c r="AI12" s="75">
        <v>3.30124972218898E-2</v>
      </c>
      <c r="AJ12" s="598">
        <v>62003.91</v>
      </c>
      <c r="AK12" s="597">
        <v>2234.25</v>
      </c>
      <c r="AL12" s="117">
        <v>3.6034017854680453E-2</v>
      </c>
      <c r="AM12" s="83">
        <v>70235.94</v>
      </c>
      <c r="AN12" s="80">
        <v>2393.94</v>
      </c>
      <c r="AO12" s="78">
        <v>3.4084259426157039E-2</v>
      </c>
      <c r="AP12" s="87">
        <v>77450.28</v>
      </c>
      <c r="AQ12" s="77">
        <v>1295.5999999999999</v>
      </c>
      <c r="AR12" s="91">
        <v>1.672815127330721E-2</v>
      </c>
      <c r="AS12" s="70"/>
      <c r="AT12" s="94"/>
      <c r="AU12" s="228"/>
      <c r="AV12" s="147"/>
      <c r="AW12" s="123"/>
      <c r="AX12" s="71"/>
      <c r="AY12" s="147"/>
      <c r="AZ12" s="123"/>
      <c r="BA12" s="71"/>
    </row>
    <row r="13" spans="1:53" x14ac:dyDescent="0.45">
      <c r="A13" s="98" t="s">
        <v>65</v>
      </c>
      <c r="B13" s="38" t="s">
        <v>66</v>
      </c>
      <c r="C13" s="39">
        <v>24581</v>
      </c>
      <c r="D13" s="40">
        <v>1707</v>
      </c>
      <c r="E13" s="41">
        <v>6.9443879419063506E-2</v>
      </c>
      <c r="F13" s="103">
        <v>26069</v>
      </c>
      <c r="G13" s="40">
        <v>1467</v>
      </c>
      <c r="H13" s="107">
        <v>5.6273735087652002E-2</v>
      </c>
      <c r="I13" s="39">
        <v>27242</v>
      </c>
      <c r="J13" s="40">
        <v>1464</v>
      </c>
      <c r="K13" s="41">
        <v>5.3740547683723661E-2</v>
      </c>
      <c r="L13" s="103">
        <v>27505</v>
      </c>
      <c r="M13" s="40">
        <v>1519</v>
      </c>
      <c r="N13" s="107">
        <v>5.5226322486820578E-2</v>
      </c>
      <c r="O13" s="39">
        <v>28151.95</v>
      </c>
      <c r="P13" s="40">
        <v>992.52</v>
      </c>
      <c r="Q13" s="41">
        <v>3.525581709259927E-2</v>
      </c>
      <c r="R13" s="103">
        <v>29035.279999999999</v>
      </c>
      <c r="S13" s="40">
        <v>1021.67</v>
      </c>
      <c r="T13" s="107">
        <v>3.5187192959737261E-2</v>
      </c>
      <c r="U13" s="39">
        <v>30015.1</v>
      </c>
      <c r="V13" s="40">
        <v>924.5</v>
      </c>
      <c r="W13" s="41">
        <v>3.0801163414414745E-2</v>
      </c>
      <c r="X13" s="111">
        <v>32563.599999999999</v>
      </c>
      <c r="Y13" s="40">
        <v>959.4</v>
      </c>
      <c r="Z13" s="107">
        <v>2.9462344458229435E-2</v>
      </c>
      <c r="AA13" s="603">
        <v>31896.5</v>
      </c>
      <c r="AB13" s="601">
        <v>1229</v>
      </c>
      <c r="AC13" s="42">
        <v>3.8530873293308045E-2</v>
      </c>
      <c r="AD13" s="602">
        <v>30949</v>
      </c>
      <c r="AE13" s="601">
        <v>1324</v>
      </c>
      <c r="AF13" s="114">
        <v>4.2780057513974602E-2</v>
      </c>
      <c r="AG13" s="600">
        <v>31726.54</v>
      </c>
      <c r="AH13" s="599">
        <v>1029.07</v>
      </c>
      <c r="AI13" s="42">
        <v>3.2435620146413692E-2</v>
      </c>
      <c r="AJ13" s="598">
        <v>32001.12158336</v>
      </c>
      <c r="AK13" s="597">
        <v>1281.79</v>
      </c>
      <c r="AL13" s="117">
        <v>4.0054533609425347E-2</v>
      </c>
      <c r="AM13" s="52">
        <v>32741.33</v>
      </c>
      <c r="AN13" s="53">
        <v>1701.89</v>
      </c>
      <c r="AO13" s="45">
        <v>5.1979867647404671E-2</v>
      </c>
      <c r="AP13" s="88"/>
      <c r="AQ13" s="95"/>
      <c r="AR13" s="96"/>
      <c r="AS13" s="67"/>
      <c r="AT13" s="95"/>
      <c r="AU13" s="96"/>
      <c r="AV13" s="67"/>
      <c r="AW13" s="95"/>
      <c r="AX13" s="57"/>
      <c r="AY13" s="67"/>
      <c r="AZ13" s="95"/>
      <c r="BA13" s="57"/>
    </row>
    <row r="14" spans="1:53" x14ac:dyDescent="0.45">
      <c r="A14" s="98" t="s">
        <v>73</v>
      </c>
      <c r="B14" s="46" t="s">
        <v>74</v>
      </c>
      <c r="C14" s="47"/>
      <c r="D14" s="48"/>
      <c r="E14" s="49"/>
      <c r="F14" s="104"/>
      <c r="G14" s="48"/>
      <c r="H14" s="109"/>
      <c r="I14" s="47"/>
      <c r="J14" s="48"/>
      <c r="K14" s="49"/>
      <c r="L14" s="103">
        <v>13517</v>
      </c>
      <c r="M14" s="40">
        <v>0</v>
      </c>
      <c r="N14" s="107">
        <v>0</v>
      </c>
      <c r="O14" s="39">
        <v>11739.1</v>
      </c>
      <c r="P14" s="40">
        <v>0</v>
      </c>
      <c r="Q14" s="41">
        <v>0</v>
      </c>
      <c r="R14" s="104"/>
      <c r="S14" s="50"/>
      <c r="T14" s="110"/>
      <c r="U14" s="39">
        <v>11638.7</v>
      </c>
      <c r="V14" s="40">
        <v>0</v>
      </c>
      <c r="W14" s="41">
        <v>0</v>
      </c>
      <c r="X14" s="111">
        <v>5327.8</v>
      </c>
      <c r="Y14" s="40">
        <v>0</v>
      </c>
      <c r="Z14" s="107">
        <v>0</v>
      </c>
      <c r="AA14" s="603">
        <v>12933.7</v>
      </c>
      <c r="AB14" s="601">
        <v>233.2</v>
      </c>
      <c r="AC14" s="42">
        <v>1.8030416663445105E-2</v>
      </c>
      <c r="AD14" s="602">
        <v>10994.5</v>
      </c>
      <c r="AE14" s="601">
        <v>510.9</v>
      </c>
      <c r="AF14" s="114">
        <v>4.6468688889899495E-2</v>
      </c>
      <c r="AG14" s="600">
        <v>11741.1</v>
      </c>
      <c r="AH14" s="599">
        <v>605</v>
      </c>
      <c r="AI14" s="42">
        <v>5.1528391717982132E-2</v>
      </c>
      <c r="AJ14" s="598">
        <v>15160.48</v>
      </c>
      <c r="AK14" s="597">
        <v>848.08</v>
      </c>
      <c r="AL14" s="117">
        <v>5.5940181313520423E-2</v>
      </c>
      <c r="AM14" s="52">
        <v>17457.04</v>
      </c>
      <c r="AN14" s="53">
        <v>166.77</v>
      </c>
      <c r="AO14" s="45">
        <v>9.5531659433672599E-3</v>
      </c>
      <c r="AP14" s="86">
        <v>18115.96</v>
      </c>
      <c r="AQ14" s="44">
        <v>233.87</v>
      </c>
      <c r="AR14" s="84">
        <v>1.2909611193665696E-2</v>
      </c>
      <c r="AS14" s="70"/>
      <c r="AT14" s="94"/>
      <c r="AU14" s="228"/>
      <c r="AV14" s="147"/>
      <c r="AW14" s="123"/>
      <c r="AX14" s="71"/>
      <c r="AY14" s="147"/>
      <c r="AZ14" s="123"/>
      <c r="BA14" s="71"/>
    </row>
    <row r="15" spans="1:53" x14ac:dyDescent="0.45">
      <c r="A15" s="98" t="s">
        <v>79</v>
      </c>
      <c r="B15" s="38" t="s">
        <v>80</v>
      </c>
      <c r="C15" s="39">
        <v>466500</v>
      </c>
      <c r="D15" s="40">
        <v>1707</v>
      </c>
      <c r="E15" s="41">
        <v>3.6591639871382635E-3</v>
      </c>
      <c r="F15" s="103">
        <v>493300</v>
      </c>
      <c r="G15" s="40">
        <v>3681</v>
      </c>
      <c r="H15" s="107">
        <v>7.4619906750456114E-3</v>
      </c>
      <c r="I15" s="39">
        <v>514200</v>
      </c>
      <c r="J15" s="40">
        <v>3280</v>
      </c>
      <c r="K15" s="41">
        <v>6.3788409179307663E-3</v>
      </c>
      <c r="L15" s="103">
        <v>545000</v>
      </c>
      <c r="M15" s="40">
        <v>2504</v>
      </c>
      <c r="N15" s="107">
        <v>4.5944954128440364E-3</v>
      </c>
      <c r="O15" s="39">
        <v>576800</v>
      </c>
      <c r="P15" s="40">
        <v>1963</v>
      </c>
      <c r="Q15" s="41">
        <v>3.4032593619972261E-3</v>
      </c>
      <c r="R15" s="103">
        <v>607210</v>
      </c>
      <c r="S15" s="40">
        <v>2536</v>
      </c>
      <c r="T15" s="107">
        <v>4.1764793069942853E-3</v>
      </c>
      <c r="U15" s="39">
        <v>659565</v>
      </c>
      <c r="V15" s="40">
        <v>3166</v>
      </c>
      <c r="W15" s="41">
        <v>4.8001334212700794E-3</v>
      </c>
      <c r="X15" s="111">
        <v>695469</v>
      </c>
      <c r="Y15" s="40">
        <v>4510</v>
      </c>
      <c r="Z15" s="107">
        <v>6.4848325374675221E-3</v>
      </c>
      <c r="AA15" s="603">
        <v>716951</v>
      </c>
      <c r="AB15" s="601">
        <v>3223</v>
      </c>
      <c r="AC15" s="42">
        <v>4.495425768288209E-3</v>
      </c>
      <c r="AD15" s="602">
        <v>770300</v>
      </c>
      <c r="AE15" s="601">
        <v>2448</v>
      </c>
      <c r="AF15" s="114">
        <v>3.1779826041801896E-3</v>
      </c>
      <c r="AG15" s="600">
        <v>824191.36</v>
      </c>
      <c r="AH15" s="599">
        <v>2951.77</v>
      </c>
      <c r="AI15" s="42">
        <v>3.5814134232127841E-3</v>
      </c>
      <c r="AJ15" s="598">
        <v>862719.79</v>
      </c>
      <c r="AK15" s="597">
        <v>5038.1899999999996</v>
      </c>
      <c r="AL15" s="117">
        <v>5.8398915365092058E-3</v>
      </c>
      <c r="AM15" s="52">
        <v>853689.44</v>
      </c>
      <c r="AN15" s="53">
        <v>3672.16</v>
      </c>
      <c r="AO15" s="45">
        <v>4.30151742301041E-3</v>
      </c>
      <c r="AP15" s="86">
        <v>911200.29</v>
      </c>
      <c r="AQ15" s="44">
        <v>2578.39</v>
      </c>
      <c r="AR15" s="84">
        <v>2.8296632785312216E-3</v>
      </c>
      <c r="AS15" s="43">
        <v>910009.54</v>
      </c>
      <c r="AT15" s="44">
        <v>6157.82</v>
      </c>
      <c r="AU15" s="84">
        <v>6.7667642253508679E-3</v>
      </c>
      <c r="AV15" s="43">
        <v>948181.79250099999</v>
      </c>
      <c r="AW15" s="44">
        <v>2651.2650469999999</v>
      </c>
      <c r="AX15" s="45">
        <v>2.7961568846484718E-3</v>
      </c>
      <c r="AY15" s="43">
        <v>1008765.75730995</v>
      </c>
      <c r="AZ15" s="44">
        <v>2579.93995993</v>
      </c>
      <c r="BA15" s="45">
        <v>2.5575213484742587E-3</v>
      </c>
    </row>
    <row r="16" spans="1:53" x14ac:dyDescent="0.45">
      <c r="A16" s="98" t="s">
        <v>79</v>
      </c>
      <c r="B16" s="38" t="s">
        <v>81</v>
      </c>
      <c r="C16" s="39">
        <v>35706</v>
      </c>
      <c r="D16" s="40">
        <v>2639</v>
      </c>
      <c r="E16" s="41">
        <v>7.390914692208593E-2</v>
      </c>
      <c r="F16" s="103">
        <v>37470</v>
      </c>
      <c r="G16" s="40">
        <v>2910</v>
      </c>
      <c r="H16" s="107">
        <v>7.7662129703763016E-2</v>
      </c>
      <c r="I16" s="39">
        <v>39068</v>
      </c>
      <c r="J16" s="40">
        <v>3028</v>
      </c>
      <c r="K16" s="41">
        <v>7.7505887171086307E-2</v>
      </c>
      <c r="L16" s="103">
        <v>40328</v>
      </c>
      <c r="M16" s="40">
        <v>4089</v>
      </c>
      <c r="N16" s="107">
        <v>0.10139357270382861</v>
      </c>
      <c r="O16" s="39">
        <v>42600</v>
      </c>
      <c r="P16" s="40">
        <v>4552</v>
      </c>
      <c r="Q16" s="41">
        <v>0.10685446009389671</v>
      </c>
      <c r="R16" s="103">
        <v>45045</v>
      </c>
      <c r="S16" s="40">
        <v>5437</v>
      </c>
      <c r="T16" s="107">
        <v>0.1207015207015207</v>
      </c>
      <c r="U16" s="39">
        <v>48294</v>
      </c>
      <c r="V16" s="40">
        <v>4827</v>
      </c>
      <c r="W16" s="41">
        <v>9.995030438563797E-2</v>
      </c>
      <c r="X16" s="111">
        <v>50276</v>
      </c>
      <c r="Y16" s="40">
        <v>4571</v>
      </c>
      <c r="Z16" s="107">
        <v>9.0918131911846611E-2</v>
      </c>
      <c r="AA16" s="603">
        <v>51654</v>
      </c>
      <c r="AB16" s="601">
        <v>4738</v>
      </c>
      <c r="AC16" s="42">
        <v>9.1725713400704692E-2</v>
      </c>
      <c r="AD16" s="602">
        <v>53411</v>
      </c>
      <c r="AE16" s="601">
        <v>4335</v>
      </c>
      <c r="AF16" s="114">
        <v>8.1163056299264194E-2</v>
      </c>
      <c r="AG16" s="600">
        <v>55349.89</v>
      </c>
      <c r="AH16" s="599">
        <v>5107.3100000000004</v>
      </c>
      <c r="AI16" s="42">
        <v>9.227317344262112E-2</v>
      </c>
      <c r="AJ16" s="598">
        <v>56457.56</v>
      </c>
      <c r="AK16" s="597">
        <v>4764.74</v>
      </c>
      <c r="AL16" s="117">
        <v>8.4395074813718482E-2</v>
      </c>
      <c r="AM16" s="52">
        <v>56625.58</v>
      </c>
      <c r="AN16" s="53">
        <v>4201.49</v>
      </c>
      <c r="AO16" s="45">
        <v>7.4197738901747232E-2</v>
      </c>
      <c r="AP16" s="86">
        <v>56754.07</v>
      </c>
      <c r="AQ16" s="44">
        <v>5019.9399999999996</v>
      </c>
      <c r="AR16" s="84">
        <v>8.8450748994741688E-2</v>
      </c>
      <c r="AS16" s="43">
        <v>56495.45</v>
      </c>
      <c r="AT16" s="44">
        <v>4757.4399999999996</v>
      </c>
      <c r="AU16" s="84">
        <v>8.4209259329733624E-2</v>
      </c>
      <c r="AV16" s="43">
        <v>56976.3</v>
      </c>
      <c r="AW16" s="44">
        <v>5528.7659999999996</v>
      </c>
      <c r="AX16" s="45">
        <v>9.7036241384575686E-2</v>
      </c>
      <c r="AY16" s="43">
        <v>56544.83</v>
      </c>
      <c r="AZ16" s="44">
        <v>5319.75</v>
      </c>
      <c r="BA16" s="45">
        <v>9.408021918184209E-2</v>
      </c>
    </row>
    <row r="17" spans="1:53" x14ac:dyDescent="0.45">
      <c r="A17" s="122" t="s">
        <v>82</v>
      </c>
      <c r="B17" s="176" t="s">
        <v>479</v>
      </c>
      <c r="C17" s="72"/>
      <c r="D17" s="48"/>
      <c r="E17" s="49"/>
      <c r="F17" s="105"/>
      <c r="G17" s="48"/>
      <c r="H17" s="109"/>
      <c r="I17" s="72"/>
      <c r="J17" s="48"/>
      <c r="K17" s="49"/>
      <c r="L17" s="105"/>
      <c r="M17" s="48"/>
      <c r="N17" s="109"/>
      <c r="O17" s="179"/>
      <c r="P17" s="48"/>
      <c r="Q17" s="49"/>
      <c r="R17" s="180"/>
      <c r="S17" s="48"/>
      <c r="T17" s="109"/>
      <c r="U17" s="179"/>
      <c r="V17" s="48"/>
      <c r="W17" s="49"/>
      <c r="X17" s="180"/>
      <c r="Y17" s="48"/>
      <c r="Z17" s="109"/>
      <c r="AA17" s="179"/>
      <c r="AB17" s="48"/>
      <c r="AC17" s="49"/>
      <c r="AD17" s="180"/>
      <c r="AE17" s="48"/>
      <c r="AF17" s="109"/>
      <c r="AG17" s="179"/>
      <c r="AH17" s="48"/>
      <c r="AI17" s="49"/>
      <c r="AJ17" s="180"/>
      <c r="AK17" s="48"/>
      <c r="AL17" s="109"/>
      <c r="AM17" s="179"/>
      <c r="AN17" s="48"/>
      <c r="AO17" s="49"/>
      <c r="AP17" s="180"/>
      <c r="AQ17" s="48"/>
      <c r="AR17" s="109"/>
      <c r="AS17" s="70"/>
      <c r="AT17" s="94"/>
      <c r="AU17" s="228"/>
      <c r="AV17" s="43">
        <v>47664.01</v>
      </c>
      <c r="AW17" s="44">
        <v>7223.49</v>
      </c>
      <c r="AX17" s="45">
        <v>0.15155019479057677</v>
      </c>
      <c r="AY17" s="43">
        <v>39176.269999999997</v>
      </c>
      <c r="AZ17" s="44">
        <v>4504.74</v>
      </c>
      <c r="BA17" s="45">
        <v>0.1149864446002644</v>
      </c>
    </row>
    <row r="18" spans="1:53" x14ac:dyDescent="0.45">
      <c r="A18" s="122" t="s">
        <v>82</v>
      </c>
      <c r="B18" s="176" t="s">
        <v>480</v>
      </c>
      <c r="C18" s="72"/>
      <c r="D18" s="48"/>
      <c r="E18" s="49"/>
      <c r="F18" s="105"/>
      <c r="G18" s="48"/>
      <c r="H18" s="109"/>
      <c r="I18" s="72"/>
      <c r="J18" s="48"/>
      <c r="K18" s="49"/>
      <c r="L18" s="105"/>
      <c r="M18" s="48"/>
      <c r="N18" s="109"/>
      <c r="O18" s="179"/>
      <c r="P18" s="48"/>
      <c r="Q18" s="49"/>
      <c r="R18" s="180"/>
      <c r="S18" s="48"/>
      <c r="T18" s="109"/>
      <c r="U18" s="179"/>
      <c r="V18" s="48"/>
      <c r="W18" s="49"/>
      <c r="X18" s="180"/>
      <c r="Y18" s="48"/>
      <c r="Z18" s="109"/>
      <c r="AA18" s="179"/>
      <c r="AB18" s="48"/>
      <c r="AC18" s="49"/>
      <c r="AD18" s="180"/>
      <c r="AE18" s="48"/>
      <c r="AF18" s="109"/>
      <c r="AG18" s="179"/>
      <c r="AH18" s="48"/>
      <c r="AI18" s="49"/>
      <c r="AJ18" s="180"/>
      <c r="AK18" s="48"/>
      <c r="AL18" s="109"/>
      <c r="AM18" s="179"/>
      <c r="AN18" s="48"/>
      <c r="AO18" s="49"/>
      <c r="AP18" s="180"/>
      <c r="AQ18" s="48"/>
      <c r="AR18" s="109"/>
      <c r="AS18" s="70"/>
      <c r="AT18" s="94"/>
      <c r="AU18" s="228"/>
      <c r="AV18" s="43">
        <v>7880.47</v>
      </c>
      <c r="AW18" s="44">
        <v>2051.9299999999998</v>
      </c>
      <c r="AX18" s="45">
        <v>0.26038167774257115</v>
      </c>
      <c r="AY18" s="43">
        <v>8924.84</v>
      </c>
      <c r="AZ18" s="44">
        <v>2322.7199999999998</v>
      </c>
      <c r="BA18" s="45">
        <v>0.26025340510306066</v>
      </c>
    </row>
    <row r="19" spans="1:53" x14ac:dyDescent="0.45">
      <c r="A19" s="98" t="s">
        <v>82</v>
      </c>
      <c r="B19" s="38" t="s">
        <v>170</v>
      </c>
      <c r="C19" s="39">
        <v>39400</v>
      </c>
      <c r="D19" s="40">
        <v>9653</v>
      </c>
      <c r="E19" s="41">
        <v>0.245</v>
      </c>
      <c r="F19" s="103">
        <v>41300</v>
      </c>
      <c r="G19" s="40">
        <v>10500</v>
      </c>
      <c r="H19" s="107">
        <v>0.25423728813559321</v>
      </c>
      <c r="I19" s="39">
        <v>42100</v>
      </c>
      <c r="J19" s="40">
        <v>10700</v>
      </c>
      <c r="K19" s="41">
        <v>0.25415676959619954</v>
      </c>
      <c r="L19" s="103">
        <v>44500</v>
      </c>
      <c r="M19" s="40">
        <v>11350</v>
      </c>
      <c r="N19" s="107">
        <v>0.25505617977528089</v>
      </c>
      <c r="O19" s="39">
        <v>47600</v>
      </c>
      <c r="P19" s="40">
        <v>12100</v>
      </c>
      <c r="Q19" s="41">
        <v>0.25420168067226889</v>
      </c>
      <c r="R19" s="103">
        <v>48100</v>
      </c>
      <c r="S19" s="40">
        <v>12250</v>
      </c>
      <c r="T19" s="107">
        <v>0.25467775467775466</v>
      </c>
      <c r="U19" s="39">
        <v>64200</v>
      </c>
      <c r="V19" s="40">
        <v>16900</v>
      </c>
      <c r="W19" s="41">
        <v>0.26323987538940807</v>
      </c>
      <c r="X19" s="111">
        <v>64700</v>
      </c>
      <c r="Y19" s="40">
        <v>15200</v>
      </c>
      <c r="Z19" s="107">
        <v>0.23493044822256567</v>
      </c>
      <c r="AA19" s="603">
        <v>55400</v>
      </c>
      <c r="AB19" s="601">
        <v>12600</v>
      </c>
      <c r="AC19" s="42">
        <v>0.22743682310469315</v>
      </c>
      <c r="AD19" s="602">
        <v>60300</v>
      </c>
      <c r="AE19" s="601">
        <v>14500</v>
      </c>
      <c r="AF19" s="114">
        <v>0.24046434494195687</v>
      </c>
      <c r="AG19" s="600">
        <v>65200</v>
      </c>
      <c r="AH19" s="599">
        <v>17700</v>
      </c>
      <c r="AI19" s="42">
        <v>0.2714723926380368</v>
      </c>
      <c r="AJ19" s="598">
        <v>65600</v>
      </c>
      <c r="AK19" s="597">
        <v>15600</v>
      </c>
      <c r="AL19" s="117">
        <v>0.23780487804878048</v>
      </c>
      <c r="AM19" s="43">
        <v>69786.23</v>
      </c>
      <c r="AN19" s="44">
        <v>16762.650000000001</v>
      </c>
      <c r="AO19" s="45">
        <v>0.24019996495010551</v>
      </c>
      <c r="AP19" s="86">
        <v>67992.5</v>
      </c>
      <c r="AQ19" s="44">
        <v>16231.58</v>
      </c>
      <c r="AR19" s="84">
        <v>0.23872603595984851</v>
      </c>
      <c r="AS19" s="43">
        <v>73589.06</v>
      </c>
      <c r="AT19" s="44">
        <v>18443.48</v>
      </c>
      <c r="AU19" s="84">
        <v>0.25062801454455325</v>
      </c>
      <c r="AV19" s="43">
        <v>68688.850000000006</v>
      </c>
      <c r="AW19" s="44">
        <v>17351.61</v>
      </c>
      <c r="AX19" s="45">
        <v>0.25261174120690622</v>
      </c>
      <c r="AY19" s="43">
        <v>68195.149999999994</v>
      </c>
      <c r="AZ19" s="44">
        <v>16042.94</v>
      </c>
      <c r="BA19" s="45">
        <v>0.23525045402788911</v>
      </c>
    </row>
    <row r="20" spans="1:53" x14ac:dyDescent="0.45">
      <c r="A20" s="98" t="s">
        <v>84</v>
      </c>
      <c r="B20" s="38" t="s">
        <v>172</v>
      </c>
      <c r="C20" s="47"/>
      <c r="D20" s="48"/>
      <c r="E20" s="49"/>
      <c r="F20" s="104"/>
      <c r="G20" s="48"/>
      <c r="H20" s="109"/>
      <c r="I20" s="47"/>
      <c r="J20" s="48"/>
      <c r="K20" s="49"/>
      <c r="L20" s="103">
        <v>8602</v>
      </c>
      <c r="M20" s="40">
        <v>1402</v>
      </c>
      <c r="N20" s="107">
        <v>0.16298535224366426</v>
      </c>
      <c r="O20" s="39">
        <v>8756</v>
      </c>
      <c r="P20" s="40">
        <v>1449</v>
      </c>
      <c r="Q20" s="41">
        <v>0.16548652352672452</v>
      </c>
      <c r="R20" s="103">
        <v>9436</v>
      </c>
      <c r="S20" s="40">
        <v>1551</v>
      </c>
      <c r="T20" s="107">
        <v>0.16437049597286987</v>
      </c>
      <c r="U20" s="39">
        <v>8925</v>
      </c>
      <c r="V20" s="40">
        <v>1453</v>
      </c>
      <c r="W20" s="41">
        <v>0.16280112044817927</v>
      </c>
      <c r="X20" s="111">
        <v>10739</v>
      </c>
      <c r="Y20" s="40">
        <v>1716</v>
      </c>
      <c r="Z20" s="107">
        <v>0.15979141447062109</v>
      </c>
      <c r="AA20" s="603">
        <v>10024</v>
      </c>
      <c r="AB20" s="601">
        <v>1557</v>
      </c>
      <c r="AC20" s="42">
        <v>0.15532721468475658</v>
      </c>
      <c r="AD20" s="602">
        <v>11304</v>
      </c>
      <c r="AE20" s="601">
        <v>1774</v>
      </c>
      <c r="AF20" s="114">
        <v>0.15693559801840057</v>
      </c>
      <c r="AG20" s="600">
        <v>11463</v>
      </c>
      <c r="AH20" s="599">
        <v>1748</v>
      </c>
      <c r="AI20" s="42">
        <v>0.15249062200122132</v>
      </c>
      <c r="AJ20" s="598">
        <v>11319</v>
      </c>
      <c r="AK20" s="597">
        <v>1773</v>
      </c>
      <c r="AL20" s="117">
        <v>0.15663927908825867</v>
      </c>
      <c r="AM20" s="52">
        <v>11994.8</v>
      </c>
      <c r="AN20" s="53">
        <v>1819.74</v>
      </c>
      <c r="AO20" s="45">
        <v>0.15171074132123921</v>
      </c>
      <c r="AP20" s="86">
        <v>12258.11</v>
      </c>
      <c r="AQ20" s="44">
        <v>1875.49</v>
      </c>
      <c r="AR20" s="84">
        <v>0.15299993228972492</v>
      </c>
      <c r="AS20" s="70"/>
      <c r="AT20" s="94"/>
      <c r="AU20" s="228"/>
      <c r="AV20" s="147"/>
      <c r="AW20" s="123"/>
      <c r="AX20" s="71"/>
      <c r="AY20" s="147"/>
      <c r="AZ20" s="123"/>
      <c r="BA20" s="71"/>
    </row>
    <row r="21" spans="1:53" x14ac:dyDescent="0.45">
      <c r="A21" s="98" t="s">
        <v>84</v>
      </c>
      <c r="B21" s="38" t="s">
        <v>173</v>
      </c>
      <c r="C21" s="47"/>
      <c r="D21" s="48"/>
      <c r="E21" s="49"/>
      <c r="F21" s="104"/>
      <c r="G21" s="48"/>
      <c r="H21" s="109"/>
      <c r="I21" s="47"/>
      <c r="J21" s="48"/>
      <c r="K21" s="49"/>
      <c r="L21" s="103">
        <v>2086</v>
      </c>
      <c r="M21" s="40">
        <v>520</v>
      </c>
      <c r="N21" s="107">
        <v>0.24928092042186001</v>
      </c>
      <c r="O21" s="39">
        <v>2150</v>
      </c>
      <c r="P21" s="40">
        <v>538</v>
      </c>
      <c r="Q21" s="41">
        <v>0.25023255813953488</v>
      </c>
      <c r="R21" s="103">
        <v>2273</v>
      </c>
      <c r="S21" s="40">
        <v>560</v>
      </c>
      <c r="T21" s="107">
        <v>0.24637043554773427</v>
      </c>
      <c r="U21" s="39">
        <v>2534</v>
      </c>
      <c r="V21" s="40">
        <v>630</v>
      </c>
      <c r="W21" s="41">
        <v>0.24861878453038674</v>
      </c>
      <c r="X21" s="111">
        <v>2824</v>
      </c>
      <c r="Y21" s="40">
        <v>705</v>
      </c>
      <c r="Z21" s="107">
        <v>0.2496458923512748</v>
      </c>
      <c r="AA21" s="603">
        <v>2987</v>
      </c>
      <c r="AB21" s="601">
        <v>752</v>
      </c>
      <c r="AC21" s="42">
        <v>0.25175761633746235</v>
      </c>
      <c r="AD21" s="602">
        <v>3290</v>
      </c>
      <c r="AE21" s="601">
        <v>831</v>
      </c>
      <c r="AF21" s="114">
        <v>0.25258358662613983</v>
      </c>
      <c r="AG21" s="600">
        <v>3605</v>
      </c>
      <c r="AH21" s="599">
        <v>923</v>
      </c>
      <c r="AI21" s="42">
        <v>0.25603328710124829</v>
      </c>
      <c r="AJ21" s="598">
        <v>3812</v>
      </c>
      <c r="AK21" s="597">
        <v>875</v>
      </c>
      <c r="AL21" s="117">
        <v>0.22953830010493179</v>
      </c>
      <c r="AM21" s="52">
        <v>3959.6</v>
      </c>
      <c r="AN21" s="53">
        <v>890.17</v>
      </c>
      <c r="AO21" s="45">
        <v>0.22481311243559954</v>
      </c>
      <c r="AP21" s="86">
        <v>4212.55</v>
      </c>
      <c r="AQ21" s="44">
        <v>958.36</v>
      </c>
      <c r="AR21" s="84">
        <v>0.22750115725629369</v>
      </c>
      <c r="AS21" s="70"/>
      <c r="AT21" s="94"/>
      <c r="AU21" s="228"/>
      <c r="AV21" s="147"/>
      <c r="AW21" s="123"/>
      <c r="AX21" s="71"/>
      <c r="AY21" s="147"/>
      <c r="AZ21" s="123"/>
      <c r="BA21" s="71"/>
    </row>
    <row r="22" spans="1:53" x14ac:dyDescent="0.45">
      <c r="A22" s="98" t="s">
        <v>84</v>
      </c>
      <c r="B22" s="38" t="s">
        <v>171</v>
      </c>
      <c r="C22" s="39">
        <v>24298</v>
      </c>
      <c r="D22" s="40">
        <v>1613</v>
      </c>
      <c r="E22" s="41">
        <v>6.638406453206025E-2</v>
      </c>
      <c r="F22" s="103">
        <v>24128</v>
      </c>
      <c r="G22" s="40">
        <v>1432</v>
      </c>
      <c r="H22" s="107">
        <v>5.9350132625994693E-2</v>
      </c>
      <c r="I22" s="39">
        <v>28160</v>
      </c>
      <c r="J22" s="40">
        <v>1645</v>
      </c>
      <c r="K22" s="41">
        <v>5.8416193181818184E-2</v>
      </c>
      <c r="L22" s="103">
        <v>29942</v>
      </c>
      <c r="M22" s="40">
        <v>1794</v>
      </c>
      <c r="N22" s="107">
        <v>5.9915837285418473E-2</v>
      </c>
      <c r="O22" s="39">
        <v>30373.27</v>
      </c>
      <c r="P22" s="40">
        <v>1713.43</v>
      </c>
      <c r="Q22" s="41">
        <v>5.6412431061917276E-2</v>
      </c>
      <c r="R22" s="103">
        <v>34611.4</v>
      </c>
      <c r="S22" s="40">
        <v>1732.63</v>
      </c>
      <c r="T22" s="107">
        <v>5.0059517962289884E-2</v>
      </c>
      <c r="U22" s="39">
        <v>50360.14</v>
      </c>
      <c r="V22" s="40">
        <v>2194.96</v>
      </c>
      <c r="W22" s="41">
        <v>4.3585264060028425E-2</v>
      </c>
      <c r="X22" s="111">
        <v>64705</v>
      </c>
      <c r="Y22" s="40">
        <v>2465.08</v>
      </c>
      <c r="Z22" s="107">
        <v>3.8097210416505677E-2</v>
      </c>
      <c r="AA22" s="603">
        <v>71813</v>
      </c>
      <c r="AB22" s="601">
        <v>2728.9</v>
      </c>
      <c r="AC22" s="42">
        <v>3.8000083550332117E-2</v>
      </c>
      <c r="AD22" s="602">
        <v>74639</v>
      </c>
      <c r="AE22" s="601">
        <v>2553</v>
      </c>
      <c r="AF22" s="114">
        <v>3.4204638325808223E-2</v>
      </c>
      <c r="AG22" s="600">
        <v>76087</v>
      </c>
      <c r="AH22" s="599">
        <v>2437</v>
      </c>
      <c r="AI22" s="42">
        <v>3.2029124554785966E-2</v>
      </c>
      <c r="AJ22" s="598">
        <v>70022</v>
      </c>
      <c r="AK22" s="597">
        <v>2562.81</v>
      </c>
      <c r="AL22" s="117">
        <v>3.6600068549884318E-2</v>
      </c>
      <c r="AM22" s="66"/>
      <c r="AN22" s="59"/>
      <c r="AO22" s="56"/>
      <c r="AP22" s="119"/>
      <c r="AQ22" s="59"/>
      <c r="AR22" s="92"/>
      <c r="AS22" s="43">
        <v>63592.72</v>
      </c>
      <c r="AT22" s="44">
        <v>4007.77</v>
      </c>
      <c r="AU22" s="84">
        <v>6.3022465464600344E-2</v>
      </c>
      <c r="AV22" s="43">
        <v>59104.37</v>
      </c>
      <c r="AW22" s="44">
        <v>4021.71</v>
      </c>
      <c r="AX22" s="45">
        <v>6.8044207221902547E-2</v>
      </c>
      <c r="AY22" s="43">
        <v>55459.55</v>
      </c>
      <c r="AZ22" s="44">
        <v>4081.02</v>
      </c>
      <c r="BA22" s="45">
        <v>7.358552314254263E-2</v>
      </c>
    </row>
    <row r="23" spans="1:53" x14ac:dyDescent="0.45">
      <c r="A23" s="98" t="s">
        <v>85</v>
      </c>
      <c r="B23" s="55" t="s">
        <v>87</v>
      </c>
      <c r="C23" s="612"/>
      <c r="D23" s="610"/>
      <c r="E23" s="623"/>
      <c r="F23" s="611"/>
      <c r="G23" s="610"/>
      <c r="H23" s="625"/>
      <c r="I23" s="612"/>
      <c r="J23" s="610"/>
      <c r="K23" s="623"/>
      <c r="L23" s="611"/>
      <c r="M23" s="610"/>
      <c r="N23" s="625"/>
      <c r="O23" s="612"/>
      <c r="P23" s="610"/>
      <c r="Q23" s="623"/>
      <c r="R23" s="611"/>
      <c r="S23" s="610"/>
      <c r="T23" s="625"/>
      <c r="U23" s="612"/>
      <c r="V23" s="610"/>
      <c r="W23" s="623"/>
      <c r="X23" s="611"/>
      <c r="Y23" s="610"/>
      <c r="Z23" s="625"/>
      <c r="AA23" s="612"/>
      <c r="AB23" s="610"/>
      <c r="AC23" s="623"/>
      <c r="AD23" s="602">
        <v>48181</v>
      </c>
      <c r="AE23" s="601">
        <v>321.10000000000002</v>
      </c>
      <c r="AF23" s="114">
        <v>6.6644527925945919E-3</v>
      </c>
      <c r="AG23" s="600">
        <v>53913.440000000002</v>
      </c>
      <c r="AH23" s="599">
        <v>713.16</v>
      </c>
      <c r="AI23" s="42">
        <v>1.3227870453081828E-2</v>
      </c>
      <c r="AJ23" s="598">
        <v>58449.56</v>
      </c>
      <c r="AK23" s="597">
        <v>1361.35</v>
      </c>
      <c r="AL23" s="117">
        <v>2.3291022207866063E-2</v>
      </c>
      <c r="AM23" s="52">
        <v>63864.04</v>
      </c>
      <c r="AN23" s="53">
        <v>376.577</v>
      </c>
      <c r="AO23" s="45">
        <v>5.8965420916058551E-3</v>
      </c>
      <c r="AP23" s="86">
        <v>67696.730818659998</v>
      </c>
      <c r="AQ23" s="44">
        <v>456.16588766999996</v>
      </c>
      <c r="AR23" s="84">
        <v>6.7383739532701614E-3</v>
      </c>
      <c r="AS23" s="664">
        <v>72417.2</v>
      </c>
      <c r="AT23" s="664">
        <v>399.15</v>
      </c>
      <c r="AU23" s="665">
        <v>5.5118121109349709E-3</v>
      </c>
      <c r="AV23" s="147"/>
      <c r="AW23" s="123"/>
      <c r="AX23" s="71"/>
      <c r="AY23" s="147"/>
      <c r="AZ23" s="123"/>
      <c r="BA23" s="71"/>
    </row>
    <row r="24" spans="1:53" x14ac:dyDescent="0.45">
      <c r="A24" s="98" t="s">
        <v>85</v>
      </c>
      <c r="B24" s="55" t="s">
        <v>89</v>
      </c>
      <c r="C24" s="612"/>
      <c r="D24" s="610"/>
      <c r="E24" s="623"/>
      <c r="F24" s="611"/>
      <c r="G24" s="610"/>
      <c r="H24" s="625"/>
      <c r="I24" s="612"/>
      <c r="J24" s="610"/>
      <c r="K24" s="623"/>
      <c r="L24" s="611"/>
      <c r="M24" s="610"/>
      <c r="N24" s="625"/>
      <c r="O24" s="612"/>
      <c r="P24" s="610"/>
      <c r="Q24" s="623"/>
      <c r="R24" s="611"/>
      <c r="S24" s="610"/>
      <c r="T24" s="625"/>
      <c r="U24" s="612"/>
      <c r="V24" s="610"/>
      <c r="W24" s="623"/>
      <c r="X24" s="611"/>
      <c r="Y24" s="610"/>
      <c r="Z24" s="625"/>
      <c r="AA24" s="612"/>
      <c r="AB24" s="610"/>
      <c r="AC24" s="623"/>
      <c r="AD24" s="611"/>
      <c r="AE24" s="610"/>
      <c r="AF24" s="92"/>
      <c r="AG24" s="611"/>
      <c r="AH24" s="610"/>
      <c r="AI24" s="92"/>
      <c r="AJ24" s="611"/>
      <c r="AK24" s="610"/>
      <c r="AL24" s="92"/>
      <c r="AM24" s="611"/>
      <c r="AN24" s="610"/>
      <c r="AO24" s="92"/>
      <c r="AP24" s="611"/>
      <c r="AQ24" s="610"/>
      <c r="AR24" s="92"/>
      <c r="AS24" s="70"/>
      <c r="AT24" s="94"/>
      <c r="AU24" s="228"/>
      <c r="AV24" s="147"/>
      <c r="AW24" s="123"/>
      <c r="AX24" s="71"/>
      <c r="AY24" s="224">
        <v>5016.43</v>
      </c>
      <c r="AZ24" s="252">
        <v>415.16</v>
      </c>
      <c r="BA24" s="640">
        <v>8.2760050474141963E-2</v>
      </c>
    </row>
    <row r="25" spans="1:53" x14ac:dyDescent="0.45">
      <c r="A25" s="100" t="s">
        <v>85</v>
      </c>
      <c r="B25" s="55" t="s">
        <v>88</v>
      </c>
      <c r="C25" s="612"/>
      <c r="D25" s="610"/>
      <c r="E25" s="56"/>
      <c r="F25" s="611"/>
      <c r="G25" s="610"/>
      <c r="H25" s="92"/>
      <c r="I25" s="612"/>
      <c r="J25" s="610"/>
      <c r="K25" s="56"/>
      <c r="L25" s="611"/>
      <c r="M25" s="610"/>
      <c r="N25" s="92"/>
      <c r="O25" s="612"/>
      <c r="P25" s="610"/>
      <c r="Q25" s="56"/>
      <c r="R25" s="611"/>
      <c r="S25" s="610"/>
      <c r="T25" s="92"/>
      <c r="U25" s="612"/>
      <c r="V25" s="610"/>
      <c r="W25" s="56"/>
      <c r="X25" s="611"/>
      <c r="Y25" s="610"/>
      <c r="Z25" s="92"/>
      <c r="AA25" s="612"/>
      <c r="AB25" s="610"/>
      <c r="AC25" s="56"/>
      <c r="AD25" s="611"/>
      <c r="AE25" s="610"/>
      <c r="AF25" s="92"/>
      <c r="AG25" s="600">
        <v>1373.38</v>
      </c>
      <c r="AH25" s="599">
        <v>122.87</v>
      </c>
      <c r="AI25" s="42">
        <v>8.9465406515312582E-2</v>
      </c>
      <c r="AJ25" s="598">
        <v>1479.71</v>
      </c>
      <c r="AK25" s="597">
        <v>875.12800000000004</v>
      </c>
      <c r="AL25" s="117">
        <v>0.59141858877753073</v>
      </c>
      <c r="AM25" s="52">
        <v>1705.6</v>
      </c>
      <c r="AN25" s="53">
        <v>1179.49</v>
      </c>
      <c r="AO25" s="45">
        <v>0.69153963414634145</v>
      </c>
      <c r="AP25" s="86">
        <v>1890.4608215000001</v>
      </c>
      <c r="AQ25" s="44">
        <v>1890.4608215000001</v>
      </c>
      <c r="AR25" s="84">
        <v>1</v>
      </c>
      <c r="AS25" s="43">
        <v>2059.14</v>
      </c>
      <c r="AT25" s="44">
        <v>2059.14</v>
      </c>
      <c r="AU25" s="84">
        <v>1</v>
      </c>
      <c r="AV25" s="43">
        <v>2282.1799999999998</v>
      </c>
      <c r="AW25" s="44">
        <v>2125.29</v>
      </c>
      <c r="AX25" s="45">
        <v>0.9312543270031286</v>
      </c>
      <c r="AY25" s="43">
        <v>2672.36</v>
      </c>
      <c r="AZ25" s="44">
        <v>2547.91</v>
      </c>
      <c r="BA25" s="45">
        <v>0.95343067550779081</v>
      </c>
    </row>
    <row r="26" spans="1:53" ht="14.25" thickBot="1" x14ac:dyDescent="0.5">
      <c r="A26" s="621" t="s">
        <v>85</v>
      </c>
      <c r="B26" s="178" t="s">
        <v>86</v>
      </c>
      <c r="C26" s="595"/>
      <c r="D26" s="594"/>
      <c r="E26" s="624"/>
      <c r="F26" s="596"/>
      <c r="G26" s="594"/>
      <c r="H26" s="626"/>
      <c r="I26" s="595"/>
      <c r="J26" s="594"/>
      <c r="K26" s="624"/>
      <c r="L26" s="596"/>
      <c r="M26" s="594"/>
      <c r="N26" s="626"/>
      <c r="O26" s="595"/>
      <c r="P26" s="594"/>
      <c r="Q26" s="624"/>
      <c r="R26" s="596"/>
      <c r="S26" s="594"/>
      <c r="T26" s="626"/>
      <c r="U26" s="595"/>
      <c r="V26" s="594"/>
      <c r="W26" s="624"/>
      <c r="X26" s="596"/>
      <c r="Y26" s="594"/>
      <c r="Z26" s="626"/>
      <c r="AA26" s="595"/>
      <c r="AB26" s="594"/>
      <c r="AC26" s="624"/>
      <c r="AD26" s="596"/>
      <c r="AE26" s="594"/>
      <c r="AF26" s="626"/>
      <c r="AG26" s="593">
        <v>3371.19</v>
      </c>
      <c r="AH26" s="592">
        <v>311.45999999999998</v>
      </c>
      <c r="AI26" s="116">
        <v>9.2388741067694194E-2</v>
      </c>
      <c r="AJ26" s="591">
        <v>3912.17</v>
      </c>
      <c r="AK26" s="590">
        <v>2142.69</v>
      </c>
      <c r="AL26" s="118">
        <v>0.5476985918301096</v>
      </c>
      <c r="AM26" s="186">
        <v>4728.95</v>
      </c>
      <c r="AN26" s="188">
        <v>3587.2449999999999</v>
      </c>
      <c r="AO26" s="89">
        <v>0.75857114158534134</v>
      </c>
      <c r="AP26" s="120">
        <v>5628.8693023300002</v>
      </c>
      <c r="AQ26" s="93">
        <v>5257.5575428900011</v>
      </c>
      <c r="AR26" s="101">
        <v>0.93403439669734389</v>
      </c>
      <c r="AS26" s="637">
        <v>7958.21</v>
      </c>
      <c r="AT26" s="93">
        <v>7998.14</v>
      </c>
      <c r="AU26" s="101">
        <v>1.0050174599564474</v>
      </c>
      <c r="AV26" s="637">
        <v>7811.81</v>
      </c>
      <c r="AW26" s="93">
        <v>7212.92</v>
      </c>
      <c r="AX26" s="89">
        <v>0.92333530897448857</v>
      </c>
      <c r="AY26" s="637">
        <v>9523.48</v>
      </c>
      <c r="AZ26" s="93">
        <v>7476.55</v>
      </c>
      <c r="BA26" s="89">
        <v>0.78506491324599836</v>
      </c>
    </row>
    <row r="27" spans="1:53" x14ac:dyDescent="0.45">
      <c r="AL27" s="61"/>
      <c r="AM27" s="62"/>
      <c r="AN27" s="62"/>
      <c r="AO27" s="61"/>
      <c r="AP27" s="62"/>
      <c r="AQ27" s="62"/>
      <c r="AR27" s="61"/>
      <c r="AS27" s="62"/>
      <c r="AT27" s="62"/>
      <c r="AU27" s="61"/>
      <c r="AV27" s="62"/>
      <c r="AW27" s="62"/>
      <c r="AX27" s="61"/>
      <c r="AY27" s="62"/>
      <c r="AZ27" s="62"/>
      <c r="BA27" s="61"/>
    </row>
    <row r="28" spans="1:53" x14ac:dyDescent="0.35">
      <c r="B28" s="33"/>
    </row>
    <row r="29" spans="1:53" x14ac:dyDescent="0.45">
      <c r="B29" s="63"/>
    </row>
    <row r="30" spans="1:53" x14ac:dyDescent="0.45">
      <c r="B30" s="63"/>
    </row>
    <row r="31" spans="1:53" x14ac:dyDescent="0.45">
      <c r="B31" s="63"/>
    </row>
  </sheetData>
  <autoFilter ref="A1:BA26">
    <sortState ref="A2:BA25">
      <sortCondition ref="A1:A25"/>
    </sortState>
  </autoFilter>
  <pageMargins left="0.25" right="0.25" top="0.75" bottom="0.75" header="0.3" footer="0.3"/>
  <pageSetup scale="61" orientation="landscape" r:id="rId1"/>
  <headerFooter>
    <oddHeader>&amp;CImproper Payment Results for High Priority Programs</oddHeader>
    <oddFooter>&amp;Ras of  &amp;T &amp;D
Page &amp;P of &amp;N</oddFooter>
  </headerFooter>
  <colBreaks count="5" manualBreakCount="5">
    <brk id="11" max="24" man="1"/>
    <brk id="20" max="24" man="1"/>
    <brk id="29" max="24" man="1"/>
    <brk id="38" max="24" man="1"/>
    <brk id="47" max="24"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R433"/>
  <sheetViews>
    <sheetView zoomScale="70" zoomScaleNormal="70" workbookViewId="0">
      <pane xSplit="3" ySplit="4" topLeftCell="D5" activePane="bottomRight" state="frozen"/>
      <selection pane="topRight" activeCell="D1" sqref="D1"/>
      <selection pane="bottomLeft" activeCell="A6" sqref="A6"/>
      <selection pane="bottomRight"/>
    </sheetView>
  </sheetViews>
  <sheetFormatPr defaultColWidth="9" defaultRowHeight="13.9" x14ac:dyDescent="0.4"/>
  <cols>
    <col min="1" max="1" width="10.33203125" style="133" customWidth="1"/>
    <col min="2" max="2" width="35.6640625" style="133" customWidth="1"/>
    <col min="3" max="3" width="18.6640625" style="133" customWidth="1"/>
    <col min="4" max="4" width="14.6640625" style="133" customWidth="1"/>
    <col min="5" max="5" width="16.33203125" style="133" customWidth="1"/>
    <col min="6" max="13" width="14.6640625" style="133" customWidth="1"/>
    <col min="14" max="14" width="19.33203125" style="133" customWidth="1"/>
    <col min="15" max="17" width="14.6640625" style="133" customWidth="1"/>
    <col min="18" max="18" width="18.6640625" style="133" customWidth="1"/>
    <col min="19" max="16384" width="9" style="133"/>
  </cols>
  <sheetData>
    <row r="1" spans="1:18" ht="15" x14ac:dyDescent="0.4">
      <c r="A1" s="173" t="s">
        <v>552</v>
      </c>
      <c r="C1" s="173"/>
      <c r="D1" s="173"/>
      <c r="E1" s="173"/>
      <c r="F1" s="173"/>
      <c r="G1" s="173"/>
      <c r="H1" s="173"/>
      <c r="I1" s="173"/>
      <c r="J1" s="173"/>
      <c r="K1" s="173"/>
      <c r="L1" s="173"/>
      <c r="M1" s="173"/>
      <c r="N1" s="173"/>
      <c r="O1" s="173"/>
      <c r="P1" s="173"/>
      <c r="Q1" s="173"/>
      <c r="R1" s="173"/>
    </row>
    <row r="2" spans="1:18" ht="15" x14ac:dyDescent="0.4">
      <c r="A2" s="173" t="s">
        <v>553</v>
      </c>
      <c r="C2" s="173"/>
      <c r="D2" s="173"/>
      <c r="E2" s="173"/>
      <c r="F2" s="173"/>
      <c r="G2" s="173"/>
      <c r="H2" s="173"/>
      <c r="I2" s="173"/>
      <c r="J2" s="173"/>
      <c r="K2" s="173"/>
      <c r="L2" s="173"/>
      <c r="M2" s="173"/>
      <c r="N2" s="173"/>
      <c r="O2" s="173"/>
      <c r="P2" s="173"/>
      <c r="Q2" s="173"/>
      <c r="R2" s="173"/>
    </row>
    <row r="3" spans="1:18" x14ac:dyDescent="0.4">
      <c r="A3" s="134"/>
      <c r="B3" s="134"/>
      <c r="C3" s="135"/>
      <c r="D3" s="134"/>
      <c r="E3" s="134"/>
      <c r="F3" s="134"/>
      <c r="G3" s="134"/>
      <c r="H3" s="134"/>
      <c r="I3" s="134"/>
      <c r="J3" s="134"/>
      <c r="K3" s="134"/>
      <c r="L3" s="134"/>
      <c r="M3" s="134"/>
      <c r="N3" s="134"/>
      <c r="O3" s="134"/>
      <c r="P3" s="134"/>
      <c r="Q3" s="134"/>
      <c r="R3" s="134"/>
    </row>
    <row r="4" spans="1:18" s="136" customFormat="1" ht="148.5" customHeight="1" x14ac:dyDescent="0.45">
      <c r="A4" s="570" t="s">
        <v>4</v>
      </c>
      <c r="B4" s="571" t="s">
        <v>168</v>
      </c>
      <c r="C4" s="571" t="s">
        <v>126</v>
      </c>
      <c r="D4" s="572" t="s">
        <v>115</v>
      </c>
      <c r="E4" s="573" t="s">
        <v>463</v>
      </c>
      <c r="F4" s="574" t="s">
        <v>464</v>
      </c>
      <c r="G4" s="575" t="s">
        <v>465</v>
      </c>
      <c r="H4" s="576" t="s">
        <v>466</v>
      </c>
      <c r="I4" s="577" t="s">
        <v>467</v>
      </c>
      <c r="J4" s="578" t="s">
        <v>468</v>
      </c>
      <c r="K4" s="579" t="s">
        <v>121</v>
      </c>
      <c r="L4" s="580" t="s">
        <v>120</v>
      </c>
      <c r="M4" s="581" t="s">
        <v>469</v>
      </c>
      <c r="N4" s="582" t="s">
        <v>470</v>
      </c>
      <c r="O4" s="583" t="s">
        <v>116</v>
      </c>
      <c r="P4" s="584" t="s">
        <v>471</v>
      </c>
      <c r="Q4" s="585" t="s">
        <v>1232</v>
      </c>
      <c r="R4" s="571" t="s">
        <v>472</v>
      </c>
    </row>
    <row r="5" spans="1:18" x14ac:dyDescent="0.4">
      <c r="A5" s="261" t="s">
        <v>17</v>
      </c>
      <c r="B5" s="261" t="s">
        <v>18</v>
      </c>
      <c r="C5" s="273" t="s">
        <v>332</v>
      </c>
      <c r="D5" s="546"/>
      <c r="E5" s="274">
        <v>0</v>
      </c>
      <c r="F5" s="274">
        <v>0</v>
      </c>
      <c r="G5" s="274">
        <v>0</v>
      </c>
      <c r="H5" s="274">
        <v>0</v>
      </c>
      <c r="I5" s="274">
        <v>0</v>
      </c>
      <c r="J5" s="274">
        <v>0</v>
      </c>
      <c r="K5" s="274">
        <v>0</v>
      </c>
      <c r="L5" s="274">
        <v>0</v>
      </c>
      <c r="M5" s="274">
        <v>0</v>
      </c>
      <c r="N5" s="500">
        <v>3.77</v>
      </c>
      <c r="O5" s="500">
        <v>0</v>
      </c>
      <c r="P5" s="547"/>
      <c r="Q5" s="500">
        <v>0</v>
      </c>
      <c r="R5" s="498">
        <v>3.77</v>
      </c>
    </row>
    <row r="6" spans="1:18" x14ac:dyDescent="0.4">
      <c r="A6" s="261" t="s">
        <v>17</v>
      </c>
      <c r="B6" s="261" t="s">
        <v>18</v>
      </c>
      <c r="C6" s="273" t="s">
        <v>474</v>
      </c>
      <c r="D6" s="259">
        <v>0</v>
      </c>
      <c r="E6" s="260"/>
      <c r="F6" s="260"/>
      <c r="G6" s="260"/>
      <c r="H6" s="260"/>
      <c r="I6" s="260"/>
      <c r="J6" s="260"/>
      <c r="K6" s="260"/>
      <c r="L6" s="260"/>
      <c r="M6" s="260"/>
      <c r="N6" s="260"/>
      <c r="O6" s="260"/>
      <c r="P6" s="551"/>
      <c r="Q6" s="260"/>
      <c r="R6" s="498">
        <v>0</v>
      </c>
    </row>
    <row r="7" spans="1:18" x14ac:dyDescent="0.4">
      <c r="A7" s="261" t="s">
        <v>17</v>
      </c>
      <c r="B7" s="261" t="s">
        <v>18</v>
      </c>
      <c r="C7" s="273" t="s">
        <v>333</v>
      </c>
      <c r="D7" s="260"/>
      <c r="E7" s="274">
        <v>0</v>
      </c>
      <c r="F7" s="274">
        <v>0</v>
      </c>
      <c r="G7" s="274">
        <v>0</v>
      </c>
      <c r="H7" s="274">
        <v>0</v>
      </c>
      <c r="I7" s="274">
        <v>0</v>
      </c>
      <c r="J7" s="274">
        <v>0</v>
      </c>
      <c r="K7" s="274">
        <v>0</v>
      </c>
      <c r="L7" s="274">
        <v>0</v>
      </c>
      <c r="M7" s="274">
        <v>0</v>
      </c>
      <c r="N7" s="500">
        <v>1.8</v>
      </c>
      <c r="O7" s="500">
        <v>0</v>
      </c>
      <c r="P7" s="551"/>
      <c r="Q7" s="500">
        <v>0</v>
      </c>
      <c r="R7" s="498">
        <v>1.8</v>
      </c>
    </row>
    <row r="8" spans="1:18" x14ac:dyDescent="0.4">
      <c r="A8" s="261" t="s">
        <v>17</v>
      </c>
      <c r="B8" s="261" t="s">
        <v>18</v>
      </c>
      <c r="C8" s="273" t="s">
        <v>473</v>
      </c>
      <c r="D8" s="260"/>
      <c r="E8" s="260"/>
      <c r="F8" s="260"/>
      <c r="G8" s="260"/>
      <c r="H8" s="260"/>
      <c r="I8" s="260"/>
      <c r="J8" s="260"/>
      <c r="K8" s="260"/>
      <c r="L8" s="260"/>
      <c r="M8" s="260"/>
      <c r="N8" s="260"/>
      <c r="O8" s="260"/>
      <c r="P8" s="270">
        <v>16.57</v>
      </c>
      <c r="Q8" s="260"/>
      <c r="R8" s="498">
        <v>16.57</v>
      </c>
    </row>
    <row r="9" spans="1:18" x14ac:dyDescent="0.4">
      <c r="A9" s="261" t="s">
        <v>17</v>
      </c>
      <c r="B9" s="261" t="s">
        <v>285</v>
      </c>
      <c r="C9" s="273" t="s">
        <v>332</v>
      </c>
      <c r="D9" s="546"/>
      <c r="E9" s="274">
        <v>0</v>
      </c>
      <c r="F9" s="274">
        <v>0</v>
      </c>
      <c r="G9" s="274">
        <v>0</v>
      </c>
      <c r="H9" s="274">
        <v>0</v>
      </c>
      <c r="I9" s="274">
        <v>0</v>
      </c>
      <c r="J9" s="274">
        <v>0</v>
      </c>
      <c r="K9" s="274">
        <v>0</v>
      </c>
      <c r="L9" s="274">
        <v>0</v>
      </c>
      <c r="M9" s="274">
        <v>0</v>
      </c>
      <c r="N9" s="500">
        <v>1.79</v>
      </c>
      <c r="O9" s="500">
        <v>0</v>
      </c>
      <c r="P9" s="547"/>
      <c r="Q9" s="500">
        <v>0</v>
      </c>
      <c r="R9" s="498">
        <v>1.79</v>
      </c>
    </row>
    <row r="10" spans="1:18" x14ac:dyDescent="0.4">
      <c r="A10" s="261" t="s">
        <v>17</v>
      </c>
      <c r="B10" s="261" t="s">
        <v>285</v>
      </c>
      <c r="C10" s="273" t="s">
        <v>474</v>
      </c>
      <c r="D10" s="259">
        <v>0</v>
      </c>
      <c r="E10" s="260"/>
      <c r="F10" s="260"/>
      <c r="G10" s="260"/>
      <c r="H10" s="260"/>
      <c r="I10" s="260"/>
      <c r="J10" s="260"/>
      <c r="K10" s="260"/>
      <c r="L10" s="260"/>
      <c r="M10" s="260"/>
      <c r="N10" s="260"/>
      <c r="O10" s="260"/>
      <c r="P10" s="551"/>
      <c r="Q10" s="260"/>
      <c r="R10" s="498">
        <v>0</v>
      </c>
    </row>
    <row r="11" spans="1:18" x14ac:dyDescent="0.4">
      <c r="A11" s="261" t="s">
        <v>17</v>
      </c>
      <c r="B11" s="261" t="s">
        <v>285</v>
      </c>
      <c r="C11" s="273" t="s">
        <v>333</v>
      </c>
      <c r="D11" s="260"/>
      <c r="E11" s="274">
        <v>0</v>
      </c>
      <c r="F11" s="274">
        <v>0</v>
      </c>
      <c r="G11" s="274">
        <v>0</v>
      </c>
      <c r="H11" s="274">
        <v>0</v>
      </c>
      <c r="I11" s="274">
        <v>0</v>
      </c>
      <c r="J11" s="274">
        <v>0</v>
      </c>
      <c r="K11" s="274">
        <v>0</v>
      </c>
      <c r="L11" s="274">
        <v>0</v>
      </c>
      <c r="M11" s="274">
        <v>0</v>
      </c>
      <c r="N11" s="500">
        <v>1.41</v>
      </c>
      <c r="O11" s="500">
        <v>0</v>
      </c>
      <c r="P11" s="551"/>
      <c r="Q11" s="500">
        <v>0</v>
      </c>
      <c r="R11" s="498">
        <v>1.41</v>
      </c>
    </row>
    <row r="12" spans="1:18" x14ac:dyDescent="0.4">
      <c r="A12" s="261" t="s">
        <v>17</v>
      </c>
      <c r="B12" s="261" t="s">
        <v>285</v>
      </c>
      <c r="C12" s="273" t="s">
        <v>473</v>
      </c>
      <c r="D12" s="260"/>
      <c r="E12" s="260"/>
      <c r="F12" s="260"/>
      <c r="G12" s="260"/>
      <c r="H12" s="260"/>
      <c r="I12" s="260"/>
      <c r="J12" s="260"/>
      <c r="K12" s="260"/>
      <c r="L12" s="260"/>
      <c r="M12" s="260"/>
      <c r="N12" s="260"/>
      <c r="O12" s="260"/>
      <c r="P12" s="270">
        <v>9.75</v>
      </c>
      <c r="Q12" s="260"/>
      <c r="R12" s="498">
        <v>9.75</v>
      </c>
    </row>
    <row r="13" spans="1:18" ht="27.75" x14ac:dyDescent="0.4">
      <c r="A13" s="261" t="s">
        <v>17</v>
      </c>
      <c r="B13" s="261" t="s">
        <v>286</v>
      </c>
      <c r="C13" s="273" t="s">
        <v>332</v>
      </c>
      <c r="D13" s="546"/>
      <c r="E13" s="274">
        <v>0</v>
      </c>
      <c r="F13" s="274">
        <v>0</v>
      </c>
      <c r="G13" s="274">
        <v>0</v>
      </c>
      <c r="H13" s="274">
        <v>0</v>
      </c>
      <c r="I13" s="274">
        <v>0</v>
      </c>
      <c r="J13" s="274">
        <v>0</v>
      </c>
      <c r="K13" s="274">
        <v>0</v>
      </c>
      <c r="L13" s="274">
        <v>0</v>
      </c>
      <c r="M13" s="274">
        <v>0</v>
      </c>
      <c r="N13" s="500">
        <v>1.94</v>
      </c>
      <c r="O13" s="500">
        <v>0</v>
      </c>
      <c r="P13" s="547"/>
      <c r="Q13" s="500">
        <v>0</v>
      </c>
      <c r="R13" s="498">
        <v>1.94</v>
      </c>
    </row>
    <row r="14" spans="1:18" ht="27.75" x14ac:dyDescent="0.4">
      <c r="A14" s="261" t="s">
        <v>17</v>
      </c>
      <c r="B14" s="261" t="s">
        <v>286</v>
      </c>
      <c r="C14" s="273" t="s">
        <v>474</v>
      </c>
      <c r="D14" s="259">
        <v>0</v>
      </c>
      <c r="E14" s="260"/>
      <c r="F14" s="260"/>
      <c r="G14" s="260"/>
      <c r="H14" s="260"/>
      <c r="I14" s="260"/>
      <c r="J14" s="260"/>
      <c r="K14" s="260"/>
      <c r="L14" s="260"/>
      <c r="M14" s="260"/>
      <c r="N14" s="260"/>
      <c r="O14" s="260"/>
      <c r="P14" s="551"/>
      <c r="Q14" s="260"/>
      <c r="R14" s="498">
        <v>0</v>
      </c>
    </row>
    <row r="15" spans="1:18" ht="27.75" x14ac:dyDescent="0.4">
      <c r="A15" s="261" t="s">
        <v>17</v>
      </c>
      <c r="B15" s="261" t="s">
        <v>286</v>
      </c>
      <c r="C15" s="273" t="s">
        <v>333</v>
      </c>
      <c r="D15" s="260"/>
      <c r="E15" s="274">
        <v>0</v>
      </c>
      <c r="F15" s="274">
        <v>0</v>
      </c>
      <c r="G15" s="274">
        <v>0</v>
      </c>
      <c r="H15" s="274">
        <v>0</v>
      </c>
      <c r="I15" s="274">
        <v>0</v>
      </c>
      <c r="J15" s="274">
        <v>0</v>
      </c>
      <c r="K15" s="274">
        <v>0</v>
      </c>
      <c r="L15" s="274">
        <v>0</v>
      </c>
      <c r="M15" s="274">
        <v>0</v>
      </c>
      <c r="N15" s="500">
        <v>1.97</v>
      </c>
      <c r="O15" s="500">
        <v>0</v>
      </c>
      <c r="P15" s="551"/>
      <c r="Q15" s="500">
        <v>0</v>
      </c>
      <c r="R15" s="498">
        <v>1.97</v>
      </c>
    </row>
    <row r="16" spans="1:18" ht="27.75" x14ac:dyDescent="0.4">
      <c r="A16" s="261" t="s">
        <v>17</v>
      </c>
      <c r="B16" s="261" t="s">
        <v>286</v>
      </c>
      <c r="C16" s="273" t="s">
        <v>473</v>
      </c>
      <c r="D16" s="260"/>
      <c r="E16" s="260"/>
      <c r="F16" s="260"/>
      <c r="G16" s="260"/>
      <c r="H16" s="260"/>
      <c r="I16" s="260"/>
      <c r="J16" s="260"/>
      <c r="K16" s="260"/>
      <c r="L16" s="260"/>
      <c r="M16" s="260"/>
      <c r="N16" s="260"/>
      <c r="O16" s="260"/>
      <c r="P16" s="270">
        <v>3.5</v>
      </c>
      <c r="Q16" s="260"/>
      <c r="R16" s="498">
        <v>3.5</v>
      </c>
    </row>
    <row r="17" spans="1:18" x14ac:dyDescent="0.4">
      <c r="A17" s="261" t="s">
        <v>17</v>
      </c>
      <c r="B17" s="261" t="s">
        <v>287</v>
      </c>
      <c r="C17" s="273" t="s">
        <v>332</v>
      </c>
      <c r="D17" s="547"/>
      <c r="E17" s="500">
        <v>0</v>
      </c>
      <c r="F17" s="500">
        <v>0</v>
      </c>
      <c r="G17" s="500">
        <v>0</v>
      </c>
      <c r="H17" s="500">
        <v>0</v>
      </c>
      <c r="I17" s="500">
        <v>0</v>
      </c>
      <c r="J17" s="500">
        <v>0</v>
      </c>
      <c r="K17" s="500">
        <v>0</v>
      </c>
      <c r="L17" s="500">
        <v>0</v>
      </c>
      <c r="M17" s="500">
        <v>0</v>
      </c>
      <c r="N17" s="500">
        <v>0.87</v>
      </c>
      <c r="O17" s="500">
        <v>0</v>
      </c>
      <c r="P17" s="547"/>
      <c r="Q17" s="500">
        <v>0</v>
      </c>
      <c r="R17" s="498">
        <v>0.87</v>
      </c>
    </row>
    <row r="18" spans="1:18" x14ac:dyDescent="0.4">
      <c r="A18" s="261" t="s">
        <v>17</v>
      </c>
      <c r="B18" s="261" t="s">
        <v>287</v>
      </c>
      <c r="C18" s="273" t="s">
        <v>474</v>
      </c>
      <c r="D18" s="259">
        <v>0</v>
      </c>
      <c r="E18" s="260"/>
      <c r="F18" s="260"/>
      <c r="G18" s="260"/>
      <c r="H18" s="260"/>
      <c r="I18" s="260"/>
      <c r="J18" s="260"/>
      <c r="K18" s="260"/>
      <c r="L18" s="260"/>
      <c r="M18" s="260"/>
      <c r="N18" s="260"/>
      <c r="O18" s="260"/>
      <c r="P18" s="551"/>
      <c r="Q18" s="260"/>
      <c r="R18" s="498">
        <v>0</v>
      </c>
    </row>
    <row r="19" spans="1:18" x14ac:dyDescent="0.4">
      <c r="A19" s="261" t="s">
        <v>17</v>
      </c>
      <c r="B19" s="261" t="s">
        <v>287</v>
      </c>
      <c r="C19" s="273" t="s">
        <v>333</v>
      </c>
      <c r="D19" s="260"/>
      <c r="E19" s="500">
        <v>0</v>
      </c>
      <c r="F19" s="500">
        <v>0</v>
      </c>
      <c r="G19" s="500">
        <v>0</v>
      </c>
      <c r="H19" s="500">
        <v>0</v>
      </c>
      <c r="I19" s="500">
        <v>0</v>
      </c>
      <c r="J19" s="500">
        <v>0</v>
      </c>
      <c r="K19" s="500">
        <v>0</v>
      </c>
      <c r="L19" s="500">
        <v>0</v>
      </c>
      <c r="M19" s="500">
        <v>0</v>
      </c>
      <c r="N19" s="500">
        <v>0.09</v>
      </c>
      <c r="O19" s="500">
        <v>0</v>
      </c>
      <c r="P19" s="551"/>
      <c r="Q19" s="500">
        <v>0</v>
      </c>
      <c r="R19" s="498">
        <v>0.09</v>
      </c>
    </row>
    <row r="20" spans="1:18" x14ac:dyDescent="0.4">
      <c r="A20" s="261" t="s">
        <v>17</v>
      </c>
      <c r="B20" s="261" t="s">
        <v>287</v>
      </c>
      <c r="C20" s="273" t="s">
        <v>473</v>
      </c>
      <c r="D20" s="260"/>
      <c r="E20" s="260"/>
      <c r="F20" s="260"/>
      <c r="G20" s="260"/>
      <c r="H20" s="260"/>
      <c r="I20" s="260"/>
      <c r="J20" s="260"/>
      <c r="K20" s="260"/>
      <c r="L20" s="260"/>
      <c r="M20" s="260"/>
      <c r="N20" s="260"/>
      <c r="O20" s="260"/>
      <c r="P20" s="270">
        <v>2.91</v>
      </c>
      <c r="Q20" s="260"/>
      <c r="R20" s="498">
        <v>2.91</v>
      </c>
    </row>
    <row r="21" spans="1:18" x14ac:dyDescent="0.4">
      <c r="A21" s="261" t="s">
        <v>415</v>
      </c>
      <c r="B21" s="261" t="s">
        <v>416</v>
      </c>
      <c r="C21" s="273" t="s">
        <v>332</v>
      </c>
      <c r="D21" s="547"/>
      <c r="E21" s="500">
        <v>0</v>
      </c>
      <c r="F21" s="500">
        <v>0</v>
      </c>
      <c r="G21" s="500">
        <v>0.21</v>
      </c>
      <c r="H21" s="500">
        <v>0</v>
      </c>
      <c r="I21" s="500">
        <v>0</v>
      </c>
      <c r="J21" s="500">
        <v>0</v>
      </c>
      <c r="K21" s="500">
        <v>0</v>
      </c>
      <c r="L21" s="500">
        <v>0</v>
      </c>
      <c r="M21" s="500">
        <v>0</v>
      </c>
      <c r="N21" s="500">
        <v>0</v>
      </c>
      <c r="O21" s="500">
        <v>0</v>
      </c>
      <c r="P21" s="547"/>
      <c r="Q21" s="500">
        <v>0</v>
      </c>
      <c r="R21" s="498">
        <v>0.21</v>
      </c>
    </row>
    <row r="22" spans="1:18" x14ac:dyDescent="0.4">
      <c r="A22" s="261" t="s">
        <v>415</v>
      </c>
      <c r="B22" s="261" t="s">
        <v>416</v>
      </c>
      <c r="C22" s="273" t="s">
        <v>474</v>
      </c>
      <c r="D22" s="259">
        <v>0</v>
      </c>
      <c r="E22" s="260"/>
      <c r="F22" s="260"/>
      <c r="G22" s="260"/>
      <c r="H22" s="260"/>
      <c r="I22" s="260"/>
      <c r="J22" s="260"/>
      <c r="K22" s="260"/>
      <c r="L22" s="260"/>
      <c r="M22" s="260"/>
      <c r="N22" s="260"/>
      <c r="O22" s="260"/>
      <c r="P22" s="551"/>
      <c r="Q22" s="260"/>
      <c r="R22" s="498">
        <v>0</v>
      </c>
    </row>
    <row r="23" spans="1:18" x14ac:dyDescent="0.4">
      <c r="A23" s="261" t="s">
        <v>415</v>
      </c>
      <c r="B23" s="261" t="s">
        <v>416</v>
      </c>
      <c r="C23" s="273" t="s">
        <v>333</v>
      </c>
      <c r="D23" s="260"/>
      <c r="E23" s="500">
        <v>0</v>
      </c>
      <c r="F23" s="500">
        <v>0</v>
      </c>
      <c r="G23" s="500">
        <v>0</v>
      </c>
      <c r="H23" s="500">
        <v>0</v>
      </c>
      <c r="I23" s="500">
        <v>0</v>
      </c>
      <c r="J23" s="500">
        <v>0</v>
      </c>
      <c r="K23" s="500">
        <v>0</v>
      </c>
      <c r="L23" s="500">
        <v>0</v>
      </c>
      <c r="M23" s="500">
        <v>0</v>
      </c>
      <c r="N23" s="500">
        <v>0</v>
      </c>
      <c r="O23" s="500">
        <v>0</v>
      </c>
      <c r="P23" s="551"/>
      <c r="Q23" s="500">
        <v>0</v>
      </c>
      <c r="R23" s="498">
        <v>0</v>
      </c>
    </row>
    <row r="24" spans="1:18" x14ac:dyDescent="0.4">
      <c r="A24" s="261" t="s">
        <v>415</v>
      </c>
      <c r="B24" s="261" t="s">
        <v>416</v>
      </c>
      <c r="C24" s="273" t="s">
        <v>473</v>
      </c>
      <c r="D24" s="260"/>
      <c r="E24" s="260"/>
      <c r="F24" s="260"/>
      <c r="G24" s="260"/>
      <c r="H24" s="260"/>
      <c r="I24" s="260"/>
      <c r="J24" s="260"/>
      <c r="K24" s="260"/>
      <c r="L24" s="260"/>
      <c r="M24" s="260"/>
      <c r="N24" s="260"/>
      <c r="O24" s="260"/>
      <c r="P24" s="500">
        <v>0</v>
      </c>
      <c r="Q24" s="260"/>
      <c r="R24" s="498">
        <v>0</v>
      </c>
    </row>
    <row r="25" spans="1:18" ht="27.75" x14ac:dyDescent="0.4">
      <c r="A25" s="261" t="s">
        <v>19</v>
      </c>
      <c r="B25" s="261" t="s">
        <v>653</v>
      </c>
      <c r="C25" s="273" t="s">
        <v>332</v>
      </c>
      <c r="D25" s="547"/>
      <c r="E25" s="500">
        <v>0</v>
      </c>
      <c r="F25" s="500">
        <v>0</v>
      </c>
      <c r="G25" s="500">
        <v>0</v>
      </c>
      <c r="H25" s="500">
        <v>0</v>
      </c>
      <c r="I25" s="500">
        <v>0</v>
      </c>
      <c r="J25" s="500">
        <v>0</v>
      </c>
      <c r="K25" s="500">
        <v>0</v>
      </c>
      <c r="L25" s="500">
        <v>4.02E-2</v>
      </c>
      <c r="M25" s="500">
        <v>0</v>
      </c>
      <c r="N25" s="500">
        <v>0</v>
      </c>
      <c r="O25" s="500">
        <v>0</v>
      </c>
      <c r="P25" s="547"/>
      <c r="Q25" s="500">
        <v>0</v>
      </c>
      <c r="R25" s="498">
        <v>4.02E-2</v>
      </c>
    </row>
    <row r="26" spans="1:18" ht="27.75" x14ac:dyDescent="0.4">
      <c r="A26" s="261" t="s">
        <v>19</v>
      </c>
      <c r="B26" s="261" t="s">
        <v>653</v>
      </c>
      <c r="C26" s="273" t="s">
        <v>474</v>
      </c>
      <c r="D26" s="259">
        <v>0</v>
      </c>
      <c r="E26" s="260"/>
      <c r="F26" s="260"/>
      <c r="G26" s="260"/>
      <c r="H26" s="260"/>
      <c r="I26" s="260"/>
      <c r="J26" s="260"/>
      <c r="K26" s="260"/>
      <c r="L26" s="260"/>
      <c r="M26" s="260"/>
      <c r="N26" s="260"/>
      <c r="O26" s="260"/>
      <c r="P26" s="551"/>
      <c r="Q26" s="260"/>
      <c r="R26" s="498">
        <v>0</v>
      </c>
    </row>
    <row r="27" spans="1:18" ht="27.75" x14ac:dyDescent="0.4">
      <c r="A27" s="261" t="s">
        <v>19</v>
      </c>
      <c r="B27" s="261" t="s">
        <v>653</v>
      </c>
      <c r="C27" s="273" t="s">
        <v>333</v>
      </c>
      <c r="D27" s="260"/>
      <c r="E27" s="500">
        <v>0</v>
      </c>
      <c r="F27" s="500">
        <v>0</v>
      </c>
      <c r="G27" s="500">
        <v>0</v>
      </c>
      <c r="H27" s="500">
        <v>0</v>
      </c>
      <c r="I27" s="500">
        <v>0</v>
      </c>
      <c r="J27" s="500">
        <v>0</v>
      </c>
      <c r="K27" s="500">
        <v>0</v>
      </c>
      <c r="L27" s="500">
        <v>2.2000000000000001E-3</v>
      </c>
      <c r="M27" s="500">
        <v>0</v>
      </c>
      <c r="N27" s="500">
        <v>0</v>
      </c>
      <c r="O27" s="500">
        <v>0</v>
      </c>
      <c r="P27" s="551"/>
      <c r="Q27" s="500">
        <v>0</v>
      </c>
      <c r="R27" s="498">
        <v>2.2000000000000001E-3</v>
      </c>
    </row>
    <row r="28" spans="1:18" ht="27.75" x14ac:dyDescent="0.4">
      <c r="A28" s="261" t="s">
        <v>19</v>
      </c>
      <c r="B28" s="261" t="s">
        <v>653</v>
      </c>
      <c r="C28" s="273" t="s">
        <v>473</v>
      </c>
      <c r="D28" s="260"/>
      <c r="E28" s="260"/>
      <c r="F28" s="260"/>
      <c r="G28" s="260"/>
      <c r="H28" s="260"/>
      <c r="I28" s="260"/>
      <c r="J28" s="260"/>
      <c r="K28" s="260"/>
      <c r="L28" s="260"/>
      <c r="M28" s="260"/>
      <c r="N28" s="260"/>
      <c r="O28" s="260"/>
      <c r="P28" s="270">
        <v>0.81469999999999998</v>
      </c>
      <c r="Q28" s="260"/>
      <c r="R28" s="498">
        <v>0.81469999999999998</v>
      </c>
    </row>
    <row r="29" spans="1:18" x14ac:dyDescent="0.4">
      <c r="A29" s="261" t="s">
        <v>19</v>
      </c>
      <c r="B29" s="261" t="s">
        <v>486</v>
      </c>
      <c r="C29" s="273" t="s">
        <v>332</v>
      </c>
      <c r="D29" s="547"/>
      <c r="E29" s="500">
        <v>0</v>
      </c>
      <c r="F29" s="500">
        <v>0</v>
      </c>
      <c r="G29" s="500">
        <v>0</v>
      </c>
      <c r="H29" s="500">
        <v>0</v>
      </c>
      <c r="I29" s="500">
        <v>0</v>
      </c>
      <c r="J29" s="500">
        <v>0</v>
      </c>
      <c r="K29" s="500">
        <v>0</v>
      </c>
      <c r="L29" s="500">
        <v>0.69500423</v>
      </c>
      <c r="M29" s="500">
        <v>0</v>
      </c>
      <c r="N29" s="500">
        <v>0</v>
      </c>
      <c r="O29" s="500">
        <v>0</v>
      </c>
      <c r="P29" s="547"/>
      <c r="Q29" s="500">
        <v>0</v>
      </c>
      <c r="R29" s="498">
        <v>0.69500423</v>
      </c>
    </row>
    <row r="30" spans="1:18" x14ac:dyDescent="0.4">
      <c r="A30" s="261" t="s">
        <v>19</v>
      </c>
      <c r="B30" s="261" t="s">
        <v>486</v>
      </c>
      <c r="C30" s="273" t="s">
        <v>474</v>
      </c>
      <c r="D30" s="259">
        <v>0</v>
      </c>
      <c r="E30" s="260"/>
      <c r="F30" s="260"/>
      <c r="G30" s="260"/>
      <c r="H30" s="260"/>
      <c r="I30" s="260"/>
      <c r="J30" s="260"/>
      <c r="K30" s="260"/>
      <c r="L30" s="260"/>
      <c r="M30" s="260"/>
      <c r="N30" s="260"/>
      <c r="O30" s="260"/>
      <c r="P30" s="551"/>
      <c r="Q30" s="260"/>
      <c r="R30" s="498">
        <v>0</v>
      </c>
    </row>
    <row r="31" spans="1:18" x14ac:dyDescent="0.4">
      <c r="A31" s="261" t="s">
        <v>19</v>
      </c>
      <c r="B31" s="261" t="s">
        <v>486</v>
      </c>
      <c r="C31" s="273" t="s">
        <v>333</v>
      </c>
      <c r="D31" s="260"/>
      <c r="E31" s="500">
        <v>0</v>
      </c>
      <c r="F31" s="500">
        <v>0</v>
      </c>
      <c r="G31" s="500">
        <v>0</v>
      </c>
      <c r="H31" s="500">
        <v>0</v>
      </c>
      <c r="I31" s="500">
        <v>0</v>
      </c>
      <c r="J31" s="500">
        <v>0</v>
      </c>
      <c r="K31" s="500">
        <v>0</v>
      </c>
      <c r="L31" s="500">
        <v>0.29775137000000002</v>
      </c>
      <c r="M31" s="500">
        <v>0</v>
      </c>
      <c r="N31" s="500">
        <v>0</v>
      </c>
      <c r="O31" s="500">
        <v>0</v>
      </c>
      <c r="P31" s="551"/>
      <c r="Q31" s="500">
        <v>0</v>
      </c>
      <c r="R31" s="498">
        <v>0.29775137000000002</v>
      </c>
    </row>
    <row r="32" spans="1:18" x14ac:dyDescent="0.4">
      <c r="A32" s="261" t="s">
        <v>19</v>
      </c>
      <c r="B32" s="261" t="s">
        <v>486</v>
      </c>
      <c r="C32" s="273" t="s">
        <v>473</v>
      </c>
      <c r="D32" s="260"/>
      <c r="E32" s="260"/>
      <c r="F32" s="260"/>
      <c r="G32" s="260"/>
      <c r="H32" s="260"/>
      <c r="I32" s="260"/>
      <c r="J32" s="260"/>
      <c r="K32" s="260"/>
      <c r="L32" s="260"/>
      <c r="M32" s="260"/>
      <c r="N32" s="260"/>
      <c r="O32" s="260"/>
      <c r="P32" s="270">
        <v>2.6625010499999999</v>
      </c>
      <c r="Q32" s="260"/>
      <c r="R32" s="498">
        <v>2.6625010499999999</v>
      </c>
    </row>
    <row r="33" spans="1:18" ht="27.75" x14ac:dyDescent="0.4">
      <c r="A33" s="261" t="s">
        <v>19</v>
      </c>
      <c r="B33" s="261" t="s">
        <v>658</v>
      </c>
      <c r="C33" s="273" t="s">
        <v>332</v>
      </c>
      <c r="D33" s="547"/>
      <c r="E33" s="500">
        <v>0</v>
      </c>
      <c r="F33" s="500">
        <v>0</v>
      </c>
      <c r="G33" s="500">
        <v>0</v>
      </c>
      <c r="H33" s="500">
        <v>0</v>
      </c>
      <c r="I33" s="500">
        <v>0</v>
      </c>
      <c r="J33" s="500">
        <v>0</v>
      </c>
      <c r="K33" s="500">
        <v>0</v>
      </c>
      <c r="L33" s="500">
        <v>0</v>
      </c>
      <c r="M33" s="500">
        <v>0</v>
      </c>
      <c r="N33" s="500">
        <v>0</v>
      </c>
      <c r="O33" s="500">
        <v>0</v>
      </c>
      <c r="P33" s="547"/>
      <c r="Q33" s="500">
        <v>0</v>
      </c>
      <c r="R33" s="498">
        <v>0</v>
      </c>
    </row>
    <row r="34" spans="1:18" ht="27.75" x14ac:dyDescent="0.4">
      <c r="A34" s="261" t="s">
        <v>19</v>
      </c>
      <c r="B34" s="261" t="s">
        <v>658</v>
      </c>
      <c r="C34" s="273" t="s">
        <v>474</v>
      </c>
      <c r="D34" s="259">
        <v>0</v>
      </c>
      <c r="E34" s="260"/>
      <c r="F34" s="260"/>
      <c r="G34" s="260"/>
      <c r="H34" s="260"/>
      <c r="I34" s="260"/>
      <c r="J34" s="260"/>
      <c r="K34" s="260"/>
      <c r="L34" s="260"/>
      <c r="M34" s="260"/>
      <c r="N34" s="260"/>
      <c r="O34" s="260"/>
      <c r="P34" s="551"/>
      <c r="Q34" s="260"/>
      <c r="R34" s="498">
        <v>0</v>
      </c>
    </row>
    <row r="35" spans="1:18" ht="27.75" customHeight="1" x14ac:dyDescent="0.4">
      <c r="A35" s="261" t="s">
        <v>19</v>
      </c>
      <c r="B35" s="261" t="s">
        <v>658</v>
      </c>
      <c r="C35" s="273" t="s">
        <v>333</v>
      </c>
      <c r="D35" s="260"/>
      <c r="E35" s="500">
        <v>0</v>
      </c>
      <c r="F35" s="500">
        <v>0</v>
      </c>
      <c r="G35" s="500">
        <v>0</v>
      </c>
      <c r="H35" s="500">
        <v>0</v>
      </c>
      <c r="I35" s="500">
        <v>0</v>
      </c>
      <c r="J35" s="500">
        <v>0</v>
      </c>
      <c r="K35" s="500">
        <v>0</v>
      </c>
      <c r="L35" s="500">
        <v>0</v>
      </c>
      <c r="M35" s="500">
        <v>0</v>
      </c>
      <c r="N35" s="500">
        <v>0</v>
      </c>
      <c r="O35" s="500">
        <v>0</v>
      </c>
      <c r="P35" s="552"/>
      <c r="Q35" s="500">
        <v>0</v>
      </c>
      <c r="R35" s="498">
        <v>0</v>
      </c>
    </row>
    <row r="36" spans="1:18" ht="27.75" x14ac:dyDescent="0.4">
      <c r="A36" s="261" t="s">
        <v>19</v>
      </c>
      <c r="B36" s="261" t="s">
        <v>658</v>
      </c>
      <c r="C36" s="273" t="s">
        <v>473</v>
      </c>
      <c r="D36" s="260"/>
      <c r="E36" s="260"/>
      <c r="F36" s="260"/>
      <c r="G36" s="260"/>
      <c r="H36" s="260"/>
      <c r="I36" s="260"/>
      <c r="J36" s="260"/>
      <c r="K36" s="260"/>
      <c r="L36" s="260"/>
      <c r="M36" s="260"/>
      <c r="N36" s="260"/>
      <c r="O36" s="260"/>
      <c r="P36" s="270">
        <v>8.8084604600000009</v>
      </c>
      <c r="Q36" s="260"/>
      <c r="R36" s="498">
        <v>8.8084604600000009</v>
      </c>
    </row>
    <row r="37" spans="1:18" ht="27.75" x14ac:dyDescent="0.4">
      <c r="A37" s="261" t="s">
        <v>19</v>
      </c>
      <c r="B37" s="261" t="s">
        <v>659</v>
      </c>
      <c r="C37" s="273" t="s">
        <v>332</v>
      </c>
      <c r="D37" s="547"/>
      <c r="E37" s="500">
        <v>0</v>
      </c>
      <c r="F37" s="500">
        <v>0</v>
      </c>
      <c r="G37" s="500">
        <v>0</v>
      </c>
      <c r="H37" s="500">
        <v>9.5799999999999998E-4</v>
      </c>
      <c r="I37" s="500">
        <v>0</v>
      </c>
      <c r="J37" s="500">
        <v>0</v>
      </c>
      <c r="K37" s="500">
        <v>0</v>
      </c>
      <c r="L37" s="500">
        <v>0</v>
      </c>
      <c r="M37" s="500">
        <v>0</v>
      </c>
      <c r="N37" s="500">
        <v>0</v>
      </c>
      <c r="O37" s="500">
        <v>0</v>
      </c>
      <c r="P37" s="547"/>
      <c r="Q37" s="500">
        <v>0</v>
      </c>
      <c r="R37" s="498">
        <v>9.5799999999999998E-4</v>
      </c>
    </row>
    <row r="38" spans="1:18" ht="27.75" x14ac:dyDescent="0.4">
      <c r="A38" s="261" t="s">
        <v>19</v>
      </c>
      <c r="B38" s="261" t="s">
        <v>659</v>
      </c>
      <c r="C38" s="273" t="s">
        <v>474</v>
      </c>
      <c r="D38" s="259">
        <v>0</v>
      </c>
      <c r="E38" s="260"/>
      <c r="F38" s="260"/>
      <c r="G38" s="260"/>
      <c r="H38" s="260"/>
      <c r="I38" s="260"/>
      <c r="J38" s="260"/>
      <c r="K38" s="260"/>
      <c r="L38" s="260"/>
      <c r="M38" s="260"/>
      <c r="N38" s="260"/>
      <c r="O38" s="260"/>
      <c r="P38" s="551"/>
      <c r="Q38" s="260"/>
      <c r="R38" s="498">
        <v>0</v>
      </c>
    </row>
    <row r="39" spans="1:18" ht="27.75" x14ac:dyDescent="0.4">
      <c r="A39" s="261" t="s">
        <v>19</v>
      </c>
      <c r="B39" s="261" t="s">
        <v>659</v>
      </c>
      <c r="C39" s="273" t="s">
        <v>333</v>
      </c>
      <c r="D39" s="260"/>
      <c r="E39" s="500">
        <v>0</v>
      </c>
      <c r="F39" s="500">
        <v>0</v>
      </c>
      <c r="G39" s="500">
        <v>0</v>
      </c>
      <c r="H39" s="500">
        <v>0</v>
      </c>
      <c r="I39" s="500">
        <v>0</v>
      </c>
      <c r="J39" s="500">
        <v>0</v>
      </c>
      <c r="K39" s="500">
        <v>0</v>
      </c>
      <c r="L39" s="500">
        <v>0</v>
      </c>
      <c r="M39" s="500">
        <v>0</v>
      </c>
      <c r="N39" s="500">
        <v>0</v>
      </c>
      <c r="O39" s="500">
        <v>0</v>
      </c>
      <c r="P39" s="552"/>
      <c r="Q39" s="500">
        <v>0</v>
      </c>
      <c r="R39" s="498">
        <v>0</v>
      </c>
    </row>
    <row r="40" spans="1:18" ht="27.75" x14ac:dyDescent="0.4">
      <c r="A40" s="261" t="s">
        <v>19</v>
      </c>
      <c r="B40" s="261" t="s">
        <v>659</v>
      </c>
      <c r="C40" s="273" t="s">
        <v>473</v>
      </c>
      <c r="D40" s="260"/>
      <c r="E40" s="260"/>
      <c r="F40" s="260"/>
      <c r="G40" s="260"/>
      <c r="H40" s="260"/>
      <c r="I40" s="260"/>
      <c r="J40" s="260"/>
      <c r="K40" s="260"/>
      <c r="L40" s="260"/>
      <c r="M40" s="260"/>
      <c r="N40" s="260"/>
      <c r="O40" s="260"/>
      <c r="P40" s="270">
        <v>8.2903270000000001E-2</v>
      </c>
      <c r="Q40" s="260"/>
      <c r="R40" s="498">
        <v>8.2903270000000001E-2</v>
      </c>
    </row>
    <row r="41" spans="1:18" ht="41.65" x14ac:dyDescent="0.4">
      <c r="A41" s="261" t="s">
        <v>19</v>
      </c>
      <c r="B41" s="261" t="s">
        <v>660</v>
      </c>
      <c r="C41" s="273" t="s">
        <v>332</v>
      </c>
      <c r="D41" s="547"/>
      <c r="E41" s="500">
        <v>0</v>
      </c>
      <c r="F41" s="500">
        <v>0</v>
      </c>
      <c r="G41" s="500">
        <v>0</v>
      </c>
      <c r="H41" s="500">
        <v>0</v>
      </c>
      <c r="I41" s="500">
        <v>0</v>
      </c>
      <c r="J41" s="500">
        <v>0</v>
      </c>
      <c r="K41" s="500">
        <v>9.818976150000001</v>
      </c>
      <c r="L41" s="500">
        <v>10.01754691</v>
      </c>
      <c r="M41" s="500">
        <v>0</v>
      </c>
      <c r="N41" s="500">
        <v>0</v>
      </c>
      <c r="O41" s="500">
        <v>0</v>
      </c>
      <c r="P41" s="547"/>
      <c r="Q41" s="500">
        <v>0</v>
      </c>
      <c r="R41" s="498">
        <v>19.836523060000001</v>
      </c>
    </row>
    <row r="42" spans="1:18" ht="41.65" x14ac:dyDescent="0.4">
      <c r="A42" s="261" t="s">
        <v>19</v>
      </c>
      <c r="B42" s="261" t="s">
        <v>660</v>
      </c>
      <c r="C42" s="273" t="s">
        <v>474</v>
      </c>
      <c r="D42" s="259">
        <v>0</v>
      </c>
      <c r="E42" s="260"/>
      <c r="F42" s="260"/>
      <c r="G42" s="260"/>
      <c r="H42" s="260"/>
      <c r="I42" s="260"/>
      <c r="J42" s="260"/>
      <c r="K42" s="260"/>
      <c r="L42" s="260"/>
      <c r="M42" s="260"/>
      <c r="N42" s="260"/>
      <c r="O42" s="260"/>
      <c r="P42" s="551"/>
      <c r="Q42" s="260"/>
      <c r="R42" s="498">
        <v>0</v>
      </c>
    </row>
    <row r="43" spans="1:18" ht="41.65" x14ac:dyDescent="0.4">
      <c r="A43" s="261" t="s">
        <v>19</v>
      </c>
      <c r="B43" s="261" t="s">
        <v>660</v>
      </c>
      <c r="C43" s="273" t="s">
        <v>333</v>
      </c>
      <c r="D43" s="260"/>
      <c r="E43" s="500">
        <v>0</v>
      </c>
      <c r="F43" s="500">
        <v>0</v>
      </c>
      <c r="G43" s="500">
        <v>0</v>
      </c>
      <c r="H43" s="500">
        <v>0</v>
      </c>
      <c r="I43" s="500">
        <v>0</v>
      </c>
      <c r="J43" s="500">
        <v>0</v>
      </c>
      <c r="K43" s="500">
        <v>0</v>
      </c>
      <c r="L43" s="500">
        <v>1.3532183799999999</v>
      </c>
      <c r="M43" s="500">
        <v>0</v>
      </c>
      <c r="N43" s="500">
        <v>0</v>
      </c>
      <c r="O43" s="500">
        <v>0</v>
      </c>
      <c r="P43" s="552"/>
      <c r="Q43" s="500">
        <v>0</v>
      </c>
      <c r="R43" s="498">
        <v>1.3532183799999999</v>
      </c>
    </row>
    <row r="44" spans="1:18" ht="41.65" x14ac:dyDescent="0.4">
      <c r="A44" s="261" t="s">
        <v>19</v>
      </c>
      <c r="B44" s="261" t="s">
        <v>660</v>
      </c>
      <c r="C44" s="273" t="s">
        <v>473</v>
      </c>
      <c r="D44" s="260"/>
      <c r="E44" s="260"/>
      <c r="F44" s="260"/>
      <c r="G44" s="260"/>
      <c r="H44" s="260"/>
      <c r="I44" s="260"/>
      <c r="J44" s="260"/>
      <c r="K44" s="260"/>
      <c r="L44" s="260"/>
      <c r="M44" s="260"/>
      <c r="N44" s="260"/>
      <c r="O44" s="260"/>
      <c r="P44" s="270">
        <v>4.9787079199999997</v>
      </c>
      <c r="Q44" s="260"/>
      <c r="R44" s="498">
        <v>4.9787079199999997</v>
      </c>
    </row>
    <row r="45" spans="1:18" ht="27.75" x14ac:dyDescent="0.4">
      <c r="A45" s="261" t="s">
        <v>19</v>
      </c>
      <c r="B45" s="264" t="s">
        <v>664</v>
      </c>
      <c r="C45" s="273" t="s">
        <v>332</v>
      </c>
      <c r="D45" s="547"/>
      <c r="E45" s="500">
        <v>0</v>
      </c>
      <c r="F45" s="500">
        <v>0</v>
      </c>
      <c r="G45" s="500">
        <v>0</v>
      </c>
      <c r="H45" s="500">
        <v>0</v>
      </c>
      <c r="I45" s="500">
        <v>0</v>
      </c>
      <c r="J45" s="500">
        <v>0</v>
      </c>
      <c r="K45" s="500">
        <v>0</v>
      </c>
      <c r="L45" s="500">
        <v>5.5059999999999998E-2</v>
      </c>
      <c r="M45" s="500">
        <v>0</v>
      </c>
      <c r="N45" s="500">
        <v>0</v>
      </c>
      <c r="O45" s="500">
        <v>0</v>
      </c>
      <c r="P45" s="547"/>
      <c r="Q45" s="500">
        <v>0</v>
      </c>
      <c r="R45" s="498">
        <v>5.5059999999999998E-2</v>
      </c>
    </row>
    <row r="46" spans="1:18" ht="27.75" x14ac:dyDescent="0.4">
      <c r="A46" s="261" t="s">
        <v>19</v>
      </c>
      <c r="B46" s="264" t="s">
        <v>664</v>
      </c>
      <c r="C46" s="273" t="s">
        <v>474</v>
      </c>
      <c r="D46" s="259">
        <v>0</v>
      </c>
      <c r="E46" s="260"/>
      <c r="F46" s="260"/>
      <c r="G46" s="260"/>
      <c r="H46" s="260"/>
      <c r="I46" s="260"/>
      <c r="J46" s="260"/>
      <c r="K46" s="260"/>
      <c r="L46" s="260"/>
      <c r="M46" s="260"/>
      <c r="N46" s="260"/>
      <c r="O46" s="260"/>
      <c r="P46" s="551"/>
      <c r="Q46" s="260"/>
      <c r="R46" s="498">
        <v>0</v>
      </c>
    </row>
    <row r="47" spans="1:18" ht="27.75" x14ac:dyDescent="0.4">
      <c r="A47" s="261" t="s">
        <v>19</v>
      </c>
      <c r="B47" s="264" t="s">
        <v>664</v>
      </c>
      <c r="C47" s="273" t="s">
        <v>333</v>
      </c>
      <c r="D47" s="260"/>
      <c r="E47" s="500">
        <v>0</v>
      </c>
      <c r="F47" s="500">
        <v>0</v>
      </c>
      <c r="G47" s="500">
        <v>0</v>
      </c>
      <c r="H47" s="500">
        <v>0</v>
      </c>
      <c r="I47" s="500">
        <v>0</v>
      </c>
      <c r="J47" s="500">
        <v>0</v>
      </c>
      <c r="K47" s="500">
        <v>0</v>
      </c>
      <c r="L47" s="500">
        <v>0</v>
      </c>
      <c r="M47" s="500">
        <v>0</v>
      </c>
      <c r="N47" s="500">
        <v>0</v>
      </c>
      <c r="O47" s="500">
        <v>0</v>
      </c>
      <c r="P47" s="552"/>
      <c r="Q47" s="500">
        <v>0</v>
      </c>
      <c r="R47" s="498">
        <v>0</v>
      </c>
    </row>
    <row r="48" spans="1:18" ht="27.75" x14ac:dyDescent="0.4">
      <c r="A48" s="261" t="s">
        <v>19</v>
      </c>
      <c r="B48" s="264" t="s">
        <v>664</v>
      </c>
      <c r="C48" s="273" t="s">
        <v>473</v>
      </c>
      <c r="D48" s="260"/>
      <c r="E48" s="260"/>
      <c r="F48" s="260"/>
      <c r="G48" s="260"/>
      <c r="H48" s="260"/>
      <c r="I48" s="260"/>
      <c r="J48" s="260"/>
      <c r="K48" s="260"/>
      <c r="L48" s="260"/>
      <c r="M48" s="260"/>
      <c r="N48" s="260"/>
      <c r="O48" s="260"/>
      <c r="P48" s="270">
        <v>4.7174899999999997</v>
      </c>
      <c r="Q48" s="260"/>
      <c r="R48" s="498">
        <v>4.7174899999999997</v>
      </c>
    </row>
    <row r="49" spans="1:18" ht="27.75" x14ac:dyDescent="0.4">
      <c r="A49" s="261" t="s">
        <v>19</v>
      </c>
      <c r="B49" s="264" t="s">
        <v>666</v>
      </c>
      <c r="C49" s="273" t="s">
        <v>474</v>
      </c>
      <c r="D49" s="259">
        <v>0</v>
      </c>
      <c r="E49" s="260"/>
      <c r="F49" s="260"/>
      <c r="G49" s="260"/>
      <c r="H49" s="260"/>
      <c r="I49" s="260"/>
      <c r="J49" s="260"/>
      <c r="K49" s="260"/>
      <c r="L49" s="260"/>
      <c r="M49" s="260"/>
      <c r="N49" s="260"/>
      <c r="O49" s="260"/>
      <c r="P49" s="551"/>
      <c r="Q49" s="260"/>
      <c r="R49" s="498">
        <v>0</v>
      </c>
    </row>
    <row r="50" spans="1:18" ht="27.75" x14ac:dyDescent="0.4">
      <c r="A50" s="261" t="s">
        <v>19</v>
      </c>
      <c r="B50" s="264" t="s">
        <v>666</v>
      </c>
      <c r="C50" s="273" t="s">
        <v>333</v>
      </c>
      <c r="D50" s="260"/>
      <c r="E50" s="500">
        <v>0</v>
      </c>
      <c r="F50" s="500">
        <v>0</v>
      </c>
      <c r="G50" s="500">
        <v>0</v>
      </c>
      <c r="H50" s="500">
        <v>0</v>
      </c>
      <c r="I50" s="500">
        <v>0</v>
      </c>
      <c r="J50" s="500">
        <v>0</v>
      </c>
      <c r="K50" s="500">
        <v>0</v>
      </c>
      <c r="L50" s="500">
        <v>0</v>
      </c>
      <c r="M50" s="500">
        <v>0</v>
      </c>
      <c r="N50" s="500">
        <v>0</v>
      </c>
      <c r="O50" s="500">
        <v>0</v>
      </c>
      <c r="P50" s="552"/>
      <c r="Q50" s="500">
        <v>0</v>
      </c>
      <c r="R50" s="498">
        <v>0</v>
      </c>
    </row>
    <row r="51" spans="1:18" ht="27.75" x14ac:dyDescent="0.4">
      <c r="A51" s="261" t="s">
        <v>19</v>
      </c>
      <c r="B51" s="264" t="s">
        <v>666</v>
      </c>
      <c r="C51" s="273" t="s">
        <v>473</v>
      </c>
      <c r="D51" s="260"/>
      <c r="E51" s="260"/>
      <c r="F51" s="260"/>
      <c r="G51" s="260"/>
      <c r="H51" s="260"/>
      <c r="I51" s="260"/>
      <c r="J51" s="260"/>
      <c r="K51" s="260"/>
      <c r="L51" s="260"/>
      <c r="M51" s="260"/>
      <c r="N51" s="260"/>
      <c r="O51" s="260"/>
      <c r="P51" s="270">
        <v>640.41290000000004</v>
      </c>
      <c r="Q51" s="260"/>
      <c r="R51" s="498">
        <v>640.41290000000004</v>
      </c>
    </row>
    <row r="52" spans="1:18" ht="27.75" x14ac:dyDescent="0.4">
      <c r="A52" s="261" t="s">
        <v>19</v>
      </c>
      <c r="B52" s="264" t="s">
        <v>1241</v>
      </c>
      <c r="C52" s="273" t="s">
        <v>332</v>
      </c>
      <c r="D52" s="547"/>
      <c r="E52" s="500">
        <v>1.463635</v>
      </c>
      <c r="F52" s="500">
        <v>5.1004040000000002</v>
      </c>
      <c r="G52" s="500">
        <v>0</v>
      </c>
      <c r="H52" s="500">
        <v>52.133958999999997</v>
      </c>
      <c r="I52" s="500">
        <v>0</v>
      </c>
      <c r="J52" s="500">
        <v>0</v>
      </c>
      <c r="K52" s="500">
        <v>0.33272400000000002</v>
      </c>
      <c r="L52" s="500">
        <v>0</v>
      </c>
      <c r="M52" s="500">
        <v>0.70767800000000003</v>
      </c>
      <c r="N52" s="500">
        <v>0</v>
      </c>
      <c r="O52" s="500">
        <v>0</v>
      </c>
      <c r="P52" s="547"/>
      <c r="Q52" s="500">
        <v>0</v>
      </c>
      <c r="R52" s="498">
        <v>59.738399999999999</v>
      </c>
    </row>
    <row r="53" spans="1:18" ht="27.75" x14ac:dyDescent="0.4">
      <c r="A53" s="261" t="s">
        <v>19</v>
      </c>
      <c r="B53" s="264" t="s">
        <v>668</v>
      </c>
      <c r="C53" s="273" t="s">
        <v>332</v>
      </c>
      <c r="D53" s="548"/>
      <c r="E53" s="500">
        <v>0</v>
      </c>
      <c r="F53" s="500">
        <v>0</v>
      </c>
      <c r="G53" s="500">
        <v>0</v>
      </c>
      <c r="H53" s="500">
        <v>0</v>
      </c>
      <c r="I53" s="500">
        <v>0</v>
      </c>
      <c r="J53" s="500">
        <v>0</v>
      </c>
      <c r="K53" s="500">
        <v>0</v>
      </c>
      <c r="L53" s="500">
        <v>0.57542700999999996</v>
      </c>
      <c r="M53" s="500">
        <v>0</v>
      </c>
      <c r="N53" s="500">
        <v>0</v>
      </c>
      <c r="O53" s="500">
        <v>0</v>
      </c>
      <c r="P53" s="547"/>
      <c r="Q53" s="500">
        <v>0</v>
      </c>
      <c r="R53" s="498">
        <v>0.57542700999999996</v>
      </c>
    </row>
    <row r="54" spans="1:18" ht="27.75" x14ac:dyDescent="0.4">
      <c r="A54" s="261" t="s">
        <v>19</v>
      </c>
      <c r="B54" s="264" t="s">
        <v>668</v>
      </c>
      <c r="C54" s="273" t="s">
        <v>474</v>
      </c>
      <c r="D54" s="259">
        <v>0</v>
      </c>
      <c r="E54" s="260"/>
      <c r="F54" s="260"/>
      <c r="G54" s="260"/>
      <c r="H54" s="260"/>
      <c r="I54" s="260"/>
      <c r="J54" s="260"/>
      <c r="K54" s="260"/>
      <c r="L54" s="260"/>
      <c r="M54" s="260"/>
      <c r="N54" s="260"/>
      <c r="O54" s="260"/>
      <c r="P54" s="551"/>
      <c r="Q54" s="260"/>
      <c r="R54" s="498">
        <v>0</v>
      </c>
    </row>
    <row r="55" spans="1:18" ht="27.75" x14ac:dyDescent="0.4">
      <c r="A55" s="261" t="s">
        <v>19</v>
      </c>
      <c r="B55" s="264" t="s">
        <v>668</v>
      </c>
      <c r="C55" s="273" t="s">
        <v>333</v>
      </c>
      <c r="D55" s="260"/>
      <c r="E55" s="500">
        <v>0</v>
      </c>
      <c r="F55" s="500">
        <v>0</v>
      </c>
      <c r="G55" s="500">
        <v>0</v>
      </c>
      <c r="H55" s="500">
        <v>0</v>
      </c>
      <c r="I55" s="500">
        <v>0</v>
      </c>
      <c r="J55" s="500">
        <v>0</v>
      </c>
      <c r="K55" s="500">
        <v>0</v>
      </c>
      <c r="L55" s="500">
        <v>2.4822779999999999E-2</v>
      </c>
      <c r="M55" s="500">
        <v>0</v>
      </c>
      <c r="N55" s="500">
        <v>0</v>
      </c>
      <c r="O55" s="500">
        <v>0</v>
      </c>
      <c r="P55" s="552"/>
      <c r="Q55" s="500">
        <v>0</v>
      </c>
      <c r="R55" s="498">
        <v>2.4822779999999999E-2</v>
      </c>
    </row>
    <row r="56" spans="1:18" ht="27.75" x14ac:dyDescent="0.4">
      <c r="A56" s="261" t="s">
        <v>19</v>
      </c>
      <c r="B56" s="264" t="s">
        <v>668</v>
      </c>
      <c r="C56" s="273" t="s">
        <v>473</v>
      </c>
      <c r="D56" s="260"/>
      <c r="E56" s="260"/>
      <c r="F56" s="260"/>
      <c r="G56" s="260"/>
      <c r="H56" s="260"/>
      <c r="I56" s="260"/>
      <c r="J56" s="260"/>
      <c r="K56" s="260"/>
      <c r="L56" s="260"/>
      <c r="M56" s="260"/>
      <c r="N56" s="260"/>
      <c r="O56" s="260"/>
      <c r="P56" s="270">
        <v>6.7745400999999994</v>
      </c>
      <c r="Q56" s="260"/>
      <c r="R56" s="498">
        <v>6.7745400999999994</v>
      </c>
    </row>
    <row r="57" spans="1:18" ht="27.75" x14ac:dyDescent="0.4">
      <c r="A57" s="261" t="s">
        <v>19</v>
      </c>
      <c r="B57" s="264" t="s">
        <v>669</v>
      </c>
      <c r="C57" s="273" t="s">
        <v>332</v>
      </c>
      <c r="D57" s="548"/>
      <c r="E57" s="500">
        <v>0</v>
      </c>
      <c r="F57" s="500">
        <v>0</v>
      </c>
      <c r="G57" s="500">
        <v>0</v>
      </c>
      <c r="H57" s="500">
        <v>0</v>
      </c>
      <c r="I57" s="500">
        <v>0</v>
      </c>
      <c r="J57" s="500">
        <v>0</v>
      </c>
      <c r="K57" s="500">
        <v>0</v>
      </c>
      <c r="L57" s="500">
        <v>0</v>
      </c>
      <c r="M57" s="500">
        <v>0</v>
      </c>
      <c r="N57" s="500">
        <v>0</v>
      </c>
      <c r="O57" s="500">
        <v>0</v>
      </c>
      <c r="P57" s="547"/>
      <c r="Q57" s="500">
        <v>0</v>
      </c>
      <c r="R57" s="498">
        <v>0</v>
      </c>
    </row>
    <row r="58" spans="1:18" ht="27.75" x14ac:dyDescent="0.4">
      <c r="A58" s="261" t="s">
        <v>19</v>
      </c>
      <c r="B58" s="264" t="s">
        <v>669</v>
      </c>
      <c r="C58" s="273" t="s">
        <v>474</v>
      </c>
      <c r="D58" s="259">
        <v>0</v>
      </c>
      <c r="E58" s="260"/>
      <c r="F58" s="260"/>
      <c r="G58" s="260"/>
      <c r="H58" s="260"/>
      <c r="I58" s="260"/>
      <c r="J58" s="260"/>
      <c r="K58" s="260"/>
      <c r="L58" s="260"/>
      <c r="M58" s="260"/>
      <c r="N58" s="260"/>
      <c r="O58" s="260"/>
      <c r="P58" s="551"/>
      <c r="Q58" s="260"/>
      <c r="R58" s="498">
        <v>0</v>
      </c>
    </row>
    <row r="59" spans="1:18" ht="27.75" x14ac:dyDescent="0.4">
      <c r="A59" s="261" t="s">
        <v>19</v>
      </c>
      <c r="B59" s="264" t="s">
        <v>669</v>
      </c>
      <c r="C59" s="273" t="s">
        <v>333</v>
      </c>
      <c r="D59" s="260"/>
      <c r="E59" s="500">
        <v>0</v>
      </c>
      <c r="F59" s="500">
        <v>0</v>
      </c>
      <c r="G59" s="500">
        <v>0</v>
      </c>
      <c r="H59" s="500">
        <v>0</v>
      </c>
      <c r="I59" s="500">
        <v>0</v>
      </c>
      <c r="J59" s="500">
        <v>0</v>
      </c>
      <c r="K59" s="500">
        <v>0</v>
      </c>
      <c r="L59" s="500">
        <v>0</v>
      </c>
      <c r="M59" s="500">
        <v>0</v>
      </c>
      <c r="N59" s="500">
        <v>0</v>
      </c>
      <c r="O59" s="500">
        <v>0</v>
      </c>
      <c r="P59" s="552"/>
      <c r="Q59" s="500">
        <v>0</v>
      </c>
      <c r="R59" s="498">
        <v>0</v>
      </c>
    </row>
    <row r="60" spans="1:18" ht="27.75" x14ac:dyDescent="0.4">
      <c r="A60" s="261" t="s">
        <v>19</v>
      </c>
      <c r="B60" s="264" t="s">
        <v>669</v>
      </c>
      <c r="C60" s="273" t="s">
        <v>473</v>
      </c>
      <c r="D60" s="260"/>
      <c r="E60" s="260"/>
      <c r="F60" s="260"/>
      <c r="G60" s="260"/>
      <c r="H60" s="260"/>
      <c r="I60" s="260"/>
      <c r="J60" s="260"/>
      <c r="K60" s="260"/>
      <c r="L60" s="260"/>
      <c r="M60" s="260"/>
      <c r="N60" s="260"/>
      <c r="O60" s="260"/>
      <c r="P60" s="270">
        <v>7.3689343099999993</v>
      </c>
      <c r="Q60" s="260"/>
      <c r="R60" s="498">
        <v>7.3689343099999993</v>
      </c>
    </row>
    <row r="61" spans="1:18" x14ac:dyDescent="0.4">
      <c r="A61" s="261" t="s">
        <v>19</v>
      </c>
      <c r="B61" s="262" t="s">
        <v>195</v>
      </c>
      <c r="C61" s="273" t="s">
        <v>332</v>
      </c>
      <c r="D61" s="548"/>
      <c r="E61" s="500">
        <v>0</v>
      </c>
      <c r="F61" s="500">
        <v>0</v>
      </c>
      <c r="G61" s="500">
        <v>0</v>
      </c>
      <c r="H61" s="500">
        <v>0</v>
      </c>
      <c r="I61" s="500">
        <v>0</v>
      </c>
      <c r="J61" s="500">
        <v>0</v>
      </c>
      <c r="K61" s="500">
        <v>0</v>
      </c>
      <c r="L61" s="500">
        <v>9.82534609</v>
      </c>
      <c r="M61" s="500">
        <v>0</v>
      </c>
      <c r="N61" s="500">
        <v>0</v>
      </c>
      <c r="O61" s="500">
        <v>0</v>
      </c>
      <c r="P61" s="547"/>
      <c r="Q61" s="500">
        <v>0</v>
      </c>
      <c r="R61" s="498">
        <v>9.82534609</v>
      </c>
    </row>
    <row r="62" spans="1:18" x14ac:dyDescent="0.4">
      <c r="A62" s="261" t="s">
        <v>19</v>
      </c>
      <c r="B62" s="262" t="s">
        <v>195</v>
      </c>
      <c r="C62" s="273" t="s">
        <v>474</v>
      </c>
      <c r="D62" s="259">
        <v>0</v>
      </c>
      <c r="E62" s="260"/>
      <c r="F62" s="260"/>
      <c r="G62" s="260"/>
      <c r="H62" s="260"/>
      <c r="I62" s="260"/>
      <c r="J62" s="260"/>
      <c r="K62" s="260"/>
      <c r="L62" s="260"/>
      <c r="M62" s="260"/>
      <c r="N62" s="260"/>
      <c r="O62" s="260"/>
      <c r="P62" s="551"/>
      <c r="Q62" s="260"/>
      <c r="R62" s="498">
        <v>0</v>
      </c>
    </row>
    <row r="63" spans="1:18" x14ac:dyDescent="0.4">
      <c r="A63" s="261" t="s">
        <v>19</v>
      </c>
      <c r="B63" s="262" t="s">
        <v>195</v>
      </c>
      <c r="C63" s="273" t="s">
        <v>333</v>
      </c>
      <c r="D63" s="260"/>
      <c r="E63" s="500">
        <v>0</v>
      </c>
      <c r="F63" s="500">
        <v>0</v>
      </c>
      <c r="G63" s="500">
        <v>0</v>
      </c>
      <c r="H63" s="500">
        <v>0</v>
      </c>
      <c r="I63" s="500">
        <v>0</v>
      </c>
      <c r="J63" s="500">
        <v>0</v>
      </c>
      <c r="K63" s="500">
        <v>0</v>
      </c>
      <c r="L63" s="500">
        <v>1.3923527199999999</v>
      </c>
      <c r="M63" s="500">
        <v>0</v>
      </c>
      <c r="N63" s="500">
        <v>0</v>
      </c>
      <c r="O63" s="500">
        <v>0</v>
      </c>
      <c r="P63" s="552"/>
      <c r="Q63" s="500">
        <v>0</v>
      </c>
      <c r="R63" s="498">
        <v>1.3923527199999999</v>
      </c>
    </row>
    <row r="64" spans="1:18" x14ac:dyDescent="0.4">
      <c r="A64" s="261" t="s">
        <v>19</v>
      </c>
      <c r="B64" s="262" t="s">
        <v>195</v>
      </c>
      <c r="C64" s="273" t="s">
        <v>473</v>
      </c>
      <c r="D64" s="260"/>
      <c r="E64" s="260"/>
      <c r="F64" s="260"/>
      <c r="G64" s="260"/>
      <c r="H64" s="260"/>
      <c r="I64" s="260"/>
      <c r="J64" s="260"/>
      <c r="K64" s="260"/>
      <c r="L64" s="260"/>
      <c r="M64" s="260"/>
      <c r="N64" s="260"/>
      <c r="O64" s="260"/>
      <c r="P64" s="270">
        <v>15.623170199999999</v>
      </c>
      <c r="Q64" s="260"/>
      <c r="R64" s="498">
        <v>15.623170199999999</v>
      </c>
    </row>
    <row r="65" spans="1:18" ht="27.75" x14ac:dyDescent="0.4">
      <c r="A65" s="261" t="s">
        <v>19</v>
      </c>
      <c r="B65" s="264" t="s">
        <v>673</v>
      </c>
      <c r="C65" s="273" t="s">
        <v>332</v>
      </c>
      <c r="D65" s="548"/>
      <c r="E65" s="500">
        <v>0</v>
      </c>
      <c r="F65" s="500">
        <v>0</v>
      </c>
      <c r="G65" s="500">
        <v>0</v>
      </c>
      <c r="H65" s="500">
        <v>0</v>
      </c>
      <c r="I65" s="500">
        <v>0</v>
      </c>
      <c r="J65" s="500">
        <v>0</v>
      </c>
      <c r="K65" s="500">
        <v>0</v>
      </c>
      <c r="L65" s="500">
        <v>0</v>
      </c>
      <c r="M65" s="500">
        <v>0</v>
      </c>
      <c r="N65" s="500">
        <v>0</v>
      </c>
      <c r="O65" s="500">
        <v>0</v>
      </c>
      <c r="P65" s="547"/>
      <c r="Q65" s="500">
        <v>0</v>
      </c>
      <c r="R65" s="498">
        <v>0</v>
      </c>
    </row>
    <row r="66" spans="1:18" ht="27.75" x14ac:dyDescent="0.4">
      <c r="A66" s="261" t="s">
        <v>19</v>
      </c>
      <c r="B66" s="264" t="s">
        <v>673</v>
      </c>
      <c r="C66" s="273" t="s">
        <v>474</v>
      </c>
      <c r="D66" s="259">
        <v>0</v>
      </c>
      <c r="E66" s="260"/>
      <c r="F66" s="260"/>
      <c r="G66" s="260"/>
      <c r="H66" s="260"/>
      <c r="I66" s="260"/>
      <c r="J66" s="260"/>
      <c r="K66" s="260"/>
      <c r="L66" s="260"/>
      <c r="M66" s="260"/>
      <c r="N66" s="260"/>
      <c r="O66" s="260"/>
      <c r="P66" s="551"/>
      <c r="Q66" s="260"/>
      <c r="R66" s="498">
        <v>0</v>
      </c>
    </row>
    <row r="67" spans="1:18" ht="27.75" x14ac:dyDescent="0.4">
      <c r="A67" s="261" t="s">
        <v>19</v>
      </c>
      <c r="B67" s="264" t="s">
        <v>673</v>
      </c>
      <c r="C67" s="273" t="s">
        <v>333</v>
      </c>
      <c r="D67" s="260"/>
      <c r="E67" s="500">
        <v>0</v>
      </c>
      <c r="F67" s="500">
        <v>0</v>
      </c>
      <c r="G67" s="500">
        <v>0</v>
      </c>
      <c r="H67" s="500">
        <v>0</v>
      </c>
      <c r="I67" s="500">
        <v>0</v>
      </c>
      <c r="J67" s="500">
        <v>0</v>
      </c>
      <c r="K67" s="500">
        <v>0</v>
      </c>
      <c r="L67" s="500">
        <v>0</v>
      </c>
      <c r="M67" s="500">
        <v>0</v>
      </c>
      <c r="N67" s="500">
        <v>0</v>
      </c>
      <c r="O67" s="500">
        <v>0</v>
      </c>
      <c r="P67" s="552"/>
      <c r="Q67" s="500">
        <v>0</v>
      </c>
      <c r="R67" s="498">
        <v>0</v>
      </c>
    </row>
    <row r="68" spans="1:18" ht="27.75" x14ac:dyDescent="0.4">
      <c r="A68" s="261" t="s">
        <v>19</v>
      </c>
      <c r="B68" s="264" t="s">
        <v>673</v>
      </c>
      <c r="C68" s="273" t="s">
        <v>473</v>
      </c>
      <c r="D68" s="260"/>
      <c r="E68" s="260"/>
      <c r="F68" s="260"/>
      <c r="G68" s="260"/>
      <c r="H68" s="260"/>
      <c r="I68" s="260"/>
      <c r="J68" s="260"/>
      <c r="K68" s="260"/>
      <c r="L68" s="260"/>
      <c r="M68" s="260"/>
      <c r="N68" s="260"/>
      <c r="O68" s="260"/>
      <c r="P68" s="270">
        <v>0</v>
      </c>
      <c r="Q68" s="260"/>
      <c r="R68" s="498">
        <v>0</v>
      </c>
    </row>
    <row r="69" spans="1:18" ht="27.75" x14ac:dyDescent="0.4">
      <c r="A69" s="261" t="s">
        <v>19</v>
      </c>
      <c r="B69" s="264" t="s">
        <v>674</v>
      </c>
      <c r="C69" s="273" t="s">
        <v>332</v>
      </c>
      <c r="D69" s="547"/>
      <c r="E69" s="500">
        <v>0</v>
      </c>
      <c r="F69" s="500">
        <v>0</v>
      </c>
      <c r="G69" s="500">
        <v>0</v>
      </c>
      <c r="H69" s="500">
        <v>0</v>
      </c>
      <c r="I69" s="500">
        <v>0</v>
      </c>
      <c r="J69" s="500">
        <v>0</v>
      </c>
      <c r="K69" s="500">
        <v>0</v>
      </c>
      <c r="L69" s="500">
        <v>0.20795369</v>
      </c>
      <c r="M69" s="500">
        <v>0</v>
      </c>
      <c r="N69" s="500">
        <v>0</v>
      </c>
      <c r="O69" s="500">
        <v>0</v>
      </c>
      <c r="P69" s="547"/>
      <c r="Q69" s="500">
        <v>0</v>
      </c>
      <c r="R69" s="498">
        <v>0.20795369</v>
      </c>
    </row>
    <row r="70" spans="1:18" ht="27.75" x14ac:dyDescent="0.4">
      <c r="A70" s="261" t="s">
        <v>19</v>
      </c>
      <c r="B70" s="264" t="s">
        <v>674</v>
      </c>
      <c r="C70" s="273" t="s">
        <v>474</v>
      </c>
      <c r="D70" s="259">
        <v>0</v>
      </c>
      <c r="E70" s="260"/>
      <c r="F70" s="260"/>
      <c r="G70" s="260"/>
      <c r="H70" s="260"/>
      <c r="I70" s="260"/>
      <c r="J70" s="260"/>
      <c r="K70" s="260"/>
      <c r="L70" s="260"/>
      <c r="M70" s="260"/>
      <c r="N70" s="260"/>
      <c r="O70" s="260"/>
      <c r="P70" s="551"/>
      <c r="Q70" s="260"/>
      <c r="R70" s="498">
        <v>0</v>
      </c>
    </row>
    <row r="71" spans="1:18" ht="27.75" x14ac:dyDescent="0.4">
      <c r="A71" s="261" t="s">
        <v>19</v>
      </c>
      <c r="B71" s="264" t="s">
        <v>674</v>
      </c>
      <c r="C71" s="273" t="s">
        <v>333</v>
      </c>
      <c r="D71" s="260"/>
      <c r="E71" s="500">
        <v>0</v>
      </c>
      <c r="F71" s="500">
        <v>0</v>
      </c>
      <c r="G71" s="500">
        <v>0</v>
      </c>
      <c r="H71" s="500">
        <v>0</v>
      </c>
      <c r="I71" s="500">
        <v>0</v>
      </c>
      <c r="J71" s="500">
        <v>0</v>
      </c>
      <c r="K71" s="500">
        <v>0</v>
      </c>
      <c r="L71" s="500">
        <v>0</v>
      </c>
      <c r="M71" s="500">
        <v>0</v>
      </c>
      <c r="N71" s="500">
        <v>0</v>
      </c>
      <c r="O71" s="500">
        <v>0</v>
      </c>
      <c r="P71" s="552"/>
      <c r="Q71" s="500">
        <v>0</v>
      </c>
      <c r="R71" s="498">
        <v>0</v>
      </c>
    </row>
    <row r="72" spans="1:18" ht="27.75" x14ac:dyDescent="0.4">
      <c r="A72" s="261" t="s">
        <v>19</v>
      </c>
      <c r="B72" s="264" t="s">
        <v>674</v>
      </c>
      <c r="C72" s="273" t="s">
        <v>473</v>
      </c>
      <c r="D72" s="260"/>
      <c r="E72" s="260"/>
      <c r="F72" s="260"/>
      <c r="G72" s="260"/>
      <c r="H72" s="260"/>
      <c r="I72" s="260"/>
      <c r="J72" s="260"/>
      <c r="K72" s="260"/>
      <c r="L72" s="260"/>
      <c r="M72" s="260"/>
      <c r="N72" s="260"/>
      <c r="O72" s="260"/>
      <c r="P72" s="270">
        <v>0.22098469000000001</v>
      </c>
      <c r="Q72" s="260"/>
      <c r="R72" s="498">
        <v>0.22098469000000001</v>
      </c>
    </row>
    <row r="73" spans="1:18" ht="27.75" x14ac:dyDescent="0.4">
      <c r="A73" s="258" t="s">
        <v>20</v>
      </c>
      <c r="B73" s="261" t="s">
        <v>677</v>
      </c>
      <c r="C73" s="273" t="s">
        <v>332</v>
      </c>
      <c r="D73" s="547"/>
      <c r="E73" s="500">
        <v>0</v>
      </c>
      <c r="F73" s="500">
        <v>0</v>
      </c>
      <c r="G73" s="500">
        <v>0</v>
      </c>
      <c r="H73" s="500">
        <v>0</v>
      </c>
      <c r="I73" s="500">
        <v>0</v>
      </c>
      <c r="J73" s="500">
        <v>0</v>
      </c>
      <c r="K73" s="500">
        <v>0</v>
      </c>
      <c r="L73" s="500">
        <v>0</v>
      </c>
      <c r="M73" s="500">
        <v>0</v>
      </c>
      <c r="N73" s="500">
        <v>0</v>
      </c>
      <c r="O73" s="500">
        <v>0</v>
      </c>
      <c r="P73" s="547"/>
      <c r="Q73" s="500">
        <v>0</v>
      </c>
      <c r="R73" s="498">
        <v>0</v>
      </c>
    </row>
    <row r="74" spans="1:18" ht="27.75" x14ac:dyDescent="0.4">
      <c r="A74" s="258" t="s">
        <v>20</v>
      </c>
      <c r="B74" s="261" t="s">
        <v>677</v>
      </c>
      <c r="C74" s="273" t="s">
        <v>474</v>
      </c>
      <c r="D74" s="500">
        <v>0</v>
      </c>
      <c r="E74" s="260"/>
      <c r="F74" s="260"/>
      <c r="G74" s="260"/>
      <c r="H74" s="260"/>
      <c r="I74" s="260"/>
      <c r="J74" s="260"/>
      <c r="K74" s="260"/>
      <c r="L74" s="260"/>
      <c r="M74" s="260"/>
      <c r="N74" s="260"/>
      <c r="O74" s="260"/>
      <c r="P74" s="551"/>
      <c r="Q74" s="260"/>
      <c r="R74" s="498">
        <v>0</v>
      </c>
    </row>
    <row r="75" spans="1:18" ht="27.75" x14ac:dyDescent="0.4">
      <c r="A75" s="258" t="s">
        <v>20</v>
      </c>
      <c r="B75" s="261" t="s">
        <v>677</v>
      </c>
      <c r="C75" s="273" t="s">
        <v>333</v>
      </c>
      <c r="D75" s="260"/>
      <c r="E75" s="500">
        <v>0</v>
      </c>
      <c r="F75" s="500">
        <v>0</v>
      </c>
      <c r="G75" s="500">
        <v>0</v>
      </c>
      <c r="H75" s="500">
        <v>0</v>
      </c>
      <c r="I75" s="500">
        <v>0</v>
      </c>
      <c r="J75" s="500">
        <v>0</v>
      </c>
      <c r="K75" s="500">
        <v>0</v>
      </c>
      <c r="L75" s="500">
        <v>0</v>
      </c>
      <c r="M75" s="500">
        <v>0</v>
      </c>
      <c r="N75" s="500">
        <v>0</v>
      </c>
      <c r="O75" s="500">
        <v>0</v>
      </c>
      <c r="P75" s="552"/>
      <c r="Q75" s="500">
        <v>0</v>
      </c>
      <c r="R75" s="498">
        <v>0</v>
      </c>
    </row>
    <row r="76" spans="1:18" ht="27.75" x14ac:dyDescent="0.4">
      <c r="A76" s="258" t="s">
        <v>20</v>
      </c>
      <c r="B76" s="261" t="s">
        <v>677</v>
      </c>
      <c r="C76" s="273" t="s">
        <v>473</v>
      </c>
      <c r="D76" s="260"/>
      <c r="E76" s="260"/>
      <c r="F76" s="260"/>
      <c r="G76" s="260"/>
      <c r="H76" s="260"/>
      <c r="I76" s="260"/>
      <c r="J76" s="260"/>
      <c r="K76" s="260"/>
      <c r="L76" s="260"/>
      <c r="M76" s="260"/>
      <c r="N76" s="260"/>
      <c r="O76" s="260"/>
      <c r="P76" s="500">
        <v>0</v>
      </c>
      <c r="Q76" s="260"/>
      <c r="R76" s="498">
        <v>0</v>
      </c>
    </row>
    <row r="77" spans="1:18" x14ac:dyDescent="0.4">
      <c r="A77" s="258" t="s">
        <v>21</v>
      </c>
      <c r="B77" s="261" t="s">
        <v>22</v>
      </c>
      <c r="C77" s="273" t="s">
        <v>332</v>
      </c>
      <c r="D77" s="549"/>
      <c r="E77" s="500">
        <v>0</v>
      </c>
      <c r="F77" s="500">
        <v>0</v>
      </c>
      <c r="G77" s="500">
        <v>0</v>
      </c>
      <c r="H77" s="500">
        <v>0</v>
      </c>
      <c r="I77" s="500">
        <v>0</v>
      </c>
      <c r="J77" s="500">
        <v>0</v>
      </c>
      <c r="K77" s="500">
        <v>0</v>
      </c>
      <c r="L77" s="500">
        <v>4.6428875765500122</v>
      </c>
      <c r="M77" s="500">
        <v>0</v>
      </c>
      <c r="N77" s="500">
        <v>0</v>
      </c>
      <c r="O77" s="500">
        <v>0</v>
      </c>
      <c r="P77" s="547"/>
      <c r="Q77" s="500">
        <v>0</v>
      </c>
      <c r="R77" s="498">
        <v>4.6428875765500122</v>
      </c>
    </row>
    <row r="78" spans="1:18" x14ac:dyDescent="0.4">
      <c r="A78" s="258" t="s">
        <v>21</v>
      </c>
      <c r="B78" s="261" t="s">
        <v>22</v>
      </c>
      <c r="C78" s="273" t="s">
        <v>474</v>
      </c>
      <c r="D78" s="499">
        <v>0</v>
      </c>
      <c r="E78" s="260"/>
      <c r="F78" s="260"/>
      <c r="G78" s="260"/>
      <c r="H78" s="260"/>
      <c r="I78" s="260"/>
      <c r="J78" s="260"/>
      <c r="K78" s="260"/>
      <c r="L78" s="260"/>
      <c r="M78" s="260"/>
      <c r="N78" s="260"/>
      <c r="O78" s="260"/>
      <c r="P78" s="551"/>
      <c r="Q78" s="260"/>
      <c r="R78" s="498">
        <v>0</v>
      </c>
    </row>
    <row r="79" spans="1:18" x14ac:dyDescent="0.4">
      <c r="A79" s="258" t="s">
        <v>21</v>
      </c>
      <c r="B79" s="261" t="s">
        <v>22</v>
      </c>
      <c r="C79" s="273" t="s">
        <v>333</v>
      </c>
      <c r="D79" s="260"/>
      <c r="E79" s="269">
        <v>0</v>
      </c>
      <c r="F79" s="269">
        <v>0</v>
      </c>
      <c r="G79" s="269">
        <v>0</v>
      </c>
      <c r="H79" s="269">
        <v>0</v>
      </c>
      <c r="I79" s="269">
        <v>0</v>
      </c>
      <c r="J79" s="269">
        <v>0</v>
      </c>
      <c r="K79" s="269">
        <v>0</v>
      </c>
      <c r="L79" s="269">
        <v>0</v>
      </c>
      <c r="M79" s="269">
        <v>0</v>
      </c>
      <c r="N79" s="269">
        <v>0</v>
      </c>
      <c r="O79" s="269">
        <v>0</v>
      </c>
      <c r="P79" s="552"/>
      <c r="Q79" s="269">
        <v>0</v>
      </c>
      <c r="R79" s="498">
        <v>0</v>
      </c>
    </row>
    <row r="80" spans="1:18" x14ac:dyDescent="0.4">
      <c r="A80" s="258" t="s">
        <v>21</v>
      </c>
      <c r="B80" s="261" t="s">
        <v>22</v>
      </c>
      <c r="C80" s="273" t="s">
        <v>473</v>
      </c>
      <c r="D80" s="260"/>
      <c r="E80" s="260"/>
      <c r="F80" s="260"/>
      <c r="G80" s="260"/>
      <c r="H80" s="260"/>
      <c r="I80" s="260"/>
      <c r="J80" s="260"/>
      <c r="K80" s="260"/>
      <c r="L80" s="260"/>
      <c r="M80" s="260"/>
      <c r="N80" s="260"/>
      <c r="O80" s="260"/>
      <c r="P80" s="270">
        <v>4911.1881214851755</v>
      </c>
      <c r="Q80" s="260"/>
      <c r="R80" s="498">
        <v>4911.1881214851755</v>
      </c>
    </row>
    <row r="81" spans="1:18" x14ac:dyDescent="0.4">
      <c r="A81" s="258" t="s">
        <v>21</v>
      </c>
      <c r="B81" s="261" t="s">
        <v>207</v>
      </c>
      <c r="C81" s="273" t="s">
        <v>332</v>
      </c>
      <c r="D81" s="549"/>
      <c r="E81" s="500">
        <v>0</v>
      </c>
      <c r="F81" s="500">
        <v>0</v>
      </c>
      <c r="G81" s="500">
        <v>0</v>
      </c>
      <c r="H81" s="500">
        <v>0</v>
      </c>
      <c r="I81" s="500">
        <v>0</v>
      </c>
      <c r="J81" s="500">
        <v>0</v>
      </c>
      <c r="K81" s="500">
        <v>0</v>
      </c>
      <c r="L81" s="500">
        <v>305.77257213513946</v>
      </c>
      <c r="M81" s="500">
        <v>0</v>
      </c>
      <c r="N81" s="500">
        <v>0</v>
      </c>
      <c r="O81" s="500">
        <v>0</v>
      </c>
      <c r="P81" s="547"/>
      <c r="Q81" s="500">
        <v>0</v>
      </c>
      <c r="R81" s="498">
        <v>305.77257213513946</v>
      </c>
    </row>
    <row r="82" spans="1:18" x14ac:dyDescent="0.4">
      <c r="A82" s="258" t="s">
        <v>21</v>
      </c>
      <c r="B82" s="261" t="s">
        <v>207</v>
      </c>
      <c r="C82" s="273" t="s">
        <v>474</v>
      </c>
      <c r="D82" s="499">
        <v>0</v>
      </c>
      <c r="E82" s="552"/>
      <c r="F82" s="552"/>
      <c r="G82" s="552"/>
      <c r="H82" s="552"/>
      <c r="I82" s="552"/>
      <c r="J82" s="552"/>
      <c r="K82" s="552"/>
      <c r="L82" s="552"/>
      <c r="M82" s="552"/>
      <c r="N82" s="552"/>
      <c r="O82" s="552"/>
      <c r="P82" s="552"/>
      <c r="Q82" s="552"/>
      <c r="R82" s="498">
        <v>0</v>
      </c>
    </row>
    <row r="83" spans="1:18" x14ac:dyDescent="0.4">
      <c r="A83" s="258" t="s">
        <v>21</v>
      </c>
      <c r="B83" s="261" t="s">
        <v>207</v>
      </c>
      <c r="C83" s="273" t="s">
        <v>333</v>
      </c>
      <c r="D83" s="260"/>
      <c r="E83" s="500">
        <v>0</v>
      </c>
      <c r="F83" s="500">
        <v>0</v>
      </c>
      <c r="G83" s="500">
        <v>0</v>
      </c>
      <c r="H83" s="500">
        <v>0</v>
      </c>
      <c r="I83" s="500">
        <v>0</v>
      </c>
      <c r="J83" s="500">
        <v>0</v>
      </c>
      <c r="K83" s="500">
        <v>0</v>
      </c>
      <c r="L83" s="269">
        <v>0.88154315822345541</v>
      </c>
      <c r="M83" s="500">
        <v>0</v>
      </c>
      <c r="N83" s="500">
        <v>0</v>
      </c>
      <c r="O83" s="500">
        <v>0</v>
      </c>
      <c r="P83" s="260"/>
      <c r="Q83" s="500">
        <v>0</v>
      </c>
      <c r="R83" s="498">
        <v>0.88154315822345541</v>
      </c>
    </row>
    <row r="84" spans="1:18" x14ac:dyDescent="0.4">
      <c r="A84" s="258" t="s">
        <v>21</v>
      </c>
      <c r="B84" s="261" t="s">
        <v>207</v>
      </c>
      <c r="C84" s="273" t="s">
        <v>473</v>
      </c>
      <c r="D84" s="260"/>
      <c r="E84" s="260"/>
      <c r="F84" s="260"/>
      <c r="G84" s="260"/>
      <c r="H84" s="260"/>
      <c r="I84" s="260"/>
      <c r="J84" s="260"/>
      <c r="K84" s="260"/>
      <c r="L84" s="260"/>
      <c r="M84" s="260"/>
      <c r="N84" s="260"/>
      <c r="O84" s="260"/>
      <c r="P84" s="270">
        <v>0</v>
      </c>
      <c r="Q84" s="260"/>
      <c r="R84" s="498">
        <v>0</v>
      </c>
    </row>
    <row r="85" spans="1:18" x14ac:dyDescent="0.4">
      <c r="A85" s="258" t="s">
        <v>21</v>
      </c>
      <c r="B85" s="261" t="s">
        <v>208</v>
      </c>
      <c r="C85" s="273" t="s">
        <v>332</v>
      </c>
      <c r="D85" s="547"/>
      <c r="E85" s="500">
        <v>0</v>
      </c>
      <c r="F85" s="500">
        <v>0</v>
      </c>
      <c r="G85" s="500">
        <v>0</v>
      </c>
      <c r="H85" s="500">
        <v>0</v>
      </c>
      <c r="I85" s="500">
        <v>0</v>
      </c>
      <c r="J85" s="500">
        <v>0</v>
      </c>
      <c r="K85" s="500">
        <v>0</v>
      </c>
      <c r="L85" s="224">
        <v>49.724426109817081</v>
      </c>
      <c r="M85" s="500">
        <v>0</v>
      </c>
      <c r="N85" s="500">
        <v>0</v>
      </c>
      <c r="O85" s="500">
        <v>0</v>
      </c>
      <c r="P85" s="547"/>
      <c r="Q85" s="500">
        <v>0</v>
      </c>
      <c r="R85" s="498">
        <v>49.724426109817081</v>
      </c>
    </row>
    <row r="86" spans="1:18" x14ac:dyDescent="0.4">
      <c r="A86" s="258" t="s">
        <v>21</v>
      </c>
      <c r="B86" s="261" t="s">
        <v>208</v>
      </c>
      <c r="C86" s="273" t="s">
        <v>474</v>
      </c>
      <c r="D86" s="499">
        <v>184.47961625909383</v>
      </c>
      <c r="E86" s="260"/>
      <c r="F86" s="260"/>
      <c r="G86" s="260"/>
      <c r="H86" s="260"/>
      <c r="I86" s="260"/>
      <c r="J86" s="260"/>
      <c r="K86" s="260"/>
      <c r="L86" s="260"/>
      <c r="M86" s="260"/>
      <c r="N86" s="260"/>
      <c r="O86" s="260"/>
      <c r="P86" s="552"/>
      <c r="Q86" s="552"/>
      <c r="R86" s="498">
        <v>184.47961625909383</v>
      </c>
    </row>
    <row r="87" spans="1:18" x14ac:dyDescent="0.4">
      <c r="A87" s="258" t="s">
        <v>21</v>
      </c>
      <c r="B87" s="261" t="s">
        <v>208</v>
      </c>
      <c r="C87" s="273" t="s">
        <v>333</v>
      </c>
      <c r="D87" s="260"/>
      <c r="E87" s="500">
        <v>0</v>
      </c>
      <c r="F87" s="500">
        <v>0</v>
      </c>
      <c r="G87" s="500">
        <v>0</v>
      </c>
      <c r="H87" s="500">
        <v>0</v>
      </c>
      <c r="I87" s="500">
        <v>0</v>
      </c>
      <c r="J87" s="500">
        <v>0</v>
      </c>
      <c r="K87" s="500">
        <v>0</v>
      </c>
      <c r="L87" s="275">
        <v>12.095571609465292</v>
      </c>
      <c r="M87" s="500">
        <v>0</v>
      </c>
      <c r="N87" s="500">
        <v>0</v>
      </c>
      <c r="O87" s="500">
        <v>0</v>
      </c>
      <c r="P87" s="260"/>
      <c r="Q87" s="500">
        <v>0</v>
      </c>
      <c r="R87" s="498">
        <v>12.095571609465292</v>
      </c>
    </row>
    <row r="88" spans="1:18" x14ac:dyDescent="0.4">
      <c r="A88" s="258" t="s">
        <v>21</v>
      </c>
      <c r="B88" s="261" t="s">
        <v>208</v>
      </c>
      <c r="C88" s="273" t="s">
        <v>473</v>
      </c>
      <c r="D88" s="260"/>
      <c r="E88" s="260"/>
      <c r="F88" s="260"/>
      <c r="G88" s="260"/>
      <c r="H88" s="260"/>
      <c r="I88" s="260"/>
      <c r="J88" s="260"/>
      <c r="K88" s="260"/>
      <c r="L88" s="260"/>
      <c r="M88" s="260"/>
      <c r="N88" s="260"/>
      <c r="O88" s="260"/>
      <c r="P88" s="270">
        <v>68.674961255288665</v>
      </c>
      <c r="Q88" s="260"/>
      <c r="R88" s="498">
        <v>68.674961255288665</v>
      </c>
    </row>
    <row r="89" spans="1:18" x14ac:dyDescent="0.4">
      <c r="A89" s="258" t="s">
        <v>21</v>
      </c>
      <c r="B89" s="261" t="s">
        <v>687</v>
      </c>
      <c r="C89" s="273" t="s">
        <v>332</v>
      </c>
      <c r="D89" s="550"/>
      <c r="E89" s="270">
        <v>0</v>
      </c>
      <c r="F89" s="270">
        <v>0</v>
      </c>
      <c r="G89" s="270">
        <v>0</v>
      </c>
      <c r="H89" s="270">
        <v>0</v>
      </c>
      <c r="I89" s="270">
        <v>0</v>
      </c>
      <c r="J89" s="269">
        <v>0</v>
      </c>
      <c r="K89" s="269">
        <v>0</v>
      </c>
      <c r="L89" s="269">
        <v>0.18581277670240856</v>
      </c>
      <c r="M89" s="270">
        <v>0</v>
      </c>
      <c r="N89" s="270">
        <v>0</v>
      </c>
      <c r="O89" s="270">
        <v>0</v>
      </c>
      <c r="P89" s="547"/>
      <c r="Q89" s="270">
        <v>0</v>
      </c>
      <c r="R89" s="498">
        <v>0.18581277670240856</v>
      </c>
    </row>
    <row r="90" spans="1:18" ht="14.25" customHeight="1" x14ac:dyDescent="0.4">
      <c r="A90" s="258" t="s">
        <v>21</v>
      </c>
      <c r="B90" s="261" t="s">
        <v>687</v>
      </c>
      <c r="C90" s="273" t="s">
        <v>474</v>
      </c>
      <c r="D90" s="269">
        <v>0</v>
      </c>
      <c r="E90" s="260"/>
      <c r="F90" s="260"/>
      <c r="G90" s="260"/>
      <c r="H90" s="260"/>
      <c r="I90" s="260"/>
      <c r="J90" s="260"/>
      <c r="K90" s="260"/>
      <c r="L90" s="260"/>
      <c r="M90" s="260"/>
      <c r="N90" s="260"/>
      <c r="O90" s="260"/>
      <c r="P90" s="551"/>
      <c r="Q90" s="260"/>
      <c r="R90" s="498">
        <v>0</v>
      </c>
    </row>
    <row r="91" spans="1:18" x14ac:dyDescent="0.4">
      <c r="A91" s="258" t="s">
        <v>21</v>
      </c>
      <c r="B91" s="261" t="s">
        <v>687</v>
      </c>
      <c r="C91" s="273" t="s">
        <v>333</v>
      </c>
      <c r="D91" s="260"/>
      <c r="E91" s="270">
        <v>0</v>
      </c>
      <c r="F91" s="270">
        <v>0</v>
      </c>
      <c r="G91" s="270">
        <v>0</v>
      </c>
      <c r="H91" s="270">
        <v>0</v>
      </c>
      <c r="I91" s="270">
        <v>0</v>
      </c>
      <c r="J91" s="269">
        <v>0</v>
      </c>
      <c r="K91" s="269">
        <v>0</v>
      </c>
      <c r="L91" s="269">
        <v>0</v>
      </c>
      <c r="M91" s="270">
        <v>0</v>
      </c>
      <c r="N91" s="270">
        <v>0</v>
      </c>
      <c r="O91" s="270">
        <v>0</v>
      </c>
      <c r="P91" s="551"/>
      <c r="Q91" s="270">
        <v>0</v>
      </c>
      <c r="R91" s="498">
        <v>0</v>
      </c>
    </row>
    <row r="92" spans="1:18" x14ac:dyDescent="0.4">
      <c r="A92" s="258" t="s">
        <v>21</v>
      </c>
      <c r="B92" s="261" t="s">
        <v>687</v>
      </c>
      <c r="C92" s="273" t="s">
        <v>473</v>
      </c>
      <c r="D92" s="260"/>
      <c r="E92" s="260"/>
      <c r="F92" s="260"/>
      <c r="G92" s="260"/>
      <c r="H92" s="260"/>
      <c r="I92" s="260"/>
      <c r="J92" s="260"/>
      <c r="K92" s="260"/>
      <c r="L92" s="260"/>
      <c r="M92" s="260"/>
      <c r="N92" s="260"/>
      <c r="O92" s="260"/>
      <c r="P92" s="270">
        <v>0</v>
      </c>
      <c r="Q92" s="260"/>
      <c r="R92" s="498">
        <v>0</v>
      </c>
    </row>
    <row r="93" spans="1:18" x14ac:dyDescent="0.4">
      <c r="A93" s="258" t="s">
        <v>21</v>
      </c>
      <c r="B93" s="261" t="s">
        <v>209</v>
      </c>
      <c r="C93" s="273" t="s">
        <v>332</v>
      </c>
      <c r="D93" s="547"/>
      <c r="E93" s="500">
        <v>6.5519858832394204</v>
      </c>
      <c r="F93" s="500">
        <v>0</v>
      </c>
      <c r="G93" s="500">
        <v>0</v>
      </c>
      <c r="H93" s="500">
        <v>0</v>
      </c>
      <c r="I93" s="500">
        <v>0</v>
      </c>
      <c r="J93" s="500">
        <v>0</v>
      </c>
      <c r="K93" s="500">
        <v>0</v>
      </c>
      <c r="L93" s="500">
        <v>0</v>
      </c>
      <c r="M93" s="500">
        <v>0</v>
      </c>
      <c r="N93" s="500">
        <v>142.921256223532</v>
      </c>
      <c r="O93" s="500">
        <v>3.1776112966576102</v>
      </c>
      <c r="P93" s="547"/>
      <c r="Q93" s="500">
        <v>0</v>
      </c>
      <c r="R93" s="498">
        <v>152.65085340342901</v>
      </c>
    </row>
    <row r="94" spans="1:18" x14ac:dyDescent="0.4">
      <c r="A94" s="258" t="s">
        <v>21</v>
      </c>
      <c r="B94" s="261" t="s">
        <v>209</v>
      </c>
      <c r="C94" s="273" t="s">
        <v>474</v>
      </c>
      <c r="D94" s="499">
        <v>0</v>
      </c>
      <c r="E94" s="552"/>
      <c r="F94" s="552"/>
      <c r="G94" s="552"/>
      <c r="H94" s="552"/>
      <c r="I94" s="552"/>
      <c r="J94" s="552"/>
      <c r="K94" s="552"/>
      <c r="L94" s="552"/>
      <c r="M94" s="552"/>
      <c r="N94" s="552"/>
      <c r="O94" s="552"/>
      <c r="P94" s="552"/>
      <c r="Q94" s="552"/>
      <c r="R94" s="498">
        <v>0</v>
      </c>
    </row>
    <row r="95" spans="1:18" x14ac:dyDescent="0.4">
      <c r="A95" s="258" t="s">
        <v>21</v>
      </c>
      <c r="B95" s="261" t="s">
        <v>209</v>
      </c>
      <c r="C95" s="273" t="s">
        <v>333</v>
      </c>
      <c r="D95" s="260"/>
      <c r="E95" s="269">
        <v>10.124033335213833</v>
      </c>
      <c r="F95" s="499">
        <v>0</v>
      </c>
      <c r="G95" s="499">
        <v>0</v>
      </c>
      <c r="H95" s="269">
        <v>0</v>
      </c>
      <c r="I95" s="269">
        <v>0</v>
      </c>
      <c r="J95" s="269">
        <v>0</v>
      </c>
      <c r="K95" s="269">
        <v>0</v>
      </c>
      <c r="L95" s="269">
        <v>0</v>
      </c>
      <c r="M95" s="269">
        <v>0</v>
      </c>
      <c r="N95" s="269">
        <v>159.05556954053239</v>
      </c>
      <c r="O95" s="500">
        <v>0</v>
      </c>
      <c r="P95" s="552"/>
      <c r="Q95" s="500">
        <v>0</v>
      </c>
      <c r="R95" s="498">
        <v>169.17960287574621</v>
      </c>
    </row>
    <row r="96" spans="1:18" x14ac:dyDescent="0.4">
      <c r="A96" s="258" t="s">
        <v>21</v>
      </c>
      <c r="B96" s="261" t="s">
        <v>209</v>
      </c>
      <c r="C96" s="273" t="s">
        <v>473</v>
      </c>
      <c r="D96" s="260"/>
      <c r="E96" s="260"/>
      <c r="F96" s="260"/>
      <c r="G96" s="260"/>
      <c r="H96" s="260"/>
      <c r="I96" s="260"/>
      <c r="J96" s="260"/>
      <c r="K96" s="260"/>
      <c r="L96" s="260"/>
      <c r="M96" s="260"/>
      <c r="N96" s="260"/>
      <c r="O96" s="260"/>
      <c r="P96" s="270">
        <v>17.050259027642497</v>
      </c>
      <c r="Q96" s="260"/>
      <c r="R96" s="498">
        <v>17.050259027642497</v>
      </c>
    </row>
    <row r="97" spans="1:18" x14ac:dyDescent="0.4">
      <c r="A97" s="258" t="s">
        <v>21</v>
      </c>
      <c r="B97" s="261" t="s">
        <v>23</v>
      </c>
      <c r="C97" s="273" t="s">
        <v>332</v>
      </c>
      <c r="D97" s="547"/>
      <c r="E97" s="500">
        <v>0</v>
      </c>
      <c r="F97" s="500">
        <v>0</v>
      </c>
      <c r="G97" s="500">
        <v>0</v>
      </c>
      <c r="H97" s="500">
        <v>0</v>
      </c>
      <c r="I97" s="500">
        <v>0</v>
      </c>
      <c r="J97" s="500">
        <v>0</v>
      </c>
      <c r="K97" s="500">
        <v>0</v>
      </c>
      <c r="L97" s="500">
        <v>0</v>
      </c>
      <c r="M97" s="500">
        <v>0</v>
      </c>
      <c r="N97" s="500">
        <v>0</v>
      </c>
      <c r="O97" s="500">
        <v>0</v>
      </c>
      <c r="P97" s="547"/>
      <c r="Q97" s="500">
        <v>0</v>
      </c>
      <c r="R97" s="498">
        <v>0</v>
      </c>
    </row>
    <row r="98" spans="1:18" x14ac:dyDescent="0.4">
      <c r="A98" s="258" t="s">
        <v>21</v>
      </c>
      <c r="B98" s="261" t="s">
        <v>23</v>
      </c>
      <c r="C98" s="273" t="s">
        <v>474</v>
      </c>
      <c r="D98" s="499">
        <v>0</v>
      </c>
      <c r="E98" s="260"/>
      <c r="F98" s="260"/>
      <c r="G98" s="260"/>
      <c r="H98" s="260"/>
      <c r="I98" s="260"/>
      <c r="J98" s="260"/>
      <c r="K98" s="260"/>
      <c r="L98" s="260"/>
      <c r="M98" s="260"/>
      <c r="N98" s="260"/>
      <c r="O98" s="260"/>
      <c r="P98" s="551"/>
      <c r="Q98" s="260"/>
      <c r="R98" s="498">
        <v>0</v>
      </c>
    </row>
    <row r="99" spans="1:18" x14ac:dyDescent="0.4">
      <c r="A99" s="258" t="s">
        <v>21</v>
      </c>
      <c r="B99" s="261" t="s">
        <v>23</v>
      </c>
      <c r="C99" s="273" t="s">
        <v>333</v>
      </c>
      <c r="D99" s="260"/>
      <c r="E99" s="269">
        <v>0</v>
      </c>
      <c r="F99" s="269">
        <v>0</v>
      </c>
      <c r="G99" s="269">
        <v>0</v>
      </c>
      <c r="H99" s="269">
        <v>0</v>
      </c>
      <c r="I99" s="269">
        <v>0</v>
      </c>
      <c r="J99" s="269">
        <v>0</v>
      </c>
      <c r="K99" s="269">
        <v>0</v>
      </c>
      <c r="L99" s="269">
        <v>0</v>
      </c>
      <c r="M99" s="269">
        <v>0</v>
      </c>
      <c r="N99" s="269">
        <v>0</v>
      </c>
      <c r="O99" s="269">
        <v>0</v>
      </c>
      <c r="P99" s="551"/>
      <c r="Q99" s="269">
        <v>0</v>
      </c>
      <c r="R99" s="498">
        <v>0</v>
      </c>
    </row>
    <row r="100" spans="1:18" x14ac:dyDescent="0.4">
      <c r="A100" s="258" t="s">
        <v>21</v>
      </c>
      <c r="B100" s="261" t="s">
        <v>23</v>
      </c>
      <c r="C100" s="273" t="s">
        <v>473</v>
      </c>
      <c r="D100" s="260"/>
      <c r="E100" s="260"/>
      <c r="F100" s="260"/>
      <c r="G100" s="260"/>
      <c r="H100" s="260"/>
      <c r="I100" s="260"/>
      <c r="J100" s="260"/>
      <c r="K100" s="260"/>
      <c r="L100" s="260"/>
      <c r="M100" s="260"/>
      <c r="N100" s="260"/>
      <c r="O100" s="260"/>
      <c r="P100" s="270">
        <v>0</v>
      </c>
      <c r="Q100" s="260"/>
      <c r="R100" s="498">
        <v>0</v>
      </c>
    </row>
    <row r="101" spans="1:18" x14ac:dyDescent="0.4">
      <c r="A101" s="258" t="s">
        <v>21</v>
      </c>
      <c r="B101" s="261" t="s">
        <v>686</v>
      </c>
      <c r="C101" s="273" t="s">
        <v>332</v>
      </c>
      <c r="D101" s="260"/>
      <c r="E101" s="269">
        <v>0</v>
      </c>
      <c r="F101" s="269">
        <v>0</v>
      </c>
      <c r="G101" s="269">
        <v>0</v>
      </c>
      <c r="H101" s="269">
        <v>0</v>
      </c>
      <c r="I101" s="269">
        <v>0</v>
      </c>
      <c r="J101" s="269">
        <v>0</v>
      </c>
      <c r="K101" s="269">
        <v>0</v>
      </c>
      <c r="L101" s="269">
        <v>109.27419007698575</v>
      </c>
      <c r="M101" s="269">
        <v>0</v>
      </c>
      <c r="N101" s="269">
        <v>0</v>
      </c>
      <c r="O101" s="269">
        <v>0</v>
      </c>
      <c r="P101" s="547"/>
      <c r="Q101" s="270">
        <v>0</v>
      </c>
      <c r="R101" s="498">
        <v>109.27419007698575</v>
      </c>
    </row>
    <row r="102" spans="1:18" x14ac:dyDescent="0.4">
      <c r="A102" s="258" t="s">
        <v>21</v>
      </c>
      <c r="B102" s="261" t="s">
        <v>686</v>
      </c>
      <c r="C102" s="273" t="s">
        <v>474</v>
      </c>
      <c r="D102" s="269">
        <v>249.80489214927076</v>
      </c>
      <c r="E102" s="260"/>
      <c r="F102" s="260"/>
      <c r="G102" s="260"/>
      <c r="H102" s="260"/>
      <c r="I102" s="260"/>
      <c r="J102" s="260"/>
      <c r="K102" s="260"/>
      <c r="L102" s="260"/>
      <c r="M102" s="260"/>
      <c r="N102" s="260"/>
      <c r="O102" s="260"/>
      <c r="P102" s="551"/>
      <c r="Q102" s="260"/>
      <c r="R102" s="498">
        <v>249.80489214927076</v>
      </c>
    </row>
    <row r="103" spans="1:18" x14ac:dyDescent="0.4">
      <c r="A103" s="258" t="s">
        <v>21</v>
      </c>
      <c r="B103" s="261" t="s">
        <v>686</v>
      </c>
      <c r="C103" s="273" t="s">
        <v>333</v>
      </c>
      <c r="D103" s="260"/>
      <c r="E103" s="270">
        <v>0</v>
      </c>
      <c r="F103" s="270">
        <v>0</v>
      </c>
      <c r="G103" s="270">
        <v>0</v>
      </c>
      <c r="H103" s="270">
        <v>0</v>
      </c>
      <c r="I103" s="270">
        <v>0</v>
      </c>
      <c r="J103" s="269">
        <v>0</v>
      </c>
      <c r="K103" s="269">
        <v>0</v>
      </c>
      <c r="L103" s="269">
        <v>38.873785717987857</v>
      </c>
      <c r="M103" s="270">
        <v>0</v>
      </c>
      <c r="N103" s="270">
        <v>0</v>
      </c>
      <c r="O103" s="270">
        <v>0</v>
      </c>
      <c r="P103" s="551"/>
      <c r="Q103" s="270">
        <v>0</v>
      </c>
      <c r="R103" s="498">
        <v>38.873785717987857</v>
      </c>
    </row>
    <row r="104" spans="1:18" x14ac:dyDescent="0.4">
      <c r="A104" s="258" t="s">
        <v>21</v>
      </c>
      <c r="B104" s="261" t="s">
        <v>686</v>
      </c>
      <c r="C104" s="273" t="s">
        <v>473</v>
      </c>
      <c r="D104" s="260"/>
      <c r="E104" s="260"/>
      <c r="F104" s="260"/>
      <c r="G104" s="260"/>
      <c r="H104" s="260"/>
      <c r="I104" s="260"/>
      <c r="J104" s="260"/>
      <c r="K104" s="260"/>
      <c r="L104" s="260"/>
      <c r="M104" s="260"/>
      <c r="N104" s="260"/>
      <c r="O104" s="260"/>
      <c r="P104" s="270">
        <v>1170.8526919064479</v>
      </c>
      <c r="Q104" s="260"/>
      <c r="R104" s="498">
        <v>1170.8526919064479</v>
      </c>
    </row>
    <row r="105" spans="1:18" x14ac:dyDescent="0.4">
      <c r="A105" s="258" t="s">
        <v>21</v>
      </c>
      <c r="B105" s="261" t="s">
        <v>684</v>
      </c>
      <c r="C105" s="273" t="s">
        <v>332</v>
      </c>
      <c r="D105" s="260"/>
      <c r="E105" s="269">
        <v>0</v>
      </c>
      <c r="F105" s="269">
        <v>0</v>
      </c>
      <c r="G105" s="269">
        <v>0</v>
      </c>
      <c r="H105" s="269">
        <v>0</v>
      </c>
      <c r="I105" s="269">
        <v>0</v>
      </c>
      <c r="J105" s="269">
        <v>0</v>
      </c>
      <c r="K105" s="269">
        <v>0</v>
      </c>
      <c r="L105" s="269">
        <v>205.5812361307423</v>
      </c>
      <c r="M105" s="269">
        <v>0</v>
      </c>
      <c r="N105" s="269">
        <v>0</v>
      </c>
      <c r="O105" s="269">
        <v>0</v>
      </c>
      <c r="P105" s="547"/>
      <c r="Q105" s="270">
        <v>0</v>
      </c>
      <c r="R105" s="498">
        <v>205.5812361307423</v>
      </c>
    </row>
    <row r="106" spans="1:18" x14ac:dyDescent="0.4">
      <c r="A106" s="258" t="s">
        <v>21</v>
      </c>
      <c r="B106" s="261" t="s">
        <v>684</v>
      </c>
      <c r="C106" s="273" t="s">
        <v>474</v>
      </c>
      <c r="D106" s="269">
        <v>461.62128049464053</v>
      </c>
      <c r="E106" s="260"/>
      <c r="F106" s="260"/>
      <c r="G106" s="260"/>
      <c r="H106" s="260"/>
      <c r="I106" s="260"/>
      <c r="J106" s="260"/>
      <c r="K106" s="260"/>
      <c r="L106" s="260"/>
      <c r="M106" s="260"/>
      <c r="N106" s="260"/>
      <c r="O106" s="260"/>
      <c r="P106" s="551"/>
      <c r="Q106" s="260"/>
      <c r="R106" s="498">
        <v>461.62128049464053</v>
      </c>
    </row>
    <row r="107" spans="1:18" x14ac:dyDescent="0.4">
      <c r="A107" s="258" t="s">
        <v>21</v>
      </c>
      <c r="B107" s="261" t="s">
        <v>684</v>
      </c>
      <c r="C107" s="273" t="s">
        <v>333</v>
      </c>
      <c r="D107" s="260"/>
      <c r="E107" s="269">
        <v>0</v>
      </c>
      <c r="F107" s="269">
        <v>0</v>
      </c>
      <c r="G107" s="269">
        <v>0</v>
      </c>
      <c r="H107" s="269">
        <v>0</v>
      </c>
      <c r="I107" s="269">
        <v>0</v>
      </c>
      <c r="J107" s="269">
        <v>0</v>
      </c>
      <c r="K107" s="269">
        <v>0</v>
      </c>
      <c r="L107" s="269">
        <v>61.625315731299175</v>
      </c>
      <c r="M107" s="269">
        <v>0</v>
      </c>
      <c r="N107" s="269">
        <v>0</v>
      </c>
      <c r="O107" s="269">
        <v>0</v>
      </c>
      <c r="P107" s="551"/>
      <c r="Q107" s="270">
        <v>0</v>
      </c>
      <c r="R107" s="498">
        <v>61.625315731299175</v>
      </c>
    </row>
    <row r="108" spans="1:18" x14ac:dyDescent="0.4">
      <c r="A108" s="258" t="s">
        <v>21</v>
      </c>
      <c r="B108" s="261" t="s">
        <v>684</v>
      </c>
      <c r="C108" s="273" t="s">
        <v>473</v>
      </c>
      <c r="D108" s="260"/>
      <c r="E108" s="260"/>
      <c r="F108" s="260"/>
      <c r="G108" s="260"/>
      <c r="H108" s="260"/>
      <c r="I108" s="260"/>
      <c r="J108" s="260"/>
      <c r="K108" s="260"/>
      <c r="L108" s="260"/>
      <c r="M108" s="260"/>
      <c r="N108" s="260"/>
      <c r="O108" s="260"/>
      <c r="P108" s="270">
        <v>2827.4675577521739</v>
      </c>
      <c r="Q108" s="260"/>
      <c r="R108" s="498">
        <v>2827.4675577521739</v>
      </c>
    </row>
    <row r="109" spans="1:18" x14ac:dyDescent="0.4">
      <c r="A109" s="258" t="s">
        <v>21</v>
      </c>
      <c r="B109" s="261" t="s">
        <v>685</v>
      </c>
      <c r="C109" s="273" t="s">
        <v>332</v>
      </c>
      <c r="D109" s="260"/>
      <c r="E109" s="269">
        <v>0</v>
      </c>
      <c r="F109" s="269">
        <v>0</v>
      </c>
      <c r="G109" s="269">
        <v>0</v>
      </c>
      <c r="H109" s="269">
        <v>0</v>
      </c>
      <c r="I109" s="269">
        <v>0</v>
      </c>
      <c r="J109" s="269">
        <v>0</v>
      </c>
      <c r="K109" s="269">
        <v>0</v>
      </c>
      <c r="L109" s="269">
        <v>23.556862516065291</v>
      </c>
      <c r="M109" s="269">
        <v>0</v>
      </c>
      <c r="N109" s="269">
        <v>0</v>
      </c>
      <c r="O109" s="269">
        <v>0</v>
      </c>
      <c r="P109" s="547"/>
      <c r="Q109" s="270">
        <v>0</v>
      </c>
      <c r="R109" s="498">
        <v>23.556862516065291</v>
      </c>
    </row>
    <row r="110" spans="1:18" x14ac:dyDescent="0.4">
      <c r="A110" s="258" t="s">
        <v>21</v>
      </c>
      <c r="B110" s="261" t="s">
        <v>685</v>
      </c>
      <c r="C110" s="273" t="s">
        <v>474</v>
      </c>
      <c r="D110" s="269">
        <v>0</v>
      </c>
      <c r="E110" s="260"/>
      <c r="F110" s="260"/>
      <c r="G110" s="260"/>
      <c r="H110" s="260"/>
      <c r="I110" s="260"/>
      <c r="J110" s="260"/>
      <c r="K110" s="260"/>
      <c r="L110" s="260"/>
      <c r="M110" s="260"/>
      <c r="N110" s="260"/>
      <c r="O110" s="260"/>
      <c r="P110" s="551"/>
      <c r="Q110" s="260"/>
      <c r="R110" s="498">
        <v>0</v>
      </c>
    </row>
    <row r="111" spans="1:18" x14ac:dyDescent="0.4">
      <c r="A111" s="258" t="s">
        <v>21</v>
      </c>
      <c r="B111" s="261" t="s">
        <v>685</v>
      </c>
      <c r="C111" s="273" t="s">
        <v>333</v>
      </c>
      <c r="D111" s="260"/>
      <c r="E111" s="269">
        <v>0</v>
      </c>
      <c r="F111" s="269">
        <v>0</v>
      </c>
      <c r="G111" s="269">
        <v>0</v>
      </c>
      <c r="H111" s="269">
        <v>0</v>
      </c>
      <c r="I111" s="269">
        <v>0</v>
      </c>
      <c r="J111" s="269">
        <v>0</v>
      </c>
      <c r="K111" s="269">
        <v>0</v>
      </c>
      <c r="L111" s="269">
        <v>0.34993255764270376</v>
      </c>
      <c r="M111" s="269">
        <v>0</v>
      </c>
      <c r="N111" s="269">
        <v>0</v>
      </c>
      <c r="O111" s="269">
        <v>0</v>
      </c>
      <c r="P111" s="551"/>
      <c r="Q111" s="270">
        <v>0</v>
      </c>
      <c r="R111" s="498">
        <v>0.34993255764270376</v>
      </c>
    </row>
    <row r="112" spans="1:18" x14ac:dyDescent="0.4">
      <c r="A112" s="258" t="s">
        <v>21</v>
      </c>
      <c r="B112" s="261" t="s">
        <v>685</v>
      </c>
      <c r="C112" s="273" t="s">
        <v>473</v>
      </c>
      <c r="D112" s="260"/>
      <c r="E112" s="260"/>
      <c r="F112" s="260"/>
      <c r="G112" s="260"/>
      <c r="H112" s="260"/>
      <c r="I112" s="260"/>
      <c r="J112" s="260"/>
      <c r="K112" s="260"/>
      <c r="L112" s="260"/>
      <c r="M112" s="260"/>
      <c r="N112" s="260"/>
      <c r="O112" s="260"/>
      <c r="P112" s="270">
        <v>27.495570359938654</v>
      </c>
      <c r="Q112" s="260"/>
      <c r="R112" s="498">
        <v>27.495570359938654</v>
      </c>
    </row>
    <row r="113" spans="1:18" x14ac:dyDescent="0.4">
      <c r="A113" s="261" t="s">
        <v>21</v>
      </c>
      <c r="B113" s="262" t="s">
        <v>210</v>
      </c>
      <c r="C113" s="273" t="s">
        <v>332</v>
      </c>
      <c r="D113" s="547"/>
      <c r="E113" s="500">
        <v>0</v>
      </c>
      <c r="F113" s="500">
        <v>0</v>
      </c>
      <c r="G113" s="500">
        <v>0</v>
      </c>
      <c r="H113" s="500">
        <v>0</v>
      </c>
      <c r="I113" s="500">
        <v>0</v>
      </c>
      <c r="J113" s="500">
        <v>0</v>
      </c>
      <c r="K113" s="500">
        <v>0</v>
      </c>
      <c r="L113" s="500">
        <v>186.08059074446058</v>
      </c>
      <c r="M113" s="500">
        <v>0</v>
      </c>
      <c r="N113" s="500">
        <v>0</v>
      </c>
      <c r="O113" s="500">
        <v>0</v>
      </c>
      <c r="P113" s="547"/>
      <c r="Q113" s="500">
        <v>0</v>
      </c>
      <c r="R113" s="498">
        <v>186.08059074446058</v>
      </c>
    </row>
    <row r="114" spans="1:18" x14ac:dyDescent="0.4">
      <c r="A114" s="261" t="s">
        <v>21</v>
      </c>
      <c r="B114" s="262" t="s">
        <v>210</v>
      </c>
      <c r="C114" s="273" t="s">
        <v>474</v>
      </c>
      <c r="D114" s="499">
        <v>0</v>
      </c>
      <c r="E114" s="260"/>
      <c r="F114" s="260"/>
      <c r="G114" s="260"/>
      <c r="H114" s="260"/>
      <c r="I114" s="260"/>
      <c r="J114" s="260"/>
      <c r="K114" s="260"/>
      <c r="L114" s="260"/>
      <c r="M114" s="260"/>
      <c r="N114" s="260"/>
      <c r="O114" s="260"/>
      <c r="P114" s="552"/>
      <c r="Q114" s="551"/>
      <c r="R114" s="498">
        <v>0</v>
      </c>
    </row>
    <row r="115" spans="1:18" x14ac:dyDescent="0.4">
      <c r="A115" s="261" t="s">
        <v>21</v>
      </c>
      <c r="B115" s="262" t="s">
        <v>210</v>
      </c>
      <c r="C115" s="273" t="s">
        <v>333</v>
      </c>
      <c r="D115" s="260"/>
      <c r="E115" s="269">
        <v>0</v>
      </c>
      <c r="F115" s="269">
        <v>0</v>
      </c>
      <c r="G115" s="269">
        <v>0</v>
      </c>
      <c r="H115" s="269">
        <v>0</v>
      </c>
      <c r="I115" s="269">
        <v>0</v>
      </c>
      <c r="J115" s="269">
        <v>0</v>
      </c>
      <c r="K115" s="269">
        <v>0</v>
      </c>
      <c r="L115" s="269">
        <v>162.32619144879183</v>
      </c>
      <c r="M115" s="269">
        <v>0</v>
      </c>
      <c r="N115" s="269">
        <v>0</v>
      </c>
      <c r="O115" s="269">
        <v>0</v>
      </c>
      <c r="P115" s="260"/>
      <c r="Q115" s="500">
        <v>0</v>
      </c>
      <c r="R115" s="498">
        <v>162.32619144879183</v>
      </c>
    </row>
    <row r="116" spans="1:18" x14ac:dyDescent="0.4">
      <c r="A116" s="258" t="s">
        <v>21</v>
      </c>
      <c r="B116" s="262" t="s">
        <v>210</v>
      </c>
      <c r="C116" s="273" t="s">
        <v>473</v>
      </c>
      <c r="D116" s="260"/>
      <c r="E116" s="260"/>
      <c r="F116" s="260"/>
      <c r="G116" s="260"/>
      <c r="H116" s="260"/>
      <c r="I116" s="260"/>
      <c r="J116" s="260"/>
      <c r="K116" s="260"/>
      <c r="L116" s="260"/>
      <c r="M116" s="260"/>
      <c r="N116" s="260"/>
      <c r="O116" s="260"/>
      <c r="P116" s="270">
        <v>4.0790775858836774</v>
      </c>
      <c r="Q116" s="260"/>
      <c r="R116" s="498">
        <v>4.0790775858836774</v>
      </c>
    </row>
    <row r="117" spans="1:18" x14ac:dyDescent="0.4">
      <c r="A117" s="258" t="s">
        <v>21</v>
      </c>
      <c r="B117" s="261" t="s">
        <v>212</v>
      </c>
      <c r="C117" s="273" t="s">
        <v>332</v>
      </c>
      <c r="D117" s="547"/>
      <c r="E117" s="500">
        <v>0</v>
      </c>
      <c r="F117" s="500">
        <v>0</v>
      </c>
      <c r="G117" s="500">
        <v>0</v>
      </c>
      <c r="H117" s="500">
        <v>0</v>
      </c>
      <c r="I117" s="500">
        <v>0</v>
      </c>
      <c r="J117" s="500">
        <v>0</v>
      </c>
      <c r="K117" s="500">
        <v>0</v>
      </c>
      <c r="L117" s="500">
        <v>0</v>
      </c>
      <c r="M117" s="500">
        <v>0</v>
      </c>
      <c r="N117" s="500">
        <v>0</v>
      </c>
      <c r="O117" s="500">
        <v>0</v>
      </c>
      <c r="P117" s="547"/>
      <c r="Q117" s="500">
        <v>0</v>
      </c>
      <c r="R117" s="498">
        <v>0</v>
      </c>
    </row>
    <row r="118" spans="1:18" x14ac:dyDescent="0.4">
      <c r="A118" s="258" t="s">
        <v>21</v>
      </c>
      <c r="B118" s="261" t="s">
        <v>212</v>
      </c>
      <c r="C118" s="273" t="s">
        <v>474</v>
      </c>
      <c r="D118" s="499">
        <v>0</v>
      </c>
      <c r="E118" s="260"/>
      <c r="F118" s="260"/>
      <c r="G118" s="260"/>
      <c r="H118" s="260"/>
      <c r="I118" s="260"/>
      <c r="J118" s="260"/>
      <c r="K118" s="260"/>
      <c r="L118" s="260"/>
      <c r="M118" s="260"/>
      <c r="N118" s="260"/>
      <c r="O118" s="260"/>
      <c r="P118" s="552"/>
      <c r="Q118" s="260"/>
      <c r="R118" s="498">
        <v>0</v>
      </c>
    </row>
    <row r="119" spans="1:18" x14ac:dyDescent="0.4">
      <c r="A119" s="258" t="s">
        <v>21</v>
      </c>
      <c r="B119" s="261" t="s">
        <v>212</v>
      </c>
      <c r="C119" s="273" t="s">
        <v>333</v>
      </c>
      <c r="D119" s="260"/>
      <c r="E119" s="269">
        <v>0</v>
      </c>
      <c r="F119" s="269">
        <v>0</v>
      </c>
      <c r="G119" s="269">
        <v>0</v>
      </c>
      <c r="H119" s="269">
        <v>0</v>
      </c>
      <c r="I119" s="269">
        <v>0</v>
      </c>
      <c r="J119" s="269">
        <v>0</v>
      </c>
      <c r="K119" s="269">
        <v>0</v>
      </c>
      <c r="L119" s="269">
        <v>0</v>
      </c>
      <c r="M119" s="269">
        <v>0</v>
      </c>
      <c r="N119" s="269">
        <v>0</v>
      </c>
      <c r="O119" s="269">
        <v>0</v>
      </c>
      <c r="P119" s="551"/>
      <c r="Q119" s="269">
        <v>0</v>
      </c>
      <c r="R119" s="498">
        <v>0</v>
      </c>
    </row>
    <row r="120" spans="1:18" x14ac:dyDescent="0.4">
      <c r="A120" s="258" t="s">
        <v>21</v>
      </c>
      <c r="B120" s="261" t="s">
        <v>212</v>
      </c>
      <c r="C120" s="273" t="s">
        <v>473</v>
      </c>
      <c r="D120" s="260"/>
      <c r="E120" s="260"/>
      <c r="F120" s="260"/>
      <c r="G120" s="260"/>
      <c r="H120" s="260"/>
      <c r="I120" s="260"/>
      <c r="J120" s="260"/>
      <c r="K120" s="260"/>
      <c r="L120" s="260"/>
      <c r="M120" s="260"/>
      <c r="N120" s="260"/>
      <c r="O120" s="260"/>
      <c r="P120" s="270">
        <v>0</v>
      </c>
      <c r="Q120" s="260"/>
      <c r="R120" s="498">
        <v>0</v>
      </c>
    </row>
    <row r="121" spans="1:18" x14ac:dyDescent="0.4">
      <c r="A121" s="258" t="s">
        <v>21</v>
      </c>
      <c r="B121" s="261" t="s">
        <v>213</v>
      </c>
      <c r="C121" s="273" t="s">
        <v>332</v>
      </c>
      <c r="D121" s="260"/>
      <c r="E121" s="269">
        <v>0</v>
      </c>
      <c r="F121" s="269">
        <v>0</v>
      </c>
      <c r="G121" s="269">
        <v>0</v>
      </c>
      <c r="H121" s="269">
        <v>0</v>
      </c>
      <c r="I121" s="269">
        <v>0</v>
      </c>
      <c r="J121" s="269">
        <v>0</v>
      </c>
      <c r="K121" s="269">
        <v>0</v>
      </c>
      <c r="L121" s="500">
        <v>0.77919185999999996</v>
      </c>
      <c r="M121" s="269">
        <v>0</v>
      </c>
      <c r="N121" s="269">
        <v>0</v>
      </c>
      <c r="O121" s="269">
        <v>0</v>
      </c>
      <c r="P121" s="547"/>
      <c r="Q121" s="269">
        <v>0</v>
      </c>
      <c r="R121" s="498">
        <v>0.77919185999999996</v>
      </c>
    </row>
    <row r="122" spans="1:18" x14ac:dyDescent="0.4">
      <c r="A122" s="258" t="s">
        <v>21</v>
      </c>
      <c r="B122" s="261" t="s">
        <v>213</v>
      </c>
      <c r="C122" s="273" t="s">
        <v>474</v>
      </c>
      <c r="D122" s="499">
        <v>0</v>
      </c>
      <c r="E122" s="260"/>
      <c r="F122" s="260"/>
      <c r="G122" s="260"/>
      <c r="H122" s="260"/>
      <c r="I122" s="260"/>
      <c r="J122" s="260"/>
      <c r="K122" s="260"/>
      <c r="L122" s="260"/>
      <c r="M122" s="260"/>
      <c r="N122" s="260"/>
      <c r="O122" s="260"/>
      <c r="P122" s="552"/>
      <c r="Q122" s="552"/>
      <c r="R122" s="498">
        <v>0</v>
      </c>
    </row>
    <row r="123" spans="1:18" x14ac:dyDescent="0.4">
      <c r="A123" s="258" t="s">
        <v>21</v>
      </c>
      <c r="B123" s="261" t="s">
        <v>213</v>
      </c>
      <c r="C123" s="273" t="s">
        <v>333</v>
      </c>
      <c r="D123" s="260"/>
      <c r="E123" s="269">
        <v>0</v>
      </c>
      <c r="F123" s="269">
        <v>0</v>
      </c>
      <c r="G123" s="269">
        <v>0</v>
      </c>
      <c r="H123" s="269">
        <v>0</v>
      </c>
      <c r="I123" s="269">
        <v>0</v>
      </c>
      <c r="J123" s="269">
        <v>0</v>
      </c>
      <c r="K123" s="269">
        <v>0</v>
      </c>
      <c r="L123" s="269">
        <v>2.4604279999999999E-2</v>
      </c>
      <c r="M123" s="269">
        <v>0</v>
      </c>
      <c r="N123" s="269">
        <v>0</v>
      </c>
      <c r="O123" s="269">
        <v>0</v>
      </c>
      <c r="P123" s="551"/>
      <c r="Q123" s="270">
        <v>0</v>
      </c>
      <c r="R123" s="498">
        <v>2.4604279999999999E-2</v>
      </c>
    </row>
    <row r="124" spans="1:18" x14ac:dyDescent="0.4">
      <c r="A124" s="258" t="s">
        <v>21</v>
      </c>
      <c r="B124" s="261" t="s">
        <v>213</v>
      </c>
      <c r="C124" s="273" t="s">
        <v>473</v>
      </c>
      <c r="D124" s="260"/>
      <c r="E124" s="260"/>
      <c r="F124" s="260"/>
      <c r="G124" s="260"/>
      <c r="H124" s="260"/>
      <c r="I124" s="260"/>
      <c r="J124" s="260"/>
      <c r="K124" s="260"/>
      <c r="L124" s="260"/>
      <c r="M124" s="260"/>
      <c r="N124" s="260"/>
      <c r="O124" s="260"/>
      <c r="P124" s="270">
        <v>0</v>
      </c>
      <c r="Q124" s="260"/>
      <c r="R124" s="498">
        <v>0</v>
      </c>
    </row>
    <row r="125" spans="1:18" ht="14" customHeight="1" x14ac:dyDescent="0.4">
      <c r="A125" s="271" t="s">
        <v>24</v>
      </c>
      <c r="B125" s="246" t="s">
        <v>697</v>
      </c>
      <c r="C125" s="273" t="s">
        <v>332</v>
      </c>
      <c r="D125" s="549"/>
      <c r="E125" s="500">
        <v>0</v>
      </c>
      <c r="F125" s="500">
        <v>0</v>
      </c>
      <c r="G125" s="500">
        <v>0</v>
      </c>
      <c r="H125" s="500">
        <v>0</v>
      </c>
      <c r="I125" s="500">
        <v>0</v>
      </c>
      <c r="J125" s="500">
        <v>0</v>
      </c>
      <c r="K125" s="500">
        <v>0</v>
      </c>
      <c r="L125" s="500">
        <v>0</v>
      </c>
      <c r="M125" s="500">
        <v>0</v>
      </c>
      <c r="N125" s="500">
        <v>0</v>
      </c>
      <c r="O125" s="500">
        <v>0</v>
      </c>
      <c r="P125" s="547"/>
      <c r="Q125" s="500">
        <v>0</v>
      </c>
      <c r="R125" s="498">
        <v>0</v>
      </c>
    </row>
    <row r="126" spans="1:18" ht="14" customHeight="1" x14ac:dyDescent="0.4">
      <c r="A126" s="271" t="s">
        <v>24</v>
      </c>
      <c r="B126" s="246" t="s">
        <v>697</v>
      </c>
      <c r="C126" s="273" t="s">
        <v>474</v>
      </c>
      <c r="D126" s="254">
        <v>0</v>
      </c>
      <c r="E126" s="260"/>
      <c r="F126" s="260"/>
      <c r="G126" s="260"/>
      <c r="H126" s="260"/>
      <c r="I126" s="260"/>
      <c r="J126" s="260"/>
      <c r="K126" s="260"/>
      <c r="L126" s="260"/>
      <c r="M126" s="260"/>
      <c r="N126" s="260"/>
      <c r="O126" s="260"/>
      <c r="P126" s="551"/>
      <c r="Q126" s="260"/>
      <c r="R126" s="498">
        <v>0</v>
      </c>
    </row>
    <row r="127" spans="1:18" ht="14" customHeight="1" x14ac:dyDescent="0.4">
      <c r="A127" s="271" t="s">
        <v>24</v>
      </c>
      <c r="B127" s="246" t="s">
        <v>697</v>
      </c>
      <c r="C127" s="273" t="s">
        <v>333</v>
      </c>
      <c r="D127" s="260"/>
      <c r="E127" s="500">
        <v>0</v>
      </c>
      <c r="F127" s="500">
        <v>0</v>
      </c>
      <c r="G127" s="500">
        <v>0</v>
      </c>
      <c r="H127" s="500">
        <v>0</v>
      </c>
      <c r="I127" s="500">
        <v>0</v>
      </c>
      <c r="J127" s="500">
        <v>0</v>
      </c>
      <c r="K127" s="500">
        <v>0</v>
      </c>
      <c r="L127" s="500">
        <v>1.848139E-2</v>
      </c>
      <c r="M127" s="500">
        <v>0</v>
      </c>
      <c r="N127" s="500">
        <v>0</v>
      </c>
      <c r="O127" s="500">
        <v>0</v>
      </c>
      <c r="P127" s="552"/>
      <c r="Q127" s="500">
        <v>0</v>
      </c>
      <c r="R127" s="498">
        <v>1.848139E-2</v>
      </c>
    </row>
    <row r="128" spans="1:18" ht="14" customHeight="1" x14ac:dyDescent="0.4">
      <c r="A128" s="271" t="s">
        <v>24</v>
      </c>
      <c r="B128" s="246" t="s">
        <v>697</v>
      </c>
      <c r="C128" s="273" t="s">
        <v>473</v>
      </c>
      <c r="D128" s="260"/>
      <c r="E128" s="260"/>
      <c r="F128" s="260"/>
      <c r="G128" s="260"/>
      <c r="H128" s="260"/>
      <c r="I128" s="260"/>
      <c r="J128" s="260"/>
      <c r="K128" s="260"/>
      <c r="L128" s="260"/>
      <c r="M128" s="260"/>
      <c r="N128" s="260"/>
      <c r="O128" s="260"/>
      <c r="P128" s="500">
        <v>0</v>
      </c>
      <c r="Q128" s="260"/>
      <c r="R128" s="498">
        <v>0</v>
      </c>
    </row>
    <row r="129" spans="1:18" ht="27.75" x14ac:dyDescent="0.4">
      <c r="A129" s="258" t="s">
        <v>28</v>
      </c>
      <c r="B129" s="261" t="s">
        <v>215</v>
      </c>
      <c r="C129" s="273" t="s">
        <v>332</v>
      </c>
      <c r="D129" s="550"/>
      <c r="E129" s="500">
        <v>5.42</v>
      </c>
      <c r="F129" s="500">
        <v>3.83</v>
      </c>
      <c r="G129" s="270">
        <v>0</v>
      </c>
      <c r="H129" s="270">
        <v>0</v>
      </c>
      <c r="I129" s="270">
        <v>0</v>
      </c>
      <c r="J129" s="270">
        <v>0</v>
      </c>
      <c r="K129" s="270">
        <v>0</v>
      </c>
      <c r="L129" s="500">
        <v>6</v>
      </c>
      <c r="M129" s="270">
        <v>0</v>
      </c>
      <c r="N129" s="500">
        <v>0.47</v>
      </c>
      <c r="O129" s="270">
        <v>0</v>
      </c>
      <c r="P129" s="547"/>
      <c r="Q129" s="500">
        <v>40.409999999999997</v>
      </c>
      <c r="R129" s="498">
        <v>56.129999999999995</v>
      </c>
    </row>
    <row r="130" spans="1:18" ht="27.75" x14ac:dyDescent="0.4">
      <c r="A130" s="258" t="s">
        <v>28</v>
      </c>
      <c r="B130" s="261" t="s">
        <v>215</v>
      </c>
      <c r="C130" s="273" t="s">
        <v>474</v>
      </c>
      <c r="D130" s="259">
        <v>0</v>
      </c>
      <c r="E130" s="260"/>
      <c r="F130" s="260"/>
      <c r="G130" s="260"/>
      <c r="H130" s="260"/>
      <c r="I130" s="260"/>
      <c r="J130" s="260"/>
      <c r="K130" s="260"/>
      <c r="L130" s="260"/>
      <c r="M130" s="260"/>
      <c r="N130" s="260"/>
      <c r="O130" s="260"/>
      <c r="P130" s="551"/>
      <c r="Q130" s="260"/>
      <c r="R130" s="498">
        <v>0</v>
      </c>
    </row>
    <row r="131" spans="1:18" ht="27.75" x14ac:dyDescent="0.4">
      <c r="A131" s="258" t="s">
        <v>28</v>
      </c>
      <c r="B131" s="261" t="s">
        <v>215</v>
      </c>
      <c r="C131" s="273" t="s">
        <v>333</v>
      </c>
      <c r="D131" s="260"/>
      <c r="E131" s="500">
        <v>1.42</v>
      </c>
      <c r="F131" s="259">
        <v>0</v>
      </c>
      <c r="G131" s="259">
        <v>0</v>
      </c>
      <c r="H131" s="259">
        <v>0</v>
      </c>
      <c r="I131" s="259">
        <v>0</v>
      </c>
      <c r="J131" s="259">
        <v>0</v>
      </c>
      <c r="K131" s="259">
        <v>0</v>
      </c>
      <c r="L131" s="500">
        <v>11.65</v>
      </c>
      <c r="M131" s="259">
        <v>0</v>
      </c>
      <c r="N131" s="500">
        <v>0.01</v>
      </c>
      <c r="O131" s="270">
        <v>0</v>
      </c>
      <c r="P131" s="552"/>
      <c r="Q131" s="270">
        <v>0</v>
      </c>
      <c r="R131" s="498">
        <v>13.08</v>
      </c>
    </row>
    <row r="132" spans="1:18" ht="27.75" x14ac:dyDescent="0.4">
      <c r="A132" s="258" t="s">
        <v>28</v>
      </c>
      <c r="B132" s="261" t="s">
        <v>215</v>
      </c>
      <c r="C132" s="273" t="s">
        <v>473</v>
      </c>
      <c r="D132" s="260"/>
      <c r="E132" s="260"/>
      <c r="F132" s="260"/>
      <c r="G132" s="260"/>
      <c r="H132" s="260"/>
      <c r="I132" s="260"/>
      <c r="J132" s="260"/>
      <c r="K132" s="260"/>
      <c r="L132" s="260"/>
      <c r="M132" s="260"/>
      <c r="N132" s="260"/>
      <c r="O132" s="260"/>
      <c r="P132" s="270">
        <v>0</v>
      </c>
      <c r="Q132" s="260"/>
      <c r="R132" s="498">
        <v>0</v>
      </c>
    </row>
    <row r="133" spans="1:18" ht="41.65" x14ac:dyDescent="0.4">
      <c r="A133" s="258" t="s">
        <v>28</v>
      </c>
      <c r="B133" s="261" t="s">
        <v>701</v>
      </c>
      <c r="C133" s="273" t="s">
        <v>332</v>
      </c>
      <c r="D133" s="548"/>
      <c r="E133" s="259">
        <v>0</v>
      </c>
      <c r="F133" s="259">
        <v>0</v>
      </c>
      <c r="G133" s="259">
        <v>0</v>
      </c>
      <c r="H133" s="259">
        <v>0</v>
      </c>
      <c r="I133" s="259">
        <v>0</v>
      </c>
      <c r="J133" s="259">
        <v>0</v>
      </c>
      <c r="K133" s="259">
        <v>0</v>
      </c>
      <c r="L133" s="259">
        <v>0</v>
      </c>
      <c r="M133" s="259">
        <v>0</v>
      </c>
      <c r="N133" s="259">
        <v>0</v>
      </c>
      <c r="O133" s="259">
        <v>0</v>
      </c>
      <c r="P133" s="547"/>
      <c r="Q133" s="259">
        <v>0</v>
      </c>
      <c r="R133" s="498">
        <v>0</v>
      </c>
    </row>
    <row r="134" spans="1:18" ht="41.65" x14ac:dyDescent="0.4">
      <c r="A134" s="258" t="s">
        <v>28</v>
      </c>
      <c r="B134" s="261" t="s">
        <v>701</v>
      </c>
      <c r="C134" s="273" t="s">
        <v>474</v>
      </c>
      <c r="D134" s="259">
        <v>0</v>
      </c>
      <c r="E134" s="260"/>
      <c r="F134" s="260"/>
      <c r="G134" s="260"/>
      <c r="H134" s="260"/>
      <c r="I134" s="260"/>
      <c r="J134" s="260"/>
      <c r="K134" s="260"/>
      <c r="L134" s="260"/>
      <c r="M134" s="260"/>
      <c r="N134" s="260"/>
      <c r="O134" s="260"/>
      <c r="P134" s="551"/>
      <c r="Q134" s="260"/>
      <c r="R134" s="498">
        <v>0</v>
      </c>
    </row>
    <row r="135" spans="1:18" ht="41.65" x14ac:dyDescent="0.4">
      <c r="A135" s="258" t="s">
        <v>28</v>
      </c>
      <c r="B135" s="261" t="s">
        <v>701</v>
      </c>
      <c r="C135" s="273" t="s">
        <v>333</v>
      </c>
      <c r="D135" s="260"/>
      <c r="E135" s="259">
        <v>0</v>
      </c>
      <c r="F135" s="259">
        <v>0</v>
      </c>
      <c r="G135" s="259">
        <v>0</v>
      </c>
      <c r="H135" s="259">
        <v>0</v>
      </c>
      <c r="I135" s="259">
        <v>0</v>
      </c>
      <c r="J135" s="259">
        <v>0</v>
      </c>
      <c r="K135" s="259">
        <v>0</v>
      </c>
      <c r="L135" s="259">
        <v>0</v>
      </c>
      <c r="M135" s="259">
        <v>0</v>
      </c>
      <c r="N135" s="259">
        <v>0</v>
      </c>
      <c r="O135" s="259">
        <v>0</v>
      </c>
      <c r="P135" s="552"/>
      <c r="Q135" s="259">
        <v>0</v>
      </c>
      <c r="R135" s="498">
        <v>0</v>
      </c>
    </row>
    <row r="136" spans="1:18" ht="27.75" customHeight="1" x14ac:dyDescent="0.4">
      <c r="A136" s="258" t="s">
        <v>28</v>
      </c>
      <c r="B136" s="261" t="s">
        <v>701</v>
      </c>
      <c r="C136" s="273" t="s">
        <v>473</v>
      </c>
      <c r="D136" s="260"/>
      <c r="E136" s="260"/>
      <c r="F136" s="260"/>
      <c r="G136" s="260"/>
      <c r="H136" s="260"/>
      <c r="I136" s="260"/>
      <c r="J136" s="260"/>
      <c r="K136" s="260"/>
      <c r="L136" s="260"/>
      <c r="M136" s="260"/>
      <c r="N136" s="260"/>
      <c r="O136" s="260"/>
      <c r="P136" s="259">
        <v>0</v>
      </c>
      <c r="Q136" s="260"/>
      <c r="R136" s="498">
        <v>0</v>
      </c>
    </row>
    <row r="137" spans="1:18" x14ac:dyDescent="0.4">
      <c r="A137" s="258" t="s">
        <v>28</v>
      </c>
      <c r="B137" s="261" t="s">
        <v>29</v>
      </c>
      <c r="C137" s="273" t="s">
        <v>332</v>
      </c>
      <c r="D137" s="548"/>
      <c r="E137" s="259">
        <v>0</v>
      </c>
      <c r="F137" s="259">
        <v>0</v>
      </c>
      <c r="G137" s="259">
        <v>0</v>
      </c>
      <c r="H137" s="259">
        <v>0</v>
      </c>
      <c r="I137" s="259">
        <v>0</v>
      </c>
      <c r="J137" s="259">
        <v>0</v>
      </c>
      <c r="K137" s="500">
        <v>260.14</v>
      </c>
      <c r="L137" s="259">
        <v>0</v>
      </c>
      <c r="M137" s="500">
        <v>408.48</v>
      </c>
      <c r="N137" s="259">
        <v>0</v>
      </c>
      <c r="O137" s="259">
        <v>0</v>
      </c>
      <c r="P137" s="547"/>
      <c r="Q137" s="259">
        <v>6908.74</v>
      </c>
      <c r="R137" s="498">
        <v>7577.36</v>
      </c>
    </row>
    <row r="138" spans="1:18" x14ac:dyDescent="0.4">
      <c r="A138" s="258" t="s">
        <v>28</v>
      </c>
      <c r="B138" s="261" t="s">
        <v>29</v>
      </c>
      <c r="C138" s="273" t="s">
        <v>474</v>
      </c>
      <c r="D138" s="259">
        <v>0</v>
      </c>
      <c r="E138" s="260"/>
      <c r="F138" s="260"/>
      <c r="G138" s="260"/>
      <c r="H138" s="260"/>
      <c r="I138" s="260"/>
      <c r="J138" s="260"/>
      <c r="K138" s="260"/>
      <c r="L138" s="260"/>
      <c r="M138" s="260"/>
      <c r="N138" s="260"/>
      <c r="O138" s="260"/>
      <c r="P138" s="551"/>
      <c r="Q138" s="260"/>
      <c r="R138" s="498">
        <v>0</v>
      </c>
    </row>
    <row r="139" spans="1:18" x14ac:dyDescent="0.4">
      <c r="A139" s="258" t="s">
        <v>28</v>
      </c>
      <c r="B139" s="261" t="s">
        <v>29</v>
      </c>
      <c r="C139" s="273" t="s">
        <v>333</v>
      </c>
      <c r="D139" s="260"/>
      <c r="E139" s="259">
        <v>0</v>
      </c>
      <c r="F139" s="259">
        <v>0</v>
      </c>
      <c r="G139" s="259">
        <v>0</v>
      </c>
      <c r="H139" s="259">
        <v>0</v>
      </c>
      <c r="I139" s="259">
        <v>0</v>
      </c>
      <c r="J139" s="259">
        <v>0</v>
      </c>
      <c r="K139" s="500">
        <v>39.33</v>
      </c>
      <c r="L139" s="259">
        <v>0</v>
      </c>
      <c r="M139" s="500">
        <v>33.36</v>
      </c>
      <c r="N139" s="259">
        <v>0</v>
      </c>
      <c r="O139" s="259">
        <v>0</v>
      </c>
      <c r="P139" s="551"/>
      <c r="Q139" s="500">
        <v>313.87</v>
      </c>
      <c r="R139" s="498">
        <v>386.56</v>
      </c>
    </row>
    <row r="140" spans="1:18" x14ac:dyDescent="0.4">
      <c r="A140" s="258" t="s">
        <v>28</v>
      </c>
      <c r="B140" s="261" t="s">
        <v>29</v>
      </c>
      <c r="C140" s="273" t="s">
        <v>473</v>
      </c>
      <c r="D140" s="260"/>
      <c r="E140" s="260"/>
      <c r="F140" s="260"/>
      <c r="G140" s="260"/>
      <c r="H140" s="260"/>
      <c r="I140" s="260"/>
      <c r="J140" s="260"/>
      <c r="K140" s="260"/>
      <c r="L140" s="260"/>
      <c r="M140" s="260"/>
      <c r="N140" s="260"/>
      <c r="O140" s="260"/>
      <c r="P140" s="259">
        <v>0</v>
      </c>
      <c r="Q140" s="260"/>
      <c r="R140" s="498">
        <v>0</v>
      </c>
    </row>
    <row r="141" spans="1:18" ht="27.75" x14ac:dyDescent="0.4">
      <c r="A141" s="258" t="s">
        <v>30</v>
      </c>
      <c r="B141" s="261" t="s">
        <v>33</v>
      </c>
      <c r="C141" s="273" t="s">
        <v>332</v>
      </c>
      <c r="D141" s="548"/>
      <c r="E141" s="259">
        <v>0</v>
      </c>
      <c r="F141" s="259">
        <v>0</v>
      </c>
      <c r="G141" s="259">
        <v>0</v>
      </c>
      <c r="H141" s="259">
        <v>0</v>
      </c>
      <c r="I141" s="259">
        <v>0</v>
      </c>
      <c r="J141" s="259">
        <v>0</v>
      </c>
      <c r="K141" s="259">
        <v>0</v>
      </c>
      <c r="L141" s="259">
        <v>0</v>
      </c>
      <c r="M141" s="500">
        <v>68.749594529999996</v>
      </c>
      <c r="N141" s="259">
        <v>0</v>
      </c>
      <c r="O141" s="259">
        <v>0</v>
      </c>
      <c r="P141" s="547"/>
      <c r="Q141" s="259">
        <v>0</v>
      </c>
      <c r="R141" s="498">
        <v>68.749594529999996</v>
      </c>
    </row>
    <row r="142" spans="1:18" ht="27.75" x14ac:dyDescent="0.4">
      <c r="A142" s="258" t="s">
        <v>30</v>
      </c>
      <c r="B142" s="261" t="s">
        <v>33</v>
      </c>
      <c r="C142" s="273" t="s">
        <v>474</v>
      </c>
      <c r="D142" s="198">
        <v>103.20173317</v>
      </c>
      <c r="E142" s="260"/>
      <c r="F142" s="260"/>
      <c r="G142" s="260"/>
      <c r="H142" s="260"/>
      <c r="I142" s="260"/>
      <c r="J142" s="260"/>
      <c r="K142" s="260"/>
      <c r="L142" s="260"/>
      <c r="M142" s="260"/>
      <c r="N142" s="260"/>
      <c r="O142" s="260"/>
      <c r="P142" s="551"/>
      <c r="Q142" s="260"/>
      <c r="R142" s="498">
        <v>103.20173317</v>
      </c>
    </row>
    <row r="143" spans="1:18" ht="27.75" x14ac:dyDescent="0.4">
      <c r="A143" s="258" t="s">
        <v>30</v>
      </c>
      <c r="B143" s="261" t="s">
        <v>33</v>
      </c>
      <c r="C143" s="273" t="s">
        <v>333</v>
      </c>
      <c r="D143" s="260"/>
      <c r="E143" s="259">
        <v>0</v>
      </c>
      <c r="F143" s="259">
        <v>0</v>
      </c>
      <c r="G143" s="259">
        <v>0</v>
      </c>
      <c r="H143" s="259">
        <v>0</v>
      </c>
      <c r="I143" s="259">
        <v>0</v>
      </c>
      <c r="J143" s="259">
        <v>0</v>
      </c>
      <c r="K143" s="259">
        <v>0</v>
      </c>
      <c r="L143" s="259">
        <v>0</v>
      </c>
      <c r="M143" s="500">
        <v>0.10633187</v>
      </c>
      <c r="N143" s="259">
        <v>0</v>
      </c>
      <c r="O143" s="259">
        <v>0</v>
      </c>
      <c r="P143" s="552"/>
      <c r="Q143" s="259">
        <v>0</v>
      </c>
      <c r="R143" s="498">
        <v>0.10633187</v>
      </c>
    </row>
    <row r="144" spans="1:18" ht="27.75" x14ac:dyDescent="0.4">
      <c r="A144" s="258" t="s">
        <v>30</v>
      </c>
      <c r="B144" s="261" t="s">
        <v>33</v>
      </c>
      <c r="C144" s="273" t="s">
        <v>473</v>
      </c>
      <c r="D144" s="260"/>
      <c r="E144" s="260"/>
      <c r="F144" s="260"/>
      <c r="G144" s="260"/>
      <c r="H144" s="260"/>
      <c r="I144" s="260"/>
      <c r="J144" s="260"/>
      <c r="K144" s="260"/>
      <c r="L144" s="260"/>
      <c r="M144" s="260"/>
      <c r="N144" s="260"/>
      <c r="O144" s="260"/>
      <c r="P144" s="259">
        <v>0</v>
      </c>
      <c r="Q144" s="260"/>
      <c r="R144" s="498">
        <v>0</v>
      </c>
    </row>
    <row r="145" spans="1:18" x14ac:dyDescent="0.4">
      <c r="A145" s="258" t="s">
        <v>39</v>
      </c>
      <c r="B145" s="261" t="s">
        <v>40</v>
      </c>
      <c r="C145" s="273" t="s">
        <v>332</v>
      </c>
      <c r="D145" s="548"/>
      <c r="E145" s="259">
        <v>0</v>
      </c>
      <c r="F145" s="259">
        <v>0</v>
      </c>
      <c r="G145" s="259">
        <v>0</v>
      </c>
      <c r="H145" s="500">
        <v>18.05</v>
      </c>
      <c r="I145" s="259">
        <v>0</v>
      </c>
      <c r="J145" s="259">
        <v>0</v>
      </c>
      <c r="K145" s="259">
        <v>0</v>
      </c>
      <c r="L145" s="259">
        <v>0</v>
      </c>
      <c r="M145" s="259">
        <v>0</v>
      </c>
      <c r="N145" s="500">
        <v>553.09</v>
      </c>
      <c r="O145" s="259">
        <v>0</v>
      </c>
      <c r="P145" s="547"/>
      <c r="Q145" s="259">
        <v>0</v>
      </c>
      <c r="R145" s="498">
        <v>571.14</v>
      </c>
    </row>
    <row r="146" spans="1:18" x14ac:dyDescent="0.4">
      <c r="A146" s="258" t="s">
        <v>39</v>
      </c>
      <c r="B146" s="261" t="s">
        <v>40</v>
      </c>
      <c r="C146" s="273" t="s">
        <v>474</v>
      </c>
      <c r="D146" s="259">
        <v>0</v>
      </c>
      <c r="E146" s="260"/>
      <c r="F146" s="260"/>
      <c r="G146" s="260"/>
      <c r="H146" s="260"/>
      <c r="I146" s="260"/>
      <c r="J146" s="260"/>
      <c r="K146" s="260"/>
      <c r="L146" s="260"/>
      <c r="M146" s="260"/>
      <c r="N146" s="260"/>
      <c r="O146" s="260"/>
      <c r="P146" s="551"/>
      <c r="Q146" s="260"/>
      <c r="R146" s="498">
        <v>0</v>
      </c>
    </row>
    <row r="147" spans="1:18" x14ac:dyDescent="0.4">
      <c r="A147" s="258" t="s">
        <v>39</v>
      </c>
      <c r="B147" s="261" t="s">
        <v>40</v>
      </c>
      <c r="C147" s="273" t="s">
        <v>333</v>
      </c>
      <c r="D147" s="260"/>
      <c r="E147" s="259">
        <v>0</v>
      </c>
      <c r="F147" s="259">
        <v>0</v>
      </c>
      <c r="G147" s="259">
        <v>0</v>
      </c>
      <c r="H147" s="500">
        <v>0</v>
      </c>
      <c r="I147" s="259">
        <v>0</v>
      </c>
      <c r="J147" s="259">
        <v>0</v>
      </c>
      <c r="K147" s="259">
        <v>0</v>
      </c>
      <c r="L147" s="259">
        <v>0</v>
      </c>
      <c r="M147" s="259">
        <v>0</v>
      </c>
      <c r="N147" s="500">
        <v>37.270000000000003</v>
      </c>
      <c r="O147" s="259">
        <v>0</v>
      </c>
      <c r="P147" s="552"/>
      <c r="Q147" s="259">
        <v>0</v>
      </c>
      <c r="R147" s="498">
        <v>37.270000000000003</v>
      </c>
    </row>
    <row r="148" spans="1:18" x14ac:dyDescent="0.4">
      <c r="A148" s="258" t="s">
        <v>39</v>
      </c>
      <c r="B148" s="261" t="s">
        <v>40</v>
      </c>
      <c r="C148" s="273" t="s">
        <v>473</v>
      </c>
      <c r="D148" s="260"/>
      <c r="E148" s="260"/>
      <c r="F148" s="260"/>
      <c r="G148" s="260"/>
      <c r="H148" s="260"/>
      <c r="I148" s="260"/>
      <c r="J148" s="260"/>
      <c r="K148" s="260"/>
      <c r="L148" s="260"/>
      <c r="M148" s="260"/>
      <c r="N148" s="260"/>
      <c r="O148" s="260"/>
      <c r="P148" s="270">
        <v>134.53</v>
      </c>
      <c r="Q148" s="260"/>
      <c r="R148" s="498">
        <v>134.53</v>
      </c>
    </row>
    <row r="149" spans="1:18" ht="27.75" x14ac:dyDescent="0.4">
      <c r="A149" s="258" t="s">
        <v>39</v>
      </c>
      <c r="B149" s="261" t="s">
        <v>707</v>
      </c>
      <c r="C149" s="273" t="s">
        <v>332</v>
      </c>
      <c r="D149" s="548"/>
      <c r="E149" s="259">
        <v>0</v>
      </c>
      <c r="F149" s="259">
        <v>0</v>
      </c>
      <c r="G149" s="259">
        <v>0</v>
      </c>
      <c r="H149" s="259">
        <v>0</v>
      </c>
      <c r="I149" s="259">
        <v>0</v>
      </c>
      <c r="J149" s="259">
        <v>0</v>
      </c>
      <c r="K149" s="259">
        <v>0</v>
      </c>
      <c r="L149" s="259">
        <v>0</v>
      </c>
      <c r="M149" s="259">
        <v>0</v>
      </c>
      <c r="N149" s="259">
        <v>0</v>
      </c>
      <c r="O149" s="259">
        <v>0</v>
      </c>
      <c r="P149" s="547"/>
      <c r="Q149" s="259">
        <v>0</v>
      </c>
      <c r="R149" s="498">
        <v>0</v>
      </c>
    </row>
    <row r="150" spans="1:18" ht="27.75" x14ac:dyDescent="0.4">
      <c r="A150" s="258" t="s">
        <v>39</v>
      </c>
      <c r="B150" s="261" t="s">
        <v>707</v>
      </c>
      <c r="C150" s="273" t="s">
        <v>474</v>
      </c>
      <c r="D150" s="269">
        <v>0</v>
      </c>
      <c r="E150" s="260"/>
      <c r="F150" s="260"/>
      <c r="G150" s="260"/>
      <c r="H150" s="260"/>
      <c r="I150" s="260"/>
      <c r="J150" s="260"/>
      <c r="K150" s="260"/>
      <c r="L150" s="260"/>
      <c r="M150" s="260"/>
      <c r="N150" s="260"/>
      <c r="O150" s="260"/>
      <c r="P150" s="552"/>
      <c r="Q150" s="260"/>
      <c r="R150" s="498">
        <v>0</v>
      </c>
    </row>
    <row r="151" spans="1:18" ht="27.75" x14ac:dyDescent="0.4">
      <c r="A151" s="258" t="s">
        <v>39</v>
      </c>
      <c r="B151" s="261" t="s">
        <v>707</v>
      </c>
      <c r="C151" s="273" t="s">
        <v>333</v>
      </c>
      <c r="D151" s="260"/>
      <c r="E151" s="259">
        <v>0</v>
      </c>
      <c r="F151" s="259">
        <v>0</v>
      </c>
      <c r="G151" s="259">
        <v>0</v>
      </c>
      <c r="H151" s="259">
        <v>0</v>
      </c>
      <c r="I151" s="259">
        <v>0</v>
      </c>
      <c r="J151" s="259">
        <v>0</v>
      </c>
      <c r="K151" s="259">
        <v>0</v>
      </c>
      <c r="L151" s="259">
        <v>0</v>
      </c>
      <c r="M151" s="259">
        <v>0</v>
      </c>
      <c r="N151" s="259">
        <v>0</v>
      </c>
      <c r="O151" s="259">
        <v>0</v>
      </c>
      <c r="P151" s="552"/>
      <c r="Q151" s="259">
        <v>0</v>
      </c>
      <c r="R151" s="498">
        <v>0</v>
      </c>
    </row>
    <row r="152" spans="1:18" ht="27.75" x14ac:dyDescent="0.4">
      <c r="A152" s="258" t="s">
        <v>39</v>
      </c>
      <c r="B152" s="261" t="s">
        <v>707</v>
      </c>
      <c r="C152" s="273" t="s">
        <v>473</v>
      </c>
      <c r="D152" s="260"/>
      <c r="E152" s="260"/>
      <c r="F152" s="260"/>
      <c r="G152" s="260"/>
      <c r="H152" s="260"/>
      <c r="I152" s="260"/>
      <c r="J152" s="260"/>
      <c r="K152" s="260"/>
      <c r="L152" s="260"/>
      <c r="M152" s="260"/>
      <c r="N152" s="260"/>
      <c r="O152" s="260"/>
      <c r="P152" s="270">
        <v>0.54634300000000002</v>
      </c>
      <c r="Q152" s="260"/>
      <c r="R152" s="498">
        <v>0.54634300000000002</v>
      </c>
    </row>
    <row r="153" spans="1:18" ht="27.75" x14ac:dyDescent="0.4">
      <c r="A153" s="258" t="s">
        <v>39</v>
      </c>
      <c r="B153" s="261" t="s">
        <v>1234</v>
      </c>
      <c r="C153" s="273" t="s">
        <v>332</v>
      </c>
      <c r="D153" s="548"/>
      <c r="E153" s="259">
        <v>0</v>
      </c>
      <c r="F153" s="259">
        <v>0</v>
      </c>
      <c r="G153" s="259">
        <v>0</v>
      </c>
      <c r="H153" s="259">
        <v>0</v>
      </c>
      <c r="I153" s="259">
        <v>0</v>
      </c>
      <c r="J153" s="259">
        <v>0</v>
      </c>
      <c r="K153" s="259">
        <v>0</v>
      </c>
      <c r="L153" s="259">
        <v>0</v>
      </c>
      <c r="M153" s="500">
        <v>4.2315478799999999</v>
      </c>
      <c r="N153" s="259">
        <v>0</v>
      </c>
      <c r="O153" s="259">
        <v>0</v>
      </c>
      <c r="P153" s="547"/>
      <c r="Q153" s="259">
        <v>0</v>
      </c>
      <c r="R153" s="498">
        <v>4.2315478799999999</v>
      </c>
    </row>
    <row r="154" spans="1:18" ht="27.75" x14ac:dyDescent="0.4">
      <c r="A154" s="258" t="s">
        <v>39</v>
      </c>
      <c r="B154" s="261" t="s">
        <v>1234</v>
      </c>
      <c r="C154" s="273" t="s">
        <v>474</v>
      </c>
      <c r="D154" s="259">
        <v>0</v>
      </c>
      <c r="E154" s="260"/>
      <c r="F154" s="260"/>
      <c r="G154" s="260"/>
      <c r="H154" s="260"/>
      <c r="I154" s="260"/>
      <c r="J154" s="260"/>
      <c r="K154" s="260"/>
      <c r="L154" s="260"/>
      <c r="M154" s="260"/>
      <c r="N154" s="260"/>
      <c r="O154" s="260"/>
      <c r="P154" s="551"/>
      <c r="Q154" s="260"/>
      <c r="R154" s="498">
        <v>0</v>
      </c>
    </row>
    <row r="155" spans="1:18" ht="27.75" x14ac:dyDescent="0.4">
      <c r="A155" s="258" t="s">
        <v>39</v>
      </c>
      <c r="B155" s="261" t="s">
        <v>1234</v>
      </c>
      <c r="C155" s="273" t="s">
        <v>333</v>
      </c>
      <c r="D155" s="260"/>
      <c r="E155" s="259">
        <v>0</v>
      </c>
      <c r="F155" s="259">
        <v>0</v>
      </c>
      <c r="G155" s="259">
        <v>0</v>
      </c>
      <c r="H155" s="259">
        <v>0</v>
      </c>
      <c r="I155" s="259">
        <v>0</v>
      </c>
      <c r="J155" s="259">
        <v>0</v>
      </c>
      <c r="K155" s="259">
        <v>0</v>
      </c>
      <c r="L155" s="259">
        <v>0</v>
      </c>
      <c r="M155" s="259">
        <v>0</v>
      </c>
      <c r="N155" s="259">
        <v>0</v>
      </c>
      <c r="O155" s="259">
        <v>0</v>
      </c>
      <c r="P155" s="552"/>
      <c r="Q155" s="259">
        <v>0</v>
      </c>
      <c r="R155" s="498">
        <v>0</v>
      </c>
    </row>
    <row r="156" spans="1:18" ht="27.75" x14ac:dyDescent="0.4">
      <c r="A156" s="258" t="s">
        <v>39</v>
      </c>
      <c r="B156" s="261" t="s">
        <v>1234</v>
      </c>
      <c r="C156" s="273" t="s">
        <v>473</v>
      </c>
      <c r="D156" s="260"/>
      <c r="E156" s="260"/>
      <c r="F156" s="260"/>
      <c r="G156" s="260"/>
      <c r="H156" s="260"/>
      <c r="I156" s="260"/>
      <c r="J156" s="260"/>
      <c r="K156" s="260"/>
      <c r="L156" s="260"/>
      <c r="M156" s="260"/>
      <c r="N156" s="260"/>
      <c r="O156" s="260"/>
      <c r="P156" s="270">
        <v>47.757113070000003</v>
      </c>
      <c r="Q156" s="260"/>
      <c r="R156" s="498">
        <v>47.757113070000003</v>
      </c>
    </row>
    <row r="157" spans="1:18" x14ac:dyDescent="0.4">
      <c r="A157" s="258" t="s">
        <v>39</v>
      </c>
      <c r="B157" s="261" t="s">
        <v>169</v>
      </c>
      <c r="C157" s="273" t="s">
        <v>332</v>
      </c>
      <c r="D157" s="548"/>
      <c r="E157" s="259">
        <v>0</v>
      </c>
      <c r="F157" s="259">
        <v>0</v>
      </c>
      <c r="G157" s="259">
        <v>0</v>
      </c>
      <c r="H157" s="500">
        <v>230.99</v>
      </c>
      <c r="I157" s="259">
        <v>0</v>
      </c>
      <c r="J157" s="259">
        <v>0</v>
      </c>
      <c r="K157" s="259">
        <v>0</v>
      </c>
      <c r="L157" s="259">
        <v>0</v>
      </c>
      <c r="M157" s="259">
        <v>0</v>
      </c>
      <c r="N157" s="500">
        <v>98.25</v>
      </c>
      <c r="O157" s="259">
        <v>0</v>
      </c>
      <c r="P157" s="547"/>
      <c r="Q157" s="259">
        <v>0</v>
      </c>
      <c r="R157" s="498">
        <v>329.24</v>
      </c>
    </row>
    <row r="158" spans="1:18" x14ac:dyDescent="0.4">
      <c r="A158" s="258" t="s">
        <v>39</v>
      </c>
      <c r="B158" s="261" t="s">
        <v>169</v>
      </c>
      <c r="C158" s="273" t="s">
        <v>474</v>
      </c>
      <c r="D158" s="259">
        <v>0</v>
      </c>
      <c r="E158" s="260"/>
      <c r="F158" s="260"/>
      <c r="G158" s="260"/>
      <c r="H158" s="260"/>
      <c r="I158" s="260"/>
      <c r="J158" s="260"/>
      <c r="K158" s="260"/>
      <c r="L158" s="260"/>
      <c r="M158" s="260"/>
      <c r="N158" s="260"/>
      <c r="O158" s="260"/>
      <c r="P158" s="551"/>
      <c r="Q158" s="260"/>
      <c r="R158" s="498">
        <v>0</v>
      </c>
    </row>
    <row r="159" spans="1:18" x14ac:dyDescent="0.4">
      <c r="A159" s="258" t="s">
        <v>39</v>
      </c>
      <c r="B159" s="261" t="s">
        <v>169</v>
      </c>
      <c r="C159" s="273" t="s">
        <v>333</v>
      </c>
      <c r="D159" s="260"/>
      <c r="E159" s="259">
        <v>0</v>
      </c>
      <c r="F159" s="259">
        <v>0</v>
      </c>
      <c r="G159" s="259">
        <v>0</v>
      </c>
      <c r="H159" s="500">
        <v>139.88999999999999</v>
      </c>
      <c r="I159" s="259">
        <v>0</v>
      </c>
      <c r="J159" s="259">
        <v>0</v>
      </c>
      <c r="K159" s="259">
        <v>0</v>
      </c>
      <c r="L159" s="259">
        <v>0</v>
      </c>
      <c r="M159" s="259">
        <v>0</v>
      </c>
      <c r="N159" s="500">
        <v>24.93</v>
      </c>
      <c r="O159" s="259">
        <v>0</v>
      </c>
      <c r="P159" s="552"/>
      <c r="Q159" s="259">
        <v>0</v>
      </c>
      <c r="R159" s="498">
        <v>164.82</v>
      </c>
    </row>
    <row r="160" spans="1:18" x14ac:dyDescent="0.4">
      <c r="A160" s="258" t="s">
        <v>39</v>
      </c>
      <c r="B160" s="261" t="s">
        <v>169</v>
      </c>
      <c r="C160" s="273" t="s">
        <v>473</v>
      </c>
      <c r="D160" s="260"/>
      <c r="E160" s="260"/>
      <c r="F160" s="260"/>
      <c r="G160" s="260"/>
      <c r="H160" s="260"/>
      <c r="I160" s="260"/>
      <c r="J160" s="260"/>
      <c r="K160" s="260"/>
      <c r="L160" s="260"/>
      <c r="M160" s="260"/>
      <c r="N160" s="260"/>
      <c r="O160" s="260"/>
      <c r="P160" s="270">
        <v>107.46</v>
      </c>
      <c r="Q160" s="260"/>
      <c r="R160" s="498">
        <v>107.46</v>
      </c>
    </row>
    <row r="161" spans="1:18" x14ac:dyDescent="0.4">
      <c r="A161" s="258" t="s">
        <v>39</v>
      </c>
      <c r="B161" s="261" t="s">
        <v>475</v>
      </c>
      <c r="C161" s="273" t="s">
        <v>332</v>
      </c>
      <c r="D161" s="548"/>
      <c r="E161" s="259">
        <v>0</v>
      </c>
      <c r="F161" s="259">
        <v>0</v>
      </c>
      <c r="G161" s="259">
        <v>0</v>
      </c>
      <c r="H161" s="259">
        <v>0</v>
      </c>
      <c r="I161" s="259">
        <v>0</v>
      </c>
      <c r="J161" s="259">
        <v>0</v>
      </c>
      <c r="K161" s="259">
        <v>0</v>
      </c>
      <c r="L161" s="259">
        <v>0</v>
      </c>
      <c r="M161" s="224">
        <v>0.46479999999999999</v>
      </c>
      <c r="N161" s="259">
        <v>0</v>
      </c>
      <c r="O161" s="259">
        <v>0</v>
      </c>
      <c r="P161" s="547"/>
      <c r="Q161" s="259">
        <v>0</v>
      </c>
      <c r="R161" s="498">
        <v>0.46479999999999999</v>
      </c>
    </row>
    <row r="162" spans="1:18" x14ac:dyDescent="0.4">
      <c r="A162" s="258" t="s">
        <v>39</v>
      </c>
      <c r="B162" s="261" t="s">
        <v>475</v>
      </c>
      <c r="C162" s="273" t="s">
        <v>474</v>
      </c>
      <c r="D162" s="259">
        <v>0</v>
      </c>
      <c r="E162" s="260"/>
      <c r="F162" s="260"/>
      <c r="G162" s="260"/>
      <c r="H162" s="260"/>
      <c r="I162" s="260"/>
      <c r="J162" s="260"/>
      <c r="K162" s="260"/>
      <c r="L162" s="260"/>
      <c r="M162" s="260"/>
      <c r="N162" s="260"/>
      <c r="O162" s="260"/>
      <c r="P162" s="551"/>
      <c r="Q162" s="260"/>
      <c r="R162" s="498">
        <v>0</v>
      </c>
    </row>
    <row r="163" spans="1:18" x14ac:dyDescent="0.4">
      <c r="A163" s="258" t="s">
        <v>39</v>
      </c>
      <c r="B163" s="261" t="s">
        <v>475</v>
      </c>
      <c r="C163" s="273" t="s">
        <v>333</v>
      </c>
      <c r="D163" s="260"/>
      <c r="E163" s="259">
        <v>0</v>
      </c>
      <c r="F163" s="259">
        <v>0</v>
      </c>
      <c r="G163" s="259">
        <v>0</v>
      </c>
      <c r="H163" s="259">
        <v>0</v>
      </c>
      <c r="I163" s="259">
        <v>0</v>
      </c>
      <c r="J163" s="259">
        <v>0</v>
      </c>
      <c r="K163" s="259">
        <v>0</v>
      </c>
      <c r="L163" s="259">
        <v>0</v>
      </c>
      <c r="M163" s="259">
        <v>0</v>
      </c>
      <c r="N163" s="259">
        <v>0</v>
      </c>
      <c r="O163" s="259">
        <v>0</v>
      </c>
      <c r="P163" s="552"/>
      <c r="Q163" s="259">
        <v>0</v>
      </c>
      <c r="R163" s="498">
        <v>0</v>
      </c>
    </row>
    <row r="164" spans="1:18" x14ac:dyDescent="0.4">
      <c r="A164" s="258" t="s">
        <v>39</v>
      </c>
      <c r="B164" s="261" t="s">
        <v>475</v>
      </c>
      <c r="C164" s="273" t="s">
        <v>473</v>
      </c>
      <c r="D164" s="260"/>
      <c r="E164" s="260"/>
      <c r="F164" s="260"/>
      <c r="G164" s="260"/>
      <c r="H164" s="260"/>
      <c r="I164" s="260"/>
      <c r="J164" s="260"/>
      <c r="K164" s="260"/>
      <c r="L164" s="260"/>
      <c r="M164" s="260"/>
      <c r="N164" s="260"/>
      <c r="O164" s="260"/>
      <c r="P164" s="270">
        <v>28.530899999999999</v>
      </c>
      <c r="Q164" s="260"/>
      <c r="R164" s="498">
        <v>28.530899999999999</v>
      </c>
    </row>
    <row r="165" spans="1:18" x14ac:dyDescent="0.4">
      <c r="A165" s="261" t="s">
        <v>42</v>
      </c>
      <c r="B165" s="261" t="s">
        <v>128</v>
      </c>
      <c r="C165" s="273" t="s">
        <v>332</v>
      </c>
      <c r="D165" s="548"/>
      <c r="E165" s="259">
        <v>0</v>
      </c>
      <c r="F165" s="259">
        <v>0</v>
      </c>
      <c r="G165" s="259">
        <v>0</v>
      </c>
      <c r="H165" s="259">
        <v>0</v>
      </c>
      <c r="I165" s="259">
        <v>0</v>
      </c>
      <c r="J165" s="259">
        <v>0</v>
      </c>
      <c r="K165" s="259">
        <v>0</v>
      </c>
      <c r="L165" s="259">
        <v>0</v>
      </c>
      <c r="M165" s="259">
        <v>0</v>
      </c>
      <c r="N165" s="500">
        <v>1.1599999999999999</v>
      </c>
      <c r="O165" s="259">
        <v>0</v>
      </c>
      <c r="P165" s="547"/>
      <c r="Q165" s="259">
        <v>0</v>
      </c>
      <c r="R165" s="498">
        <v>1.1599999999999999</v>
      </c>
    </row>
    <row r="166" spans="1:18" x14ac:dyDescent="0.4">
      <c r="A166" s="261" t="s">
        <v>42</v>
      </c>
      <c r="B166" s="261" t="s">
        <v>128</v>
      </c>
      <c r="C166" s="273" t="s">
        <v>474</v>
      </c>
      <c r="D166" s="259">
        <v>0</v>
      </c>
      <c r="E166" s="260"/>
      <c r="F166" s="260"/>
      <c r="G166" s="260"/>
      <c r="H166" s="260"/>
      <c r="I166" s="260"/>
      <c r="J166" s="260"/>
      <c r="K166" s="260"/>
      <c r="L166" s="260"/>
      <c r="M166" s="260"/>
      <c r="N166" s="260"/>
      <c r="O166" s="260"/>
      <c r="P166" s="551"/>
      <c r="Q166" s="260"/>
      <c r="R166" s="498">
        <v>0</v>
      </c>
    </row>
    <row r="167" spans="1:18" x14ac:dyDescent="0.4">
      <c r="A167" s="261" t="s">
        <v>42</v>
      </c>
      <c r="B167" s="261" t="s">
        <v>128</v>
      </c>
      <c r="C167" s="273" t="s">
        <v>333</v>
      </c>
      <c r="D167" s="260"/>
      <c r="E167" s="259">
        <v>0</v>
      </c>
      <c r="F167" s="259">
        <v>0</v>
      </c>
      <c r="G167" s="259">
        <v>0</v>
      </c>
      <c r="H167" s="259">
        <v>0</v>
      </c>
      <c r="I167" s="259">
        <v>0</v>
      </c>
      <c r="J167" s="259">
        <v>0</v>
      </c>
      <c r="K167" s="259">
        <v>0</v>
      </c>
      <c r="L167" s="259">
        <v>0</v>
      </c>
      <c r="M167" s="259">
        <v>0</v>
      </c>
      <c r="N167" s="259">
        <v>0</v>
      </c>
      <c r="O167" s="259">
        <v>0</v>
      </c>
      <c r="P167" s="552"/>
      <c r="Q167" s="259">
        <v>0</v>
      </c>
      <c r="R167" s="498">
        <v>0</v>
      </c>
    </row>
    <row r="168" spans="1:18" x14ac:dyDescent="0.4">
      <c r="A168" s="261" t="s">
        <v>42</v>
      </c>
      <c r="B168" s="261" t="s">
        <v>128</v>
      </c>
      <c r="C168" s="273" t="s">
        <v>473</v>
      </c>
      <c r="D168" s="260"/>
      <c r="E168" s="260"/>
      <c r="F168" s="260"/>
      <c r="G168" s="260"/>
      <c r="H168" s="260"/>
      <c r="I168" s="260"/>
      <c r="J168" s="260"/>
      <c r="K168" s="260"/>
      <c r="L168" s="260"/>
      <c r="M168" s="260"/>
      <c r="N168" s="260"/>
      <c r="O168" s="260"/>
      <c r="P168" s="270">
        <v>15.92</v>
      </c>
      <c r="Q168" s="260"/>
      <c r="R168" s="498">
        <v>15.92</v>
      </c>
    </row>
    <row r="169" spans="1:18" x14ac:dyDescent="0.4">
      <c r="A169" s="261" t="s">
        <v>46</v>
      </c>
      <c r="B169" s="263" t="s">
        <v>476</v>
      </c>
      <c r="C169" s="273" t="s">
        <v>332</v>
      </c>
      <c r="D169" s="548"/>
      <c r="E169" s="259">
        <v>0</v>
      </c>
      <c r="F169" s="259">
        <v>0</v>
      </c>
      <c r="G169" s="259">
        <v>0</v>
      </c>
      <c r="H169" s="259">
        <v>0</v>
      </c>
      <c r="I169" s="259">
        <v>0</v>
      </c>
      <c r="J169" s="259">
        <v>0</v>
      </c>
      <c r="K169" s="259">
        <v>0</v>
      </c>
      <c r="L169" s="259">
        <v>0</v>
      </c>
      <c r="M169" s="259">
        <v>0</v>
      </c>
      <c r="N169" s="500">
        <v>3.28</v>
      </c>
      <c r="O169" s="259">
        <v>0</v>
      </c>
      <c r="P169" s="547"/>
      <c r="Q169" s="500">
        <v>12.39</v>
      </c>
      <c r="R169" s="498">
        <v>15.67</v>
      </c>
    </row>
    <row r="170" spans="1:18" x14ac:dyDescent="0.4">
      <c r="A170" s="261" t="s">
        <v>46</v>
      </c>
      <c r="B170" s="263" t="s">
        <v>476</v>
      </c>
      <c r="C170" s="273" t="s">
        <v>474</v>
      </c>
      <c r="D170" s="259">
        <v>0</v>
      </c>
      <c r="E170" s="260"/>
      <c r="F170" s="260"/>
      <c r="G170" s="260"/>
      <c r="H170" s="260"/>
      <c r="I170" s="260"/>
      <c r="J170" s="260"/>
      <c r="K170" s="260"/>
      <c r="L170" s="260"/>
      <c r="M170" s="260"/>
      <c r="N170" s="260"/>
      <c r="O170" s="260"/>
      <c r="P170" s="551"/>
      <c r="Q170" s="260"/>
      <c r="R170" s="498">
        <v>0</v>
      </c>
    </row>
    <row r="171" spans="1:18" x14ac:dyDescent="0.4">
      <c r="A171" s="261" t="s">
        <v>46</v>
      </c>
      <c r="B171" s="263" t="s">
        <v>476</v>
      </c>
      <c r="C171" s="273" t="s">
        <v>333</v>
      </c>
      <c r="D171" s="260"/>
      <c r="E171" s="259">
        <v>0</v>
      </c>
      <c r="F171" s="259">
        <v>0</v>
      </c>
      <c r="G171" s="259">
        <v>0</v>
      </c>
      <c r="H171" s="259">
        <v>0</v>
      </c>
      <c r="I171" s="259">
        <v>0</v>
      </c>
      <c r="J171" s="259">
        <v>0</v>
      </c>
      <c r="K171" s="259">
        <v>0</v>
      </c>
      <c r="L171" s="259">
        <v>0</v>
      </c>
      <c r="M171" s="259">
        <v>0</v>
      </c>
      <c r="N171" s="259">
        <v>0</v>
      </c>
      <c r="O171" s="259">
        <v>0</v>
      </c>
      <c r="P171" s="552"/>
      <c r="Q171" s="259">
        <v>0</v>
      </c>
      <c r="R171" s="498">
        <v>0</v>
      </c>
    </row>
    <row r="172" spans="1:18" x14ac:dyDescent="0.4">
      <c r="A172" s="261" t="s">
        <v>46</v>
      </c>
      <c r="B172" s="263" t="s">
        <v>476</v>
      </c>
      <c r="C172" s="273" t="s">
        <v>473</v>
      </c>
      <c r="D172" s="260"/>
      <c r="E172" s="260"/>
      <c r="F172" s="260"/>
      <c r="G172" s="260"/>
      <c r="H172" s="260"/>
      <c r="I172" s="260"/>
      <c r="J172" s="260"/>
      <c r="K172" s="260"/>
      <c r="L172" s="260"/>
      <c r="M172" s="260"/>
      <c r="N172" s="260"/>
      <c r="O172" s="260"/>
      <c r="P172" s="270">
        <v>0</v>
      </c>
      <c r="Q172" s="260"/>
      <c r="R172" s="498">
        <v>0</v>
      </c>
    </row>
    <row r="173" spans="1:18" x14ac:dyDescent="0.4">
      <c r="A173" s="261" t="s">
        <v>46</v>
      </c>
      <c r="B173" s="263" t="s">
        <v>50</v>
      </c>
      <c r="C173" s="273" t="s">
        <v>332</v>
      </c>
      <c r="D173" s="548"/>
      <c r="E173" s="259">
        <v>0</v>
      </c>
      <c r="F173" s="259">
        <v>0</v>
      </c>
      <c r="G173" s="259">
        <v>0</v>
      </c>
      <c r="H173" s="259">
        <v>0</v>
      </c>
      <c r="I173" s="259">
        <v>0</v>
      </c>
      <c r="J173" s="259">
        <v>0</v>
      </c>
      <c r="K173" s="259">
        <v>0</v>
      </c>
      <c r="L173" s="259">
        <v>0</v>
      </c>
      <c r="M173" s="259">
        <v>0</v>
      </c>
      <c r="N173" s="259">
        <v>0</v>
      </c>
      <c r="O173" s="259">
        <v>0</v>
      </c>
      <c r="P173" s="547"/>
      <c r="Q173" s="259">
        <v>0</v>
      </c>
      <c r="R173" s="498">
        <v>0</v>
      </c>
    </row>
    <row r="174" spans="1:18" x14ac:dyDescent="0.4">
      <c r="A174" s="261" t="s">
        <v>46</v>
      </c>
      <c r="B174" s="263" t="s">
        <v>50</v>
      </c>
      <c r="C174" s="273" t="s">
        <v>474</v>
      </c>
      <c r="D174" s="259">
        <v>0</v>
      </c>
      <c r="E174" s="260"/>
      <c r="F174" s="260"/>
      <c r="G174" s="260"/>
      <c r="H174" s="260"/>
      <c r="I174" s="260"/>
      <c r="J174" s="260"/>
      <c r="K174" s="260"/>
      <c r="L174" s="260"/>
      <c r="M174" s="260"/>
      <c r="N174" s="260"/>
      <c r="O174" s="260"/>
      <c r="P174" s="551"/>
      <c r="Q174" s="260"/>
      <c r="R174" s="498">
        <v>0</v>
      </c>
    </row>
    <row r="175" spans="1:18" x14ac:dyDescent="0.4">
      <c r="A175" s="261" t="s">
        <v>46</v>
      </c>
      <c r="B175" s="263" t="s">
        <v>50</v>
      </c>
      <c r="C175" s="273" t="s">
        <v>333</v>
      </c>
      <c r="D175" s="260"/>
      <c r="E175" s="259">
        <v>0</v>
      </c>
      <c r="F175" s="259">
        <v>0</v>
      </c>
      <c r="G175" s="259">
        <v>0</v>
      </c>
      <c r="H175" s="259">
        <v>0</v>
      </c>
      <c r="I175" s="259">
        <v>0</v>
      </c>
      <c r="J175" s="259">
        <v>0</v>
      </c>
      <c r="K175" s="259">
        <v>0</v>
      </c>
      <c r="L175" s="259">
        <v>0</v>
      </c>
      <c r="M175" s="259">
        <v>0</v>
      </c>
      <c r="N175" s="259">
        <v>0</v>
      </c>
      <c r="O175" s="259">
        <v>0</v>
      </c>
      <c r="P175" s="552"/>
      <c r="Q175" s="259">
        <v>0</v>
      </c>
      <c r="R175" s="498">
        <v>0</v>
      </c>
    </row>
    <row r="176" spans="1:18" x14ac:dyDescent="0.4">
      <c r="A176" s="261" t="s">
        <v>46</v>
      </c>
      <c r="B176" s="263" t="s">
        <v>50</v>
      </c>
      <c r="C176" s="273" t="s">
        <v>473</v>
      </c>
      <c r="D176" s="260"/>
      <c r="E176" s="260"/>
      <c r="F176" s="260"/>
      <c r="G176" s="260"/>
      <c r="H176" s="260"/>
      <c r="I176" s="260"/>
      <c r="J176" s="260"/>
      <c r="K176" s="260"/>
      <c r="L176" s="260"/>
      <c r="M176" s="260"/>
      <c r="N176" s="260"/>
      <c r="O176" s="260"/>
      <c r="P176" s="270">
        <v>0</v>
      </c>
      <c r="Q176" s="260"/>
      <c r="R176" s="498">
        <v>0</v>
      </c>
    </row>
    <row r="177" spans="1:18" x14ac:dyDescent="0.4">
      <c r="A177" s="261" t="s">
        <v>46</v>
      </c>
      <c r="B177" s="263" t="s">
        <v>49</v>
      </c>
      <c r="C177" s="273" t="s">
        <v>332</v>
      </c>
      <c r="D177" s="548"/>
      <c r="E177" s="259">
        <v>0</v>
      </c>
      <c r="F177" s="259">
        <v>0</v>
      </c>
      <c r="G177" s="259">
        <v>0</v>
      </c>
      <c r="H177" s="259">
        <v>0</v>
      </c>
      <c r="I177" s="259">
        <v>0</v>
      </c>
      <c r="J177" s="259">
        <v>0</v>
      </c>
      <c r="K177" s="259">
        <v>0</v>
      </c>
      <c r="L177" s="259">
        <v>0</v>
      </c>
      <c r="M177" s="259">
        <v>0</v>
      </c>
      <c r="N177" s="259">
        <v>0</v>
      </c>
      <c r="O177" s="259">
        <v>0</v>
      </c>
      <c r="P177" s="547"/>
      <c r="Q177" s="500">
        <v>0.56999999999999995</v>
      </c>
      <c r="R177" s="498">
        <v>0.56999999999999995</v>
      </c>
    </row>
    <row r="178" spans="1:18" x14ac:dyDescent="0.4">
      <c r="A178" s="261" t="s">
        <v>46</v>
      </c>
      <c r="B178" s="263" t="s">
        <v>49</v>
      </c>
      <c r="C178" s="273" t="s">
        <v>474</v>
      </c>
      <c r="D178" s="259">
        <v>0</v>
      </c>
      <c r="E178" s="260"/>
      <c r="F178" s="260"/>
      <c r="G178" s="260"/>
      <c r="H178" s="260"/>
      <c r="I178" s="260"/>
      <c r="J178" s="260"/>
      <c r="K178" s="260"/>
      <c r="L178" s="260"/>
      <c r="M178" s="260"/>
      <c r="N178" s="260"/>
      <c r="O178" s="260"/>
      <c r="P178" s="551"/>
      <c r="Q178" s="260"/>
      <c r="R178" s="498">
        <v>0</v>
      </c>
    </row>
    <row r="179" spans="1:18" x14ac:dyDescent="0.4">
      <c r="A179" s="261" t="s">
        <v>46</v>
      </c>
      <c r="B179" s="263" t="s">
        <v>49</v>
      </c>
      <c r="C179" s="273" t="s">
        <v>333</v>
      </c>
      <c r="D179" s="260"/>
      <c r="E179" s="259">
        <v>0</v>
      </c>
      <c r="F179" s="259">
        <v>0</v>
      </c>
      <c r="G179" s="259">
        <v>0</v>
      </c>
      <c r="H179" s="259">
        <v>0</v>
      </c>
      <c r="I179" s="259">
        <v>0</v>
      </c>
      <c r="J179" s="259">
        <v>0</v>
      </c>
      <c r="K179" s="259">
        <v>0</v>
      </c>
      <c r="L179" s="259">
        <v>0</v>
      </c>
      <c r="M179" s="259">
        <v>0</v>
      </c>
      <c r="N179" s="259">
        <v>0</v>
      </c>
      <c r="O179" s="259">
        <v>0</v>
      </c>
      <c r="P179" s="552"/>
      <c r="Q179" s="500">
        <v>0.18</v>
      </c>
      <c r="R179" s="498">
        <v>0.18</v>
      </c>
    </row>
    <row r="180" spans="1:18" x14ac:dyDescent="0.4">
      <c r="A180" s="261" t="s">
        <v>46</v>
      </c>
      <c r="B180" s="263" t="s">
        <v>49</v>
      </c>
      <c r="C180" s="273" t="s">
        <v>473</v>
      </c>
      <c r="D180" s="260"/>
      <c r="E180" s="260"/>
      <c r="F180" s="260"/>
      <c r="G180" s="260"/>
      <c r="H180" s="260"/>
      <c r="I180" s="260"/>
      <c r="J180" s="260"/>
      <c r="K180" s="260"/>
      <c r="L180" s="260"/>
      <c r="M180" s="260"/>
      <c r="N180" s="260"/>
      <c r="O180" s="260"/>
      <c r="P180" s="270">
        <v>0</v>
      </c>
      <c r="Q180" s="260"/>
      <c r="R180" s="498">
        <v>0</v>
      </c>
    </row>
    <row r="181" spans="1:18" x14ac:dyDescent="0.4">
      <c r="A181" s="261" t="s">
        <v>46</v>
      </c>
      <c r="B181" s="263" t="s">
        <v>48</v>
      </c>
      <c r="C181" s="273" t="s">
        <v>332</v>
      </c>
      <c r="D181" s="548"/>
      <c r="E181" s="259">
        <v>0</v>
      </c>
      <c r="F181" s="259">
        <v>0</v>
      </c>
      <c r="G181" s="259">
        <v>0</v>
      </c>
      <c r="H181" s="259">
        <v>0</v>
      </c>
      <c r="I181" s="259">
        <v>0</v>
      </c>
      <c r="J181" s="259">
        <v>0</v>
      </c>
      <c r="K181" s="259">
        <v>0</v>
      </c>
      <c r="L181" s="259">
        <v>0</v>
      </c>
      <c r="M181" s="259">
        <v>0</v>
      </c>
      <c r="N181" s="259">
        <v>0</v>
      </c>
      <c r="O181" s="259">
        <v>0</v>
      </c>
      <c r="P181" s="547"/>
      <c r="Q181" s="500">
        <v>135.84</v>
      </c>
      <c r="R181" s="498">
        <v>135.84</v>
      </c>
    </row>
    <row r="182" spans="1:18" x14ac:dyDescent="0.4">
      <c r="A182" s="261" t="s">
        <v>46</v>
      </c>
      <c r="B182" s="263" t="s">
        <v>48</v>
      </c>
      <c r="C182" s="273" t="s">
        <v>474</v>
      </c>
      <c r="D182" s="259">
        <v>0</v>
      </c>
      <c r="E182" s="260"/>
      <c r="F182" s="260"/>
      <c r="G182" s="260"/>
      <c r="H182" s="260"/>
      <c r="I182" s="260"/>
      <c r="J182" s="260"/>
      <c r="K182" s="260"/>
      <c r="L182" s="260"/>
      <c r="M182" s="260"/>
      <c r="N182" s="260"/>
      <c r="O182" s="260"/>
      <c r="P182" s="551"/>
      <c r="Q182" s="260"/>
      <c r="R182" s="498">
        <v>0</v>
      </c>
    </row>
    <row r="183" spans="1:18" x14ac:dyDescent="0.4">
      <c r="A183" s="261" t="s">
        <v>46</v>
      </c>
      <c r="B183" s="263" t="s">
        <v>48</v>
      </c>
      <c r="C183" s="273" t="s">
        <v>333</v>
      </c>
      <c r="D183" s="260"/>
      <c r="E183" s="259">
        <v>0</v>
      </c>
      <c r="F183" s="259">
        <v>0</v>
      </c>
      <c r="G183" s="259">
        <v>0</v>
      </c>
      <c r="H183" s="259">
        <v>0</v>
      </c>
      <c r="I183" s="259">
        <v>0</v>
      </c>
      <c r="J183" s="259">
        <v>0</v>
      </c>
      <c r="K183" s="259">
        <v>0</v>
      </c>
      <c r="L183" s="259">
        <v>0</v>
      </c>
      <c r="M183" s="259">
        <v>0</v>
      </c>
      <c r="N183" s="259">
        <v>0</v>
      </c>
      <c r="O183" s="259">
        <v>0</v>
      </c>
      <c r="P183" s="552"/>
      <c r="Q183" s="259">
        <v>0</v>
      </c>
      <c r="R183" s="498">
        <v>0</v>
      </c>
    </row>
    <row r="184" spans="1:18" x14ac:dyDescent="0.4">
      <c r="A184" s="261" t="s">
        <v>46</v>
      </c>
      <c r="B184" s="263" t="s">
        <v>48</v>
      </c>
      <c r="C184" s="273" t="s">
        <v>473</v>
      </c>
      <c r="D184" s="260"/>
      <c r="E184" s="260"/>
      <c r="F184" s="260"/>
      <c r="G184" s="260"/>
      <c r="H184" s="260"/>
      <c r="I184" s="260"/>
      <c r="J184" s="260"/>
      <c r="K184" s="260"/>
      <c r="L184" s="260"/>
      <c r="M184" s="260"/>
      <c r="N184" s="260"/>
      <c r="O184" s="260"/>
      <c r="P184" s="270">
        <v>0</v>
      </c>
      <c r="Q184" s="260"/>
      <c r="R184" s="498">
        <v>0</v>
      </c>
    </row>
    <row r="185" spans="1:18" x14ac:dyDescent="0.4">
      <c r="A185" s="261" t="s">
        <v>46</v>
      </c>
      <c r="B185" s="263" t="s">
        <v>47</v>
      </c>
      <c r="C185" s="273" t="s">
        <v>332</v>
      </c>
      <c r="D185" s="548"/>
      <c r="E185" s="259">
        <v>0</v>
      </c>
      <c r="F185" s="259">
        <v>0</v>
      </c>
      <c r="G185" s="259">
        <v>0</v>
      </c>
      <c r="H185" s="259">
        <v>0</v>
      </c>
      <c r="I185" s="259">
        <v>0</v>
      </c>
      <c r="J185" s="259">
        <v>0</v>
      </c>
      <c r="K185" s="259">
        <v>0</v>
      </c>
      <c r="L185" s="259">
        <v>0</v>
      </c>
      <c r="M185" s="259">
        <v>0</v>
      </c>
      <c r="N185" s="500">
        <v>20.54</v>
      </c>
      <c r="O185" s="259">
        <v>0</v>
      </c>
      <c r="P185" s="547"/>
      <c r="Q185" s="500">
        <v>67.89</v>
      </c>
      <c r="R185" s="498">
        <v>88.43</v>
      </c>
    </row>
    <row r="186" spans="1:18" x14ac:dyDescent="0.4">
      <c r="A186" s="261" t="s">
        <v>46</v>
      </c>
      <c r="B186" s="263" t="s">
        <v>47</v>
      </c>
      <c r="C186" s="273" t="s">
        <v>474</v>
      </c>
      <c r="D186" s="259">
        <v>0</v>
      </c>
      <c r="E186" s="260"/>
      <c r="F186" s="260"/>
      <c r="G186" s="260"/>
      <c r="H186" s="260"/>
      <c r="I186" s="260"/>
      <c r="J186" s="260"/>
      <c r="K186" s="260"/>
      <c r="L186" s="260"/>
      <c r="M186" s="260"/>
      <c r="N186" s="260"/>
      <c r="O186" s="260"/>
      <c r="P186" s="551"/>
      <c r="Q186" s="260"/>
      <c r="R186" s="498">
        <v>0</v>
      </c>
    </row>
    <row r="187" spans="1:18" x14ac:dyDescent="0.4">
      <c r="A187" s="261" t="s">
        <v>46</v>
      </c>
      <c r="B187" s="263" t="s">
        <v>47</v>
      </c>
      <c r="C187" s="273" t="s">
        <v>333</v>
      </c>
      <c r="D187" s="260"/>
      <c r="E187" s="259">
        <v>0</v>
      </c>
      <c r="F187" s="259">
        <v>0</v>
      </c>
      <c r="G187" s="259">
        <v>0</v>
      </c>
      <c r="H187" s="259">
        <v>0</v>
      </c>
      <c r="I187" s="259">
        <v>0</v>
      </c>
      <c r="J187" s="259">
        <v>0</v>
      </c>
      <c r="K187" s="259">
        <v>0</v>
      </c>
      <c r="L187" s="259">
        <v>0</v>
      </c>
      <c r="M187" s="259">
        <v>0</v>
      </c>
      <c r="N187" s="259">
        <v>0</v>
      </c>
      <c r="O187" s="259">
        <v>0</v>
      </c>
      <c r="P187" s="552"/>
      <c r="Q187" s="259">
        <v>0</v>
      </c>
      <c r="R187" s="498">
        <v>0</v>
      </c>
    </row>
    <row r="188" spans="1:18" x14ac:dyDescent="0.4">
      <c r="A188" s="261" t="s">
        <v>46</v>
      </c>
      <c r="B188" s="263" t="s">
        <v>47</v>
      </c>
      <c r="C188" s="273" t="s">
        <v>473</v>
      </c>
      <c r="D188" s="260"/>
      <c r="E188" s="260"/>
      <c r="F188" s="260"/>
      <c r="G188" s="260"/>
      <c r="H188" s="260"/>
      <c r="I188" s="260"/>
      <c r="J188" s="260"/>
      <c r="K188" s="260"/>
      <c r="L188" s="260"/>
      <c r="M188" s="260"/>
      <c r="N188" s="260"/>
      <c r="O188" s="260"/>
      <c r="P188" s="270">
        <v>0</v>
      </c>
      <c r="Q188" s="260"/>
      <c r="R188" s="498">
        <v>0</v>
      </c>
    </row>
    <row r="189" spans="1:18" x14ac:dyDescent="0.4">
      <c r="A189" s="261" t="s">
        <v>51</v>
      </c>
      <c r="B189" s="261" t="s">
        <v>714</v>
      </c>
      <c r="C189" s="273" t="s">
        <v>332</v>
      </c>
      <c r="D189" s="548"/>
      <c r="E189" s="259">
        <v>0</v>
      </c>
      <c r="F189" s="259">
        <v>0</v>
      </c>
      <c r="G189" s="259">
        <v>0</v>
      </c>
      <c r="H189" s="259">
        <v>0</v>
      </c>
      <c r="I189" s="259">
        <v>0</v>
      </c>
      <c r="J189" s="259">
        <v>0</v>
      </c>
      <c r="K189" s="259">
        <v>0</v>
      </c>
      <c r="L189" s="259">
        <v>0</v>
      </c>
      <c r="M189" s="259">
        <v>0</v>
      </c>
      <c r="N189" s="259">
        <v>0</v>
      </c>
      <c r="O189" s="259">
        <v>0</v>
      </c>
      <c r="P189" s="547"/>
      <c r="Q189" s="259">
        <v>0</v>
      </c>
      <c r="R189" s="498">
        <v>0</v>
      </c>
    </row>
    <row r="190" spans="1:18" x14ac:dyDescent="0.4">
      <c r="A190" s="261" t="s">
        <v>51</v>
      </c>
      <c r="B190" s="261" t="s">
        <v>714</v>
      </c>
      <c r="C190" s="273" t="s">
        <v>474</v>
      </c>
      <c r="D190" s="259">
        <v>0</v>
      </c>
      <c r="E190" s="260"/>
      <c r="F190" s="260"/>
      <c r="G190" s="260"/>
      <c r="H190" s="260"/>
      <c r="I190" s="260"/>
      <c r="J190" s="260"/>
      <c r="K190" s="260"/>
      <c r="L190" s="260"/>
      <c r="M190" s="260"/>
      <c r="N190" s="260"/>
      <c r="O190" s="260"/>
      <c r="P190" s="551"/>
      <c r="Q190" s="260"/>
      <c r="R190" s="498">
        <v>0</v>
      </c>
    </row>
    <row r="191" spans="1:18" ht="14.25" customHeight="1" x14ac:dyDescent="0.4">
      <c r="A191" s="261" t="s">
        <v>51</v>
      </c>
      <c r="B191" s="261" t="s">
        <v>714</v>
      </c>
      <c r="C191" s="273" t="s">
        <v>333</v>
      </c>
      <c r="D191" s="260"/>
      <c r="E191" s="259">
        <v>0</v>
      </c>
      <c r="F191" s="259">
        <v>0</v>
      </c>
      <c r="G191" s="259">
        <v>0</v>
      </c>
      <c r="H191" s="259">
        <v>0</v>
      </c>
      <c r="I191" s="259">
        <v>0</v>
      </c>
      <c r="J191" s="259">
        <v>0</v>
      </c>
      <c r="K191" s="259">
        <v>0</v>
      </c>
      <c r="L191" s="259">
        <v>0</v>
      </c>
      <c r="M191" s="259">
        <v>0</v>
      </c>
      <c r="N191" s="259">
        <v>0</v>
      </c>
      <c r="O191" s="259">
        <v>0</v>
      </c>
      <c r="P191" s="552"/>
      <c r="Q191" s="259">
        <v>0</v>
      </c>
      <c r="R191" s="498">
        <v>0</v>
      </c>
    </row>
    <row r="192" spans="1:18" x14ac:dyDescent="0.4">
      <c r="A192" s="261" t="s">
        <v>51</v>
      </c>
      <c r="B192" s="261" t="s">
        <v>714</v>
      </c>
      <c r="C192" s="273" t="s">
        <v>473</v>
      </c>
      <c r="D192" s="260"/>
      <c r="E192" s="260"/>
      <c r="F192" s="260"/>
      <c r="G192" s="260"/>
      <c r="H192" s="260"/>
      <c r="I192" s="260"/>
      <c r="J192" s="260"/>
      <c r="K192" s="260"/>
      <c r="L192" s="260"/>
      <c r="M192" s="260"/>
      <c r="N192" s="260"/>
      <c r="O192" s="260"/>
      <c r="P192" s="259">
        <v>0</v>
      </c>
      <c r="Q192" s="260"/>
      <c r="R192" s="498">
        <v>0</v>
      </c>
    </row>
    <row r="193" spans="1:18" x14ac:dyDescent="0.4">
      <c r="A193" s="261" t="s">
        <v>54</v>
      </c>
      <c r="B193" s="261" t="s">
        <v>725</v>
      </c>
      <c r="C193" s="273" t="s">
        <v>332</v>
      </c>
      <c r="D193" s="548"/>
      <c r="E193" s="259">
        <v>0</v>
      </c>
      <c r="F193" s="259">
        <v>0</v>
      </c>
      <c r="G193" s="259">
        <v>0</v>
      </c>
      <c r="H193" s="259">
        <v>0</v>
      </c>
      <c r="I193" s="259">
        <v>0</v>
      </c>
      <c r="J193" s="259">
        <v>0</v>
      </c>
      <c r="K193" s="259">
        <v>0</v>
      </c>
      <c r="L193" s="259">
        <v>0</v>
      </c>
      <c r="M193" s="259">
        <v>0</v>
      </c>
      <c r="N193" s="259">
        <v>0</v>
      </c>
      <c r="O193" s="259">
        <v>0</v>
      </c>
      <c r="P193" s="547"/>
      <c r="Q193" s="269">
        <v>0.43</v>
      </c>
      <c r="R193" s="498">
        <v>0.43</v>
      </c>
    </row>
    <row r="194" spans="1:18" x14ac:dyDescent="0.4">
      <c r="A194" s="261" t="s">
        <v>54</v>
      </c>
      <c r="B194" s="261" t="s">
        <v>725</v>
      </c>
      <c r="C194" s="273" t="s">
        <v>474</v>
      </c>
      <c r="D194" s="545">
        <v>0</v>
      </c>
      <c r="E194" s="260"/>
      <c r="F194" s="260"/>
      <c r="G194" s="260"/>
      <c r="H194" s="260"/>
      <c r="I194" s="260"/>
      <c r="J194" s="260"/>
      <c r="K194" s="260"/>
      <c r="L194" s="260"/>
      <c r="M194" s="260"/>
      <c r="N194" s="260"/>
      <c r="O194" s="260"/>
      <c r="P194" s="260"/>
      <c r="Q194" s="260"/>
      <c r="R194" s="498">
        <v>0</v>
      </c>
    </row>
    <row r="195" spans="1:18" x14ac:dyDescent="0.4">
      <c r="A195" s="261" t="s">
        <v>54</v>
      </c>
      <c r="B195" s="261" t="s">
        <v>725</v>
      </c>
      <c r="C195" s="273" t="s">
        <v>333</v>
      </c>
      <c r="D195" s="260"/>
      <c r="E195" s="259">
        <v>0</v>
      </c>
      <c r="F195" s="259">
        <v>0</v>
      </c>
      <c r="G195" s="259">
        <v>0</v>
      </c>
      <c r="H195" s="259">
        <v>0</v>
      </c>
      <c r="I195" s="259">
        <v>0</v>
      </c>
      <c r="J195" s="259">
        <v>0</v>
      </c>
      <c r="K195" s="259">
        <v>0</v>
      </c>
      <c r="L195" s="259">
        <v>0</v>
      </c>
      <c r="M195" s="259">
        <v>0</v>
      </c>
      <c r="N195" s="259">
        <v>0</v>
      </c>
      <c r="O195" s="259">
        <v>0</v>
      </c>
      <c r="P195" s="260"/>
      <c r="Q195" s="259">
        <v>0</v>
      </c>
      <c r="R195" s="498">
        <v>0</v>
      </c>
    </row>
    <row r="196" spans="1:18" x14ac:dyDescent="0.4">
      <c r="A196" s="261" t="s">
        <v>54</v>
      </c>
      <c r="B196" s="261" t="s">
        <v>725</v>
      </c>
      <c r="C196" s="273" t="s">
        <v>473</v>
      </c>
      <c r="D196" s="260"/>
      <c r="E196" s="260"/>
      <c r="F196" s="260"/>
      <c r="G196" s="260"/>
      <c r="H196" s="260"/>
      <c r="I196" s="260"/>
      <c r="J196" s="260"/>
      <c r="K196" s="260"/>
      <c r="L196" s="260"/>
      <c r="M196" s="260"/>
      <c r="N196" s="260"/>
      <c r="O196" s="260"/>
      <c r="P196" s="270">
        <v>0</v>
      </c>
      <c r="Q196" s="260"/>
      <c r="R196" s="498">
        <v>0</v>
      </c>
    </row>
    <row r="197" spans="1:18" x14ac:dyDescent="0.4">
      <c r="A197" s="261" t="s">
        <v>54</v>
      </c>
      <c r="B197" s="261" t="s">
        <v>726</v>
      </c>
      <c r="C197" s="273" t="s">
        <v>332</v>
      </c>
      <c r="D197" s="260"/>
      <c r="E197" s="259">
        <v>0</v>
      </c>
      <c r="F197" s="259">
        <v>0</v>
      </c>
      <c r="G197" s="259">
        <v>0</v>
      </c>
      <c r="H197" s="259">
        <v>0</v>
      </c>
      <c r="I197" s="259">
        <v>0</v>
      </c>
      <c r="J197" s="259">
        <v>0</v>
      </c>
      <c r="K197" s="259">
        <v>0</v>
      </c>
      <c r="L197" s="259">
        <v>0</v>
      </c>
      <c r="M197" s="259">
        <v>0</v>
      </c>
      <c r="N197" s="259">
        <v>0</v>
      </c>
      <c r="O197" s="259">
        <v>0</v>
      </c>
      <c r="P197" s="547"/>
      <c r="Q197" s="259">
        <v>0</v>
      </c>
      <c r="R197" s="498">
        <v>0</v>
      </c>
    </row>
    <row r="198" spans="1:18" x14ac:dyDescent="0.4">
      <c r="A198" s="261" t="s">
        <v>54</v>
      </c>
      <c r="B198" s="261" t="s">
        <v>726</v>
      </c>
      <c r="C198" s="273" t="s">
        <v>474</v>
      </c>
      <c r="D198" s="545">
        <v>0</v>
      </c>
      <c r="E198" s="260"/>
      <c r="F198" s="260"/>
      <c r="G198" s="260"/>
      <c r="H198" s="260"/>
      <c r="I198" s="260"/>
      <c r="J198" s="260"/>
      <c r="K198" s="260"/>
      <c r="L198" s="260"/>
      <c r="M198" s="260"/>
      <c r="N198" s="260"/>
      <c r="O198" s="260"/>
      <c r="P198" s="260"/>
      <c r="Q198" s="260"/>
      <c r="R198" s="498">
        <v>0</v>
      </c>
    </row>
    <row r="199" spans="1:18" x14ac:dyDescent="0.4">
      <c r="A199" s="261" t="s">
        <v>54</v>
      </c>
      <c r="B199" s="261" t="s">
        <v>726</v>
      </c>
      <c r="C199" s="273" t="s">
        <v>333</v>
      </c>
      <c r="D199" s="260"/>
      <c r="E199" s="259">
        <v>0</v>
      </c>
      <c r="F199" s="259">
        <v>0</v>
      </c>
      <c r="G199" s="259">
        <v>0</v>
      </c>
      <c r="H199" s="259">
        <v>0</v>
      </c>
      <c r="I199" s="259">
        <v>0</v>
      </c>
      <c r="J199" s="259">
        <v>0</v>
      </c>
      <c r="K199" s="259">
        <v>0</v>
      </c>
      <c r="L199" s="259">
        <v>0</v>
      </c>
      <c r="M199" s="259">
        <v>0</v>
      </c>
      <c r="N199" s="259">
        <v>0</v>
      </c>
      <c r="O199" s="259">
        <v>0</v>
      </c>
      <c r="P199" s="260"/>
      <c r="Q199" s="259">
        <v>0</v>
      </c>
      <c r="R199" s="498">
        <v>0</v>
      </c>
    </row>
    <row r="200" spans="1:18" x14ac:dyDescent="0.4">
      <c r="A200" s="261" t="s">
        <v>54</v>
      </c>
      <c r="B200" s="261" t="s">
        <v>726</v>
      </c>
      <c r="C200" s="273" t="s">
        <v>473</v>
      </c>
      <c r="D200" s="260"/>
      <c r="E200" s="260"/>
      <c r="F200" s="260"/>
      <c r="G200" s="260"/>
      <c r="H200" s="260"/>
      <c r="I200" s="260"/>
      <c r="J200" s="260"/>
      <c r="K200" s="260"/>
      <c r="L200" s="260"/>
      <c r="M200" s="260"/>
      <c r="N200" s="260"/>
      <c r="O200" s="260"/>
      <c r="P200" s="270">
        <v>0</v>
      </c>
      <c r="Q200" s="260"/>
      <c r="R200" s="498">
        <v>0</v>
      </c>
    </row>
    <row r="201" spans="1:18" x14ac:dyDescent="0.4">
      <c r="A201" s="261" t="s">
        <v>54</v>
      </c>
      <c r="B201" s="263" t="s">
        <v>60</v>
      </c>
      <c r="C201" s="273" t="s">
        <v>332</v>
      </c>
      <c r="D201" s="548"/>
      <c r="E201" s="259">
        <v>0</v>
      </c>
      <c r="F201" s="259">
        <v>0</v>
      </c>
      <c r="G201" s="259">
        <v>0</v>
      </c>
      <c r="H201" s="259">
        <v>0</v>
      </c>
      <c r="I201" s="259">
        <v>0</v>
      </c>
      <c r="J201" s="259">
        <v>0</v>
      </c>
      <c r="K201" s="259">
        <v>0</v>
      </c>
      <c r="L201" s="259">
        <v>0</v>
      </c>
      <c r="M201" s="500">
        <v>123.83</v>
      </c>
      <c r="N201" s="500">
        <v>7.06</v>
      </c>
      <c r="O201" s="259">
        <v>0</v>
      </c>
      <c r="P201" s="547"/>
      <c r="Q201" s="259">
        <v>0</v>
      </c>
      <c r="R201" s="498">
        <v>130.88999999999999</v>
      </c>
    </row>
    <row r="202" spans="1:18" x14ac:dyDescent="0.4">
      <c r="A202" s="261" t="s">
        <v>54</v>
      </c>
      <c r="B202" s="263" t="s">
        <v>60</v>
      </c>
      <c r="C202" s="273" t="s">
        <v>474</v>
      </c>
      <c r="D202" s="259">
        <v>0</v>
      </c>
      <c r="E202" s="260"/>
      <c r="F202" s="260"/>
      <c r="G202" s="260"/>
      <c r="H202" s="260"/>
      <c r="I202" s="260"/>
      <c r="J202" s="260"/>
      <c r="K202" s="260"/>
      <c r="L202" s="260"/>
      <c r="M202" s="260"/>
      <c r="N202" s="260"/>
      <c r="O202" s="260"/>
      <c r="P202" s="551"/>
      <c r="Q202" s="260"/>
      <c r="R202" s="498">
        <v>0</v>
      </c>
    </row>
    <row r="203" spans="1:18" x14ac:dyDescent="0.4">
      <c r="A203" s="261" t="s">
        <v>54</v>
      </c>
      <c r="B203" s="263" t="s">
        <v>60</v>
      </c>
      <c r="C203" s="273" t="s">
        <v>333</v>
      </c>
      <c r="D203" s="260"/>
      <c r="E203" s="259">
        <v>0</v>
      </c>
      <c r="F203" s="259">
        <v>0</v>
      </c>
      <c r="G203" s="259">
        <v>0</v>
      </c>
      <c r="H203" s="259">
        <v>0</v>
      </c>
      <c r="I203" s="259">
        <v>0</v>
      </c>
      <c r="J203" s="259">
        <v>0</v>
      </c>
      <c r="K203" s="259">
        <v>0</v>
      </c>
      <c r="L203" s="259">
        <v>0</v>
      </c>
      <c r="M203" s="500">
        <v>21.14</v>
      </c>
      <c r="N203" s="500">
        <v>4.2</v>
      </c>
      <c r="O203" s="259">
        <v>0</v>
      </c>
      <c r="P203" s="552"/>
      <c r="Q203" s="259">
        <v>0</v>
      </c>
      <c r="R203" s="498">
        <v>25.34</v>
      </c>
    </row>
    <row r="204" spans="1:18" x14ac:dyDescent="0.4">
      <c r="A204" s="261" t="s">
        <v>54</v>
      </c>
      <c r="B204" s="263" t="s">
        <v>60</v>
      </c>
      <c r="C204" s="273" t="s">
        <v>473</v>
      </c>
      <c r="D204" s="260"/>
      <c r="E204" s="260"/>
      <c r="F204" s="260"/>
      <c r="G204" s="260"/>
      <c r="H204" s="260"/>
      <c r="I204" s="260"/>
      <c r="J204" s="260"/>
      <c r="K204" s="260"/>
      <c r="L204" s="260"/>
      <c r="M204" s="260"/>
      <c r="N204" s="260"/>
      <c r="O204" s="260"/>
      <c r="P204" s="270">
        <v>253.22</v>
      </c>
      <c r="Q204" s="260"/>
      <c r="R204" s="498">
        <v>253.22</v>
      </c>
    </row>
    <row r="205" spans="1:18" x14ac:dyDescent="0.4">
      <c r="A205" s="261" t="s">
        <v>54</v>
      </c>
      <c r="B205" s="261" t="s">
        <v>59</v>
      </c>
      <c r="C205" s="273" t="s">
        <v>332</v>
      </c>
      <c r="D205" s="548"/>
      <c r="E205" s="500">
        <v>410.69457165740999</v>
      </c>
      <c r="F205" s="259">
        <v>0</v>
      </c>
      <c r="G205" s="259">
        <v>0</v>
      </c>
      <c r="H205" s="259">
        <v>0</v>
      </c>
      <c r="I205" s="259">
        <v>0</v>
      </c>
      <c r="J205" s="259">
        <v>0</v>
      </c>
      <c r="K205" s="259">
        <v>0</v>
      </c>
      <c r="L205" s="259">
        <v>0</v>
      </c>
      <c r="M205" s="500">
        <v>821.87479539850995</v>
      </c>
      <c r="N205" s="500">
        <v>8.9704956360200008</v>
      </c>
      <c r="O205" s="500">
        <v>0.28044345594999998</v>
      </c>
      <c r="P205" s="547"/>
      <c r="Q205" s="259">
        <v>0</v>
      </c>
      <c r="R205" s="498">
        <v>1241.8203061478898</v>
      </c>
    </row>
    <row r="206" spans="1:18" x14ac:dyDescent="0.4">
      <c r="A206" s="261" t="s">
        <v>54</v>
      </c>
      <c r="B206" s="261" t="s">
        <v>59</v>
      </c>
      <c r="C206" s="273" t="s">
        <v>474</v>
      </c>
      <c r="D206" s="259">
        <v>0</v>
      </c>
      <c r="E206" s="260"/>
      <c r="F206" s="260"/>
      <c r="G206" s="260"/>
      <c r="H206" s="260"/>
      <c r="I206" s="260"/>
      <c r="J206" s="260"/>
      <c r="K206" s="260"/>
      <c r="L206" s="260"/>
      <c r="M206" s="260"/>
      <c r="N206" s="260"/>
      <c r="O206" s="260"/>
      <c r="P206" s="551"/>
      <c r="Q206" s="260"/>
      <c r="R206" s="498">
        <v>0</v>
      </c>
    </row>
    <row r="207" spans="1:18" x14ac:dyDescent="0.4">
      <c r="A207" s="261" t="s">
        <v>54</v>
      </c>
      <c r="B207" s="261" t="s">
        <v>59</v>
      </c>
      <c r="C207" s="273" t="s">
        <v>333</v>
      </c>
      <c r="D207" s="260"/>
      <c r="E207" s="500">
        <v>4.10938303732393</v>
      </c>
      <c r="F207" s="259">
        <v>0</v>
      </c>
      <c r="G207" s="259">
        <v>0</v>
      </c>
      <c r="H207" s="259">
        <v>0</v>
      </c>
      <c r="I207" s="259">
        <v>0</v>
      </c>
      <c r="J207" s="259">
        <v>0</v>
      </c>
      <c r="K207" s="259">
        <v>0</v>
      </c>
      <c r="L207" s="259">
        <v>0</v>
      </c>
      <c r="M207" s="500">
        <v>4.9624013697873499</v>
      </c>
      <c r="N207" s="500">
        <v>2.2517644070286602</v>
      </c>
      <c r="O207" s="259">
        <v>0</v>
      </c>
      <c r="P207" s="552"/>
      <c r="Q207" s="259">
        <v>0</v>
      </c>
      <c r="R207" s="498">
        <v>11.32354881413994</v>
      </c>
    </row>
    <row r="208" spans="1:18" x14ac:dyDescent="0.4">
      <c r="A208" s="261" t="s">
        <v>54</v>
      </c>
      <c r="B208" s="261" t="s">
        <v>59</v>
      </c>
      <c r="C208" s="273" t="s">
        <v>473</v>
      </c>
      <c r="D208" s="260"/>
      <c r="E208" s="260"/>
      <c r="F208" s="260"/>
      <c r="G208" s="260"/>
      <c r="H208" s="260"/>
      <c r="I208" s="260"/>
      <c r="J208" s="260"/>
      <c r="K208" s="260"/>
      <c r="L208" s="260"/>
      <c r="M208" s="260"/>
      <c r="N208" s="260"/>
      <c r="O208" s="260"/>
      <c r="P208" s="270">
        <v>3524.12298255618</v>
      </c>
      <c r="Q208" s="260"/>
      <c r="R208" s="498">
        <v>3524.12298255618</v>
      </c>
    </row>
    <row r="209" spans="1:18" ht="27.75" customHeight="1" x14ac:dyDescent="0.4">
      <c r="A209" s="261" t="s">
        <v>54</v>
      </c>
      <c r="B209" s="263" t="s">
        <v>61</v>
      </c>
      <c r="C209" s="273" t="s">
        <v>332</v>
      </c>
      <c r="D209" s="548"/>
      <c r="E209" s="259">
        <v>0</v>
      </c>
      <c r="F209" s="259">
        <v>0</v>
      </c>
      <c r="G209" s="259">
        <v>0</v>
      </c>
      <c r="H209" s="259">
        <v>0</v>
      </c>
      <c r="I209" s="259">
        <v>0</v>
      </c>
      <c r="J209" s="259">
        <v>0</v>
      </c>
      <c r="K209" s="259">
        <v>0</v>
      </c>
      <c r="L209" s="259">
        <v>0</v>
      </c>
      <c r="M209" s="500">
        <v>39.11</v>
      </c>
      <c r="N209" s="259">
        <v>0</v>
      </c>
      <c r="O209" s="259">
        <v>0</v>
      </c>
      <c r="P209" s="547"/>
      <c r="Q209" s="259">
        <v>0</v>
      </c>
      <c r="R209" s="498">
        <v>39.11</v>
      </c>
    </row>
    <row r="210" spans="1:18" ht="14" customHeight="1" x14ac:dyDescent="0.4">
      <c r="A210" s="261" t="s">
        <v>54</v>
      </c>
      <c r="B210" s="263" t="s">
        <v>61</v>
      </c>
      <c r="C210" s="273" t="s">
        <v>474</v>
      </c>
      <c r="D210" s="259">
        <v>0</v>
      </c>
      <c r="E210" s="260"/>
      <c r="F210" s="260"/>
      <c r="G210" s="260"/>
      <c r="H210" s="260"/>
      <c r="I210" s="260"/>
      <c r="J210" s="260"/>
      <c r="K210" s="260"/>
      <c r="L210" s="260"/>
      <c r="M210" s="260"/>
      <c r="N210" s="260"/>
      <c r="O210" s="260"/>
      <c r="P210" s="551"/>
      <c r="Q210" s="260"/>
      <c r="R210" s="498">
        <v>0</v>
      </c>
    </row>
    <row r="211" spans="1:18" ht="14" customHeight="1" x14ac:dyDescent="0.4">
      <c r="A211" s="261" t="s">
        <v>54</v>
      </c>
      <c r="B211" s="263" t="s">
        <v>61</v>
      </c>
      <c r="C211" s="273" t="s">
        <v>333</v>
      </c>
      <c r="D211" s="260"/>
      <c r="E211" s="259">
        <v>0</v>
      </c>
      <c r="F211" s="259">
        <v>0</v>
      </c>
      <c r="G211" s="259">
        <v>0</v>
      </c>
      <c r="H211" s="259">
        <v>0</v>
      </c>
      <c r="I211" s="259">
        <v>0</v>
      </c>
      <c r="J211" s="259">
        <v>0</v>
      </c>
      <c r="K211" s="259">
        <v>0</v>
      </c>
      <c r="L211" s="259">
        <v>0</v>
      </c>
      <c r="M211" s="500">
        <v>2.12</v>
      </c>
      <c r="N211" s="259">
        <v>0</v>
      </c>
      <c r="O211" s="259">
        <v>0</v>
      </c>
      <c r="P211" s="552"/>
      <c r="Q211" s="259">
        <v>0</v>
      </c>
      <c r="R211" s="498">
        <v>2.12</v>
      </c>
    </row>
    <row r="212" spans="1:18" ht="27.75" customHeight="1" x14ac:dyDescent="0.4">
      <c r="A212" s="261" t="s">
        <v>54</v>
      </c>
      <c r="B212" s="263" t="s">
        <v>61</v>
      </c>
      <c r="C212" s="273" t="s">
        <v>473</v>
      </c>
      <c r="D212" s="260"/>
      <c r="E212" s="260"/>
      <c r="F212" s="260"/>
      <c r="G212" s="260"/>
      <c r="H212" s="260"/>
      <c r="I212" s="260"/>
      <c r="J212" s="260"/>
      <c r="K212" s="260"/>
      <c r="L212" s="260"/>
      <c r="M212" s="260"/>
      <c r="N212" s="260"/>
      <c r="O212" s="260"/>
      <c r="P212" s="270">
        <v>0</v>
      </c>
      <c r="Q212" s="260"/>
      <c r="R212" s="498">
        <v>0</v>
      </c>
    </row>
    <row r="213" spans="1:18" x14ac:dyDescent="0.4">
      <c r="A213" s="261" t="s">
        <v>54</v>
      </c>
      <c r="B213" s="261" t="s">
        <v>724</v>
      </c>
      <c r="C213" s="273" t="s">
        <v>332</v>
      </c>
      <c r="D213" s="548"/>
      <c r="E213" s="259">
        <v>0</v>
      </c>
      <c r="F213" s="259">
        <v>0</v>
      </c>
      <c r="G213" s="259">
        <v>0</v>
      </c>
      <c r="H213" s="259">
        <v>0</v>
      </c>
      <c r="I213" s="259">
        <v>0</v>
      </c>
      <c r="J213" s="259">
        <v>0</v>
      </c>
      <c r="K213" s="269">
        <v>7.4999999999999997E-2</v>
      </c>
      <c r="L213" s="259">
        <v>0</v>
      </c>
      <c r="M213" s="259">
        <v>0</v>
      </c>
      <c r="N213" s="259">
        <v>0</v>
      </c>
      <c r="O213" s="259">
        <v>0</v>
      </c>
      <c r="P213" s="547"/>
      <c r="Q213" s="259">
        <v>0</v>
      </c>
      <c r="R213" s="498">
        <v>7.4999999999999997E-2</v>
      </c>
    </row>
    <row r="214" spans="1:18" x14ac:dyDescent="0.4">
      <c r="A214" s="261" t="s">
        <v>54</v>
      </c>
      <c r="B214" s="261" t="s">
        <v>724</v>
      </c>
      <c r="C214" s="273" t="s">
        <v>474</v>
      </c>
      <c r="D214" s="545">
        <v>0</v>
      </c>
      <c r="E214" s="260"/>
      <c r="F214" s="260"/>
      <c r="G214" s="260"/>
      <c r="H214" s="260"/>
      <c r="I214" s="260"/>
      <c r="J214" s="260"/>
      <c r="K214" s="260"/>
      <c r="L214" s="260"/>
      <c r="M214" s="260"/>
      <c r="N214" s="260"/>
      <c r="O214" s="260"/>
      <c r="P214" s="260"/>
      <c r="Q214" s="260"/>
      <c r="R214" s="498">
        <v>0</v>
      </c>
    </row>
    <row r="215" spans="1:18" x14ac:dyDescent="0.4">
      <c r="A215" s="261" t="s">
        <v>54</v>
      </c>
      <c r="B215" s="261" t="s">
        <v>724</v>
      </c>
      <c r="C215" s="273" t="s">
        <v>333</v>
      </c>
      <c r="D215" s="260"/>
      <c r="E215" s="259">
        <v>0</v>
      </c>
      <c r="F215" s="259">
        <v>0</v>
      </c>
      <c r="G215" s="259">
        <v>0</v>
      </c>
      <c r="H215" s="259">
        <v>0</v>
      </c>
      <c r="I215" s="259">
        <v>0</v>
      </c>
      <c r="J215" s="259">
        <v>0</v>
      </c>
      <c r="K215" s="259">
        <v>0</v>
      </c>
      <c r="L215" s="259">
        <v>0</v>
      </c>
      <c r="M215" s="259">
        <v>0</v>
      </c>
      <c r="N215" s="259">
        <v>0</v>
      </c>
      <c r="O215" s="259">
        <v>0</v>
      </c>
      <c r="P215" s="260"/>
      <c r="Q215" s="259">
        <v>0</v>
      </c>
      <c r="R215" s="498">
        <v>0</v>
      </c>
    </row>
    <row r="216" spans="1:18" x14ac:dyDescent="0.4">
      <c r="A216" s="261" t="s">
        <v>54</v>
      </c>
      <c r="B216" s="261" t="s">
        <v>724</v>
      </c>
      <c r="C216" s="273" t="s">
        <v>473</v>
      </c>
      <c r="D216" s="260"/>
      <c r="E216" s="260"/>
      <c r="F216" s="260"/>
      <c r="G216" s="260"/>
      <c r="H216" s="260"/>
      <c r="I216" s="260"/>
      <c r="J216" s="260"/>
      <c r="K216" s="260"/>
      <c r="L216" s="260"/>
      <c r="M216" s="260"/>
      <c r="N216" s="260"/>
      <c r="O216" s="260"/>
      <c r="P216" s="270">
        <v>0</v>
      </c>
      <c r="Q216" s="260"/>
      <c r="R216" s="498">
        <v>0</v>
      </c>
    </row>
    <row r="217" spans="1:18" x14ac:dyDescent="0.4">
      <c r="A217" s="261" t="s">
        <v>54</v>
      </c>
      <c r="B217" s="261" t="s">
        <v>56</v>
      </c>
      <c r="C217" s="273" t="s">
        <v>332</v>
      </c>
      <c r="D217" s="548"/>
      <c r="E217" s="500">
        <v>4667.1013877312998</v>
      </c>
      <c r="F217" s="259">
        <v>0</v>
      </c>
      <c r="G217" s="500">
        <v>25.898249031300001</v>
      </c>
      <c r="H217" s="259">
        <v>0</v>
      </c>
      <c r="I217" s="259">
        <v>0</v>
      </c>
      <c r="J217" s="259">
        <v>0</v>
      </c>
      <c r="K217" s="259">
        <v>0</v>
      </c>
      <c r="L217" s="259">
        <v>0</v>
      </c>
      <c r="M217" s="500">
        <v>7269.2207442788003</v>
      </c>
      <c r="N217" s="500">
        <v>305.55393437459998</v>
      </c>
      <c r="O217" s="500">
        <v>32.670542184799999</v>
      </c>
      <c r="P217" s="547"/>
      <c r="Q217" s="259">
        <v>0</v>
      </c>
      <c r="R217" s="498">
        <v>12300.4448576008</v>
      </c>
    </row>
    <row r="218" spans="1:18" x14ac:dyDescent="0.4">
      <c r="A218" s="261" t="s">
        <v>54</v>
      </c>
      <c r="B218" s="261" t="s">
        <v>56</v>
      </c>
      <c r="C218" s="273" t="s">
        <v>474</v>
      </c>
      <c r="D218" s="544">
        <v>0</v>
      </c>
      <c r="E218" s="260"/>
      <c r="F218" s="260"/>
      <c r="G218" s="260"/>
      <c r="H218" s="260"/>
      <c r="I218" s="260"/>
      <c r="J218" s="260"/>
      <c r="K218" s="260"/>
      <c r="L218" s="260"/>
      <c r="M218" s="260"/>
      <c r="N218" s="260"/>
      <c r="O218" s="260"/>
      <c r="P218" s="551"/>
      <c r="Q218" s="260"/>
      <c r="R218" s="498">
        <v>0</v>
      </c>
    </row>
    <row r="219" spans="1:18" x14ac:dyDescent="0.4">
      <c r="A219" s="261" t="s">
        <v>54</v>
      </c>
      <c r="B219" s="261" t="s">
        <v>56</v>
      </c>
      <c r="C219" s="273" t="s">
        <v>333</v>
      </c>
      <c r="D219" s="260"/>
      <c r="E219" s="500">
        <v>232.68051035646786</v>
      </c>
      <c r="F219" s="259">
        <v>0</v>
      </c>
      <c r="G219" s="259">
        <v>0</v>
      </c>
      <c r="H219" s="259">
        <v>0</v>
      </c>
      <c r="I219" s="259">
        <v>0</v>
      </c>
      <c r="J219" s="259">
        <v>0</v>
      </c>
      <c r="K219" s="259">
        <v>0</v>
      </c>
      <c r="L219" s="259">
        <v>0</v>
      </c>
      <c r="M219" s="500">
        <v>110.463519083203</v>
      </c>
      <c r="N219" s="500">
        <v>25.492348788731601</v>
      </c>
      <c r="O219" s="259">
        <v>0</v>
      </c>
      <c r="P219" s="552"/>
      <c r="Q219" s="259">
        <v>0</v>
      </c>
      <c r="R219" s="498">
        <v>368.63637822840246</v>
      </c>
    </row>
    <row r="220" spans="1:18" x14ac:dyDescent="0.4">
      <c r="A220" s="261" t="s">
        <v>54</v>
      </c>
      <c r="B220" s="261" t="s">
        <v>56</v>
      </c>
      <c r="C220" s="273" t="s">
        <v>473</v>
      </c>
      <c r="D220" s="260"/>
      <c r="E220" s="260"/>
      <c r="F220" s="260"/>
      <c r="G220" s="260"/>
      <c r="H220" s="260"/>
      <c r="I220" s="260"/>
      <c r="J220" s="260"/>
      <c r="K220" s="260"/>
      <c r="L220" s="260"/>
      <c r="M220" s="260"/>
      <c r="N220" s="260"/>
      <c r="O220" s="260"/>
      <c r="P220" s="270">
        <v>73818.299138586299</v>
      </c>
      <c r="Q220" s="260"/>
      <c r="R220" s="498">
        <v>73818.299138586299</v>
      </c>
    </row>
    <row r="221" spans="1:18" x14ac:dyDescent="0.4">
      <c r="A221" s="261" t="s">
        <v>54</v>
      </c>
      <c r="B221" s="263" t="s">
        <v>55</v>
      </c>
      <c r="C221" s="273" t="s">
        <v>332</v>
      </c>
      <c r="D221" s="548"/>
      <c r="E221" s="259">
        <v>0</v>
      </c>
      <c r="F221" s="259">
        <v>0</v>
      </c>
      <c r="G221" s="259">
        <v>0</v>
      </c>
      <c r="H221" s="259">
        <v>0</v>
      </c>
      <c r="I221" s="259">
        <v>0</v>
      </c>
      <c r="J221" s="259">
        <v>0</v>
      </c>
      <c r="K221" s="259">
        <v>0</v>
      </c>
      <c r="L221" s="259">
        <v>0</v>
      </c>
      <c r="M221" s="259">
        <v>0</v>
      </c>
      <c r="N221" s="500">
        <v>3506.0018279999999</v>
      </c>
      <c r="O221" s="500">
        <v>4162.0874720000002</v>
      </c>
      <c r="P221" s="547"/>
      <c r="Q221" s="259">
        <v>0</v>
      </c>
      <c r="R221" s="498">
        <v>7668.0892999999996</v>
      </c>
    </row>
    <row r="222" spans="1:18" x14ac:dyDescent="0.4">
      <c r="A222" s="261" t="s">
        <v>54</v>
      </c>
      <c r="B222" s="263" t="s">
        <v>55</v>
      </c>
      <c r="C222" s="273" t="s">
        <v>474</v>
      </c>
      <c r="D222" s="544">
        <v>1647.510984</v>
      </c>
      <c r="E222" s="260"/>
      <c r="F222" s="260"/>
      <c r="G222" s="260"/>
      <c r="H222" s="260"/>
      <c r="I222" s="260"/>
      <c r="J222" s="260"/>
      <c r="K222" s="260"/>
      <c r="L222" s="260"/>
      <c r="M222" s="260"/>
      <c r="N222" s="260"/>
      <c r="O222" s="260"/>
      <c r="P222" s="551"/>
      <c r="Q222" s="260"/>
      <c r="R222" s="498">
        <v>1647.510984</v>
      </c>
    </row>
    <row r="223" spans="1:18" x14ac:dyDescent="0.4">
      <c r="A223" s="261" t="s">
        <v>54</v>
      </c>
      <c r="B223" s="263" t="s">
        <v>55</v>
      </c>
      <c r="C223" s="273" t="s">
        <v>333</v>
      </c>
      <c r="D223" s="260"/>
      <c r="E223" s="259">
        <v>0</v>
      </c>
      <c r="F223" s="259">
        <v>0</v>
      </c>
      <c r="G223" s="259">
        <v>0</v>
      </c>
      <c r="H223" s="259">
        <v>0</v>
      </c>
      <c r="I223" s="259">
        <v>0</v>
      </c>
      <c r="J223" s="259">
        <v>0</v>
      </c>
      <c r="K223" s="259">
        <v>0</v>
      </c>
      <c r="L223" s="259">
        <v>0</v>
      </c>
      <c r="M223" s="259">
        <v>0</v>
      </c>
      <c r="N223" s="500">
        <v>710.62822300000005</v>
      </c>
      <c r="O223" s="259">
        <v>0</v>
      </c>
      <c r="P223" s="552"/>
      <c r="Q223" s="259">
        <v>0</v>
      </c>
      <c r="R223" s="498">
        <v>710.62822300000005</v>
      </c>
    </row>
    <row r="224" spans="1:18" x14ac:dyDescent="0.4">
      <c r="A224" s="261" t="s">
        <v>54</v>
      </c>
      <c r="B224" s="263" t="s">
        <v>55</v>
      </c>
      <c r="C224" s="273" t="s">
        <v>473</v>
      </c>
      <c r="D224" s="260"/>
      <c r="E224" s="260"/>
      <c r="F224" s="260"/>
      <c r="G224" s="260"/>
      <c r="H224" s="260"/>
      <c r="I224" s="260"/>
      <c r="J224" s="260"/>
      <c r="K224" s="260"/>
      <c r="L224" s="260"/>
      <c r="M224" s="260"/>
      <c r="N224" s="260"/>
      <c r="O224" s="260"/>
      <c r="P224" s="270">
        <v>15712.086034</v>
      </c>
      <c r="Q224" s="260"/>
      <c r="R224" s="498">
        <v>15712.086034</v>
      </c>
    </row>
    <row r="225" spans="1:18" x14ac:dyDescent="0.4">
      <c r="A225" s="261" t="s">
        <v>54</v>
      </c>
      <c r="B225" s="263" t="s">
        <v>57</v>
      </c>
      <c r="C225" s="273" t="s">
        <v>332</v>
      </c>
      <c r="D225" s="547"/>
      <c r="E225" s="500">
        <v>0</v>
      </c>
      <c r="F225" s="500">
        <v>0</v>
      </c>
      <c r="G225" s="500">
        <v>0</v>
      </c>
      <c r="H225" s="500">
        <v>0</v>
      </c>
      <c r="I225" s="500">
        <v>0</v>
      </c>
      <c r="J225" s="500">
        <v>0</v>
      </c>
      <c r="K225" s="500">
        <v>0</v>
      </c>
      <c r="L225" s="500">
        <v>0</v>
      </c>
      <c r="M225" s="500">
        <v>0</v>
      </c>
      <c r="N225" s="500">
        <v>8448.1200000000008</v>
      </c>
      <c r="O225" s="500">
        <v>0</v>
      </c>
      <c r="P225" s="547"/>
      <c r="Q225" s="259">
        <v>0</v>
      </c>
      <c r="R225" s="498">
        <v>8448.1200000000008</v>
      </c>
    </row>
    <row r="226" spans="1:18" x14ac:dyDescent="0.4">
      <c r="A226" s="261" t="s">
        <v>54</v>
      </c>
      <c r="B226" s="263" t="s">
        <v>57</v>
      </c>
      <c r="C226" s="273" t="s">
        <v>474</v>
      </c>
      <c r="D226" s="544">
        <v>0</v>
      </c>
      <c r="E226" s="260"/>
      <c r="F226" s="260"/>
      <c r="G226" s="260"/>
      <c r="H226" s="260"/>
      <c r="I226" s="260"/>
      <c r="J226" s="260"/>
      <c r="K226" s="260"/>
      <c r="L226" s="260"/>
      <c r="M226" s="260"/>
      <c r="N226" s="260"/>
      <c r="O226" s="260"/>
      <c r="P226" s="551"/>
      <c r="Q226" s="260"/>
      <c r="R226" s="498">
        <v>0</v>
      </c>
    </row>
    <row r="227" spans="1:18" x14ac:dyDescent="0.4">
      <c r="A227" s="261" t="s">
        <v>54</v>
      </c>
      <c r="B227" s="263" t="s">
        <v>57</v>
      </c>
      <c r="C227" s="273" t="s">
        <v>333</v>
      </c>
      <c r="D227" s="260"/>
      <c r="E227" s="500">
        <v>0</v>
      </c>
      <c r="F227" s="500">
        <v>0</v>
      </c>
      <c r="G227" s="500">
        <v>0</v>
      </c>
      <c r="H227" s="500">
        <v>0</v>
      </c>
      <c r="I227" s="500">
        <v>0</v>
      </c>
      <c r="J227" s="500">
        <v>0</v>
      </c>
      <c r="K227" s="500">
        <v>0</v>
      </c>
      <c r="L227" s="500">
        <v>0</v>
      </c>
      <c r="M227" s="500">
        <v>0</v>
      </c>
      <c r="N227" s="500">
        <v>7471.72</v>
      </c>
      <c r="O227" s="500">
        <v>0</v>
      </c>
      <c r="P227" s="552"/>
      <c r="Q227" s="259">
        <v>0</v>
      </c>
      <c r="R227" s="498">
        <v>7471.72</v>
      </c>
    </row>
    <row r="228" spans="1:18" x14ac:dyDescent="0.4">
      <c r="A228" s="261" t="s">
        <v>54</v>
      </c>
      <c r="B228" s="263" t="s">
        <v>57</v>
      </c>
      <c r="C228" s="273" t="s">
        <v>473</v>
      </c>
      <c r="D228" s="260"/>
      <c r="E228" s="260"/>
      <c r="F228" s="260"/>
      <c r="G228" s="260"/>
      <c r="H228" s="260"/>
      <c r="I228" s="260"/>
      <c r="J228" s="260"/>
      <c r="K228" s="260"/>
      <c r="L228" s="260"/>
      <c r="M228" s="260"/>
      <c r="N228" s="260"/>
      <c r="O228" s="260"/>
      <c r="P228" s="270">
        <v>351.82</v>
      </c>
      <c r="Q228" s="260"/>
      <c r="R228" s="498">
        <v>351.82</v>
      </c>
    </row>
    <row r="229" spans="1:18" x14ac:dyDescent="0.4">
      <c r="A229" s="261" t="s">
        <v>54</v>
      </c>
      <c r="B229" s="261" t="s">
        <v>58</v>
      </c>
      <c r="C229" s="273" t="s">
        <v>332</v>
      </c>
      <c r="D229" s="547"/>
      <c r="E229" s="500">
        <v>0</v>
      </c>
      <c r="F229" s="500">
        <v>0</v>
      </c>
      <c r="G229" s="500">
        <v>0</v>
      </c>
      <c r="H229" s="500">
        <v>0</v>
      </c>
      <c r="I229" s="500">
        <v>0</v>
      </c>
      <c r="J229" s="500">
        <v>0</v>
      </c>
      <c r="K229" s="500">
        <v>0</v>
      </c>
      <c r="L229" s="500">
        <v>0</v>
      </c>
      <c r="M229" s="500">
        <v>0</v>
      </c>
      <c r="N229" s="500">
        <v>158.25</v>
      </c>
      <c r="O229" s="500">
        <v>0</v>
      </c>
      <c r="P229" s="547"/>
      <c r="Q229" s="259">
        <v>0</v>
      </c>
      <c r="R229" s="498">
        <v>158.25</v>
      </c>
    </row>
    <row r="230" spans="1:18" x14ac:dyDescent="0.4">
      <c r="A230" s="261" t="s">
        <v>54</v>
      </c>
      <c r="B230" s="261" t="s">
        <v>58</v>
      </c>
      <c r="C230" s="273" t="s">
        <v>474</v>
      </c>
      <c r="D230" s="544">
        <v>0</v>
      </c>
      <c r="E230" s="260"/>
      <c r="F230" s="260"/>
      <c r="G230" s="260"/>
      <c r="H230" s="260"/>
      <c r="I230" s="260"/>
      <c r="J230" s="260"/>
      <c r="K230" s="260"/>
      <c r="L230" s="260"/>
      <c r="M230" s="260"/>
      <c r="N230" s="260"/>
      <c r="O230" s="260"/>
      <c r="P230" s="551"/>
      <c r="Q230" s="260"/>
      <c r="R230" s="498">
        <v>0</v>
      </c>
    </row>
    <row r="231" spans="1:18" x14ac:dyDescent="0.4">
      <c r="A231" s="261" t="s">
        <v>54</v>
      </c>
      <c r="B231" s="261" t="s">
        <v>58</v>
      </c>
      <c r="C231" s="273" t="s">
        <v>333</v>
      </c>
      <c r="D231" s="260"/>
      <c r="E231" s="500">
        <v>0</v>
      </c>
      <c r="F231" s="500">
        <v>0</v>
      </c>
      <c r="G231" s="500">
        <v>0</v>
      </c>
      <c r="H231" s="500">
        <v>0</v>
      </c>
      <c r="I231" s="500">
        <v>0</v>
      </c>
      <c r="J231" s="500">
        <v>0</v>
      </c>
      <c r="K231" s="500">
        <v>0</v>
      </c>
      <c r="L231" s="500">
        <v>0</v>
      </c>
      <c r="M231" s="500">
        <v>0</v>
      </c>
      <c r="N231" s="500">
        <v>89.7</v>
      </c>
      <c r="O231" s="500">
        <v>0</v>
      </c>
      <c r="P231" s="552"/>
      <c r="Q231" s="259">
        <v>0</v>
      </c>
      <c r="R231" s="498">
        <v>89.7</v>
      </c>
    </row>
    <row r="232" spans="1:18" x14ac:dyDescent="0.4">
      <c r="A232" s="261" t="s">
        <v>54</v>
      </c>
      <c r="B232" s="261" t="s">
        <v>58</v>
      </c>
      <c r="C232" s="273" t="s">
        <v>473</v>
      </c>
      <c r="D232" s="260"/>
      <c r="E232" s="260"/>
      <c r="F232" s="260"/>
      <c r="G232" s="260"/>
      <c r="H232" s="260"/>
      <c r="I232" s="260"/>
      <c r="J232" s="260"/>
      <c r="K232" s="260"/>
      <c r="L232" s="260"/>
      <c r="M232" s="260"/>
      <c r="N232" s="260"/>
      <c r="O232" s="260"/>
      <c r="P232" s="270">
        <v>679.55</v>
      </c>
      <c r="Q232" s="260"/>
      <c r="R232" s="498">
        <v>679.55</v>
      </c>
    </row>
    <row r="233" spans="1:18" ht="27.75" x14ac:dyDescent="0.4">
      <c r="A233" s="261" t="s">
        <v>65</v>
      </c>
      <c r="B233" s="261" t="s">
        <v>729</v>
      </c>
      <c r="C233" s="273" t="s">
        <v>332</v>
      </c>
      <c r="D233" s="260"/>
      <c r="E233" s="259">
        <v>0</v>
      </c>
      <c r="F233" s="259">
        <v>0</v>
      </c>
      <c r="G233" s="259">
        <v>0</v>
      </c>
      <c r="H233" s="259">
        <v>0</v>
      </c>
      <c r="I233" s="259">
        <v>0</v>
      </c>
      <c r="J233" s="259">
        <v>0</v>
      </c>
      <c r="K233" s="259">
        <v>0</v>
      </c>
      <c r="L233" s="259">
        <v>0</v>
      </c>
      <c r="M233" s="259">
        <v>0</v>
      </c>
      <c r="N233" s="259">
        <v>0</v>
      </c>
      <c r="O233" s="259">
        <v>0</v>
      </c>
      <c r="P233" s="547"/>
      <c r="Q233" s="259">
        <v>0</v>
      </c>
      <c r="R233" s="498">
        <v>0</v>
      </c>
    </row>
    <row r="234" spans="1:18" ht="27.75" x14ac:dyDescent="0.4">
      <c r="A234" s="261" t="s">
        <v>65</v>
      </c>
      <c r="B234" s="261" t="s">
        <v>729</v>
      </c>
      <c r="C234" s="273" t="s">
        <v>474</v>
      </c>
      <c r="D234" s="544">
        <v>0</v>
      </c>
      <c r="E234" s="260"/>
      <c r="F234" s="260"/>
      <c r="G234" s="260"/>
      <c r="H234" s="260"/>
      <c r="I234" s="260"/>
      <c r="J234" s="260"/>
      <c r="K234" s="260"/>
      <c r="L234" s="260"/>
      <c r="M234" s="260"/>
      <c r="N234" s="260"/>
      <c r="O234" s="260"/>
      <c r="P234" s="551"/>
      <c r="Q234" s="260"/>
      <c r="R234" s="498">
        <v>0</v>
      </c>
    </row>
    <row r="235" spans="1:18" ht="27.75" x14ac:dyDescent="0.4">
      <c r="A235" s="261" t="s">
        <v>65</v>
      </c>
      <c r="B235" s="261" t="s">
        <v>729</v>
      </c>
      <c r="C235" s="273" t="s">
        <v>333</v>
      </c>
      <c r="D235" s="260"/>
      <c r="E235" s="259">
        <v>0</v>
      </c>
      <c r="F235" s="259">
        <v>0</v>
      </c>
      <c r="G235" s="259">
        <v>0</v>
      </c>
      <c r="H235" s="259">
        <v>0</v>
      </c>
      <c r="I235" s="259">
        <v>0</v>
      </c>
      <c r="J235" s="259">
        <v>0</v>
      </c>
      <c r="K235" s="259">
        <v>0</v>
      </c>
      <c r="L235" s="259">
        <v>0</v>
      </c>
      <c r="M235" s="259">
        <v>0</v>
      </c>
      <c r="N235" s="259">
        <v>0</v>
      </c>
      <c r="O235" s="259">
        <v>0</v>
      </c>
      <c r="P235" s="552"/>
      <c r="Q235" s="259">
        <v>0</v>
      </c>
      <c r="R235" s="498">
        <v>0</v>
      </c>
    </row>
    <row r="236" spans="1:18" ht="27.75" x14ac:dyDescent="0.4">
      <c r="A236" s="261" t="s">
        <v>65</v>
      </c>
      <c r="B236" s="261" t="s">
        <v>729</v>
      </c>
      <c r="C236" s="273" t="s">
        <v>473</v>
      </c>
      <c r="D236" s="260"/>
      <c r="E236" s="260"/>
      <c r="F236" s="260"/>
      <c r="G236" s="260"/>
      <c r="H236" s="260"/>
      <c r="I236" s="260"/>
      <c r="J236" s="260"/>
      <c r="K236" s="260"/>
      <c r="L236" s="260"/>
      <c r="M236" s="260"/>
      <c r="N236" s="260"/>
      <c r="O236" s="260"/>
      <c r="P236" s="270">
        <v>0</v>
      </c>
      <c r="Q236" s="260"/>
      <c r="R236" s="498">
        <v>0</v>
      </c>
    </row>
    <row r="237" spans="1:18" ht="27.75" customHeight="1" x14ac:dyDescent="0.4">
      <c r="A237" s="261" t="s">
        <v>65</v>
      </c>
      <c r="B237" s="263" t="s">
        <v>321</v>
      </c>
      <c r="C237" s="273" t="s">
        <v>332</v>
      </c>
      <c r="D237" s="260"/>
      <c r="E237" s="259">
        <v>0</v>
      </c>
      <c r="F237" s="259">
        <v>0</v>
      </c>
      <c r="G237" s="259">
        <v>0</v>
      </c>
      <c r="H237" s="259">
        <v>0</v>
      </c>
      <c r="I237" s="259">
        <v>0</v>
      </c>
      <c r="J237" s="259">
        <v>0</v>
      </c>
      <c r="K237" s="259">
        <v>0</v>
      </c>
      <c r="L237" s="500">
        <v>0.22658784000000001</v>
      </c>
      <c r="M237" s="259">
        <v>0</v>
      </c>
      <c r="N237" s="259">
        <v>0</v>
      </c>
      <c r="O237" s="259">
        <v>0</v>
      </c>
      <c r="P237" s="547"/>
      <c r="Q237" s="259">
        <v>0</v>
      </c>
      <c r="R237" s="498">
        <v>0.22658784000000001</v>
      </c>
    </row>
    <row r="238" spans="1:18" x14ac:dyDescent="0.4">
      <c r="A238" s="261" t="s">
        <v>65</v>
      </c>
      <c r="B238" s="263" t="s">
        <v>321</v>
      </c>
      <c r="C238" s="273" t="s">
        <v>474</v>
      </c>
      <c r="D238" s="259">
        <v>0</v>
      </c>
      <c r="E238" s="260"/>
      <c r="F238" s="260"/>
      <c r="G238" s="260"/>
      <c r="H238" s="260"/>
      <c r="I238" s="260"/>
      <c r="J238" s="260"/>
      <c r="K238" s="260"/>
      <c r="L238" s="260"/>
      <c r="M238" s="260"/>
      <c r="N238" s="260"/>
      <c r="O238" s="260"/>
      <c r="P238" s="551"/>
      <c r="Q238" s="260"/>
      <c r="R238" s="498">
        <v>0</v>
      </c>
    </row>
    <row r="239" spans="1:18" x14ac:dyDescent="0.4">
      <c r="A239" s="261" t="s">
        <v>65</v>
      </c>
      <c r="B239" s="263" t="s">
        <v>321</v>
      </c>
      <c r="C239" s="273" t="s">
        <v>333</v>
      </c>
      <c r="D239" s="260"/>
      <c r="E239" s="259">
        <v>0</v>
      </c>
      <c r="F239" s="259">
        <v>0</v>
      </c>
      <c r="G239" s="259">
        <v>0</v>
      </c>
      <c r="H239" s="259">
        <v>0</v>
      </c>
      <c r="I239" s="259">
        <v>0</v>
      </c>
      <c r="J239" s="259">
        <v>0</v>
      </c>
      <c r="K239" s="259">
        <v>0</v>
      </c>
      <c r="L239" s="500">
        <v>4.9061390000000003E-2</v>
      </c>
      <c r="M239" s="259">
        <v>0</v>
      </c>
      <c r="N239" s="259">
        <v>0</v>
      </c>
      <c r="O239" s="259">
        <v>0</v>
      </c>
      <c r="P239" s="552"/>
      <c r="Q239" s="259">
        <v>0</v>
      </c>
      <c r="R239" s="498">
        <v>4.9061390000000003E-2</v>
      </c>
    </row>
    <row r="240" spans="1:18" x14ac:dyDescent="0.4">
      <c r="A240" s="261" t="s">
        <v>65</v>
      </c>
      <c r="B240" s="263" t="s">
        <v>321</v>
      </c>
      <c r="C240" s="273" t="s">
        <v>473</v>
      </c>
      <c r="D240" s="260"/>
      <c r="E240" s="260"/>
      <c r="F240" s="260"/>
      <c r="G240" s="260"/>
      <c r="H240" s="260"/>
      <c r="I240" s="260"/>
      <c r="J240" s="260"/>
      <c r="K240" s="260"/>
      <c r="L240" s="260"/>
      <c r="M240" s="260"/>
      <c r="N240" s="260"/>
      <c r="O240" s="260"/>
      <c r="P240" s="270">
        <v>5.4202867599999998</v>
      </c>
      <c r="Q240" s="260"/>
      <c r="R240" s="498">
        <v>5.4202867599999998</v>
      </c>
    </row>
    <row r="241" spans="1:18" ht="27.75" x14ac:dyDescent="0.4">
      <c r="A241" s="261" t="s">
        <v>65</v>
      </c>
      <c r="B241" s="261" t="s">
        <v>727</v>
      </c>
      <c r="C241" s="273" t="s">
        <v>332</v>
      </c>
      <c r="D241" s="260"/>
      <c r="E241" s="259">
        <v>0</v>
      </c>
      <c r="F241" s="259">
        <v>0</v>
      </c>
      <c r="G241" s="259">
        <v>0</v>
      </c>
      <c r="H241" s="259">
        <v>0</v>
      </c>
      <c r="I241" s="259">
        <v>0</v>
      </c>
      <c r="J241" s="259">
        <v>0</v>
      </c>
      <c r="K241" s="259">
        <v>0</v>
      </c>
      <c r="L241" s="259">
        <v>0</v>
      </c>
      <c r="M241" s="259">
        <v>0</v>
      </c>
      <c r="N241" s="259">
        <v>0</v>
      </c>
      <c r="O241" s="259">
        <v>0</v>
      </c>
      <c r="P241" s="547"/>
      <c r="Q241" s="259">
        <v>0</v>
      </c>
      <c r="R241" s="498">
        <v>0</v>
      </c>
    </row>
    <row r="242" spans="1:18" ht="27.75" x14ac:dyDescent="0.4">
      <c r="A242" s="261" t="s">
        <v>65</v>
      </c>
      <c r="B242" s="261" t="s">
        <v>727</v>
      </c>
      <c r="C242" s="273" t="s">
        <v>474</v>
      </c>
      <c r="D242" s="544">
        <v>0</v>
      </c>
      <c r="E242" s="260"/>
      <c r="F242" s="260"/>
      <c r="G242" s="260"/>
      <c r="H242" s="260"/>
      <c r="I242" s="260"/>
      <c r="J242" s="260"/>
      <c r="K242" s="260"/>
      <c r="L242" s="260"/>
      <c r="M242" s="260"/>
      <c r="N242" s="260"/>
      <c r="O242" s="260"/>
      <c r="P242" s="551"/>
      <c r="Q242" s="260"/>
      <c r="R242" s="498">
        <v>0</v>
      </c>
    </row>
    <row r="243" spans="1:18" ht="27.75" x14ac:dyDescent="0.4">
      <c r="A243" s="261" t="s">
        <v>65</v>
      </c>
      <c r="B243" s="261" t="s">
        <v>727</v>
      </c>
      <c r="C243" s="273" t="s">
        <v>333</v>
      </c>
      <c r="D243" s="260"/>
      <c r="E243" s="499" t="s">
        <v>1228</v>
      </c>
      <c r="F243" s="499" t="s">
        <v>1228</v>
      </c>
      <c r="G243" s="499" t="s">
        <v>1228</v>
      </c>
      <c r="H243" s="499" t="s">
        <v>1228</v>
      </c>
      <c r="I243" s="499" t="s">
        <v>1228</v>
      </c>
      <c r="J243" s="499" t="s">
        <v>1228</v>
      </c>
      <c r="K243" s="499" t="s">
        <v>1228</v>
      </c>
      <c r="L243" s="499" t="s">
        <v>1228</v>
      </c>
      <c r="M243" s="499" t="s">
        <v>1228</v>
      </c>
      <c r="N243" s="499" t="s">
        <v>1228</v>
      </c>
      <c r="O243" s="499" t="s">
        <v>1228</v>
      </c>
      <c r="P243" s="552"/>
      <c r="Q243" s="259">
        <v>0</v>
      </c>
      <c r="R243" s="498">
        <v>0</v>
      </c>
    </row>
    <row r="244" spans="1:18" ht="27.75" x14ac:dyDescent="0.4">
      <c r="A244" s="261" t="s">
        <v>65</v>
      </c>
      <c r="B244" s="261" t="s">
        <v>727</v>
      </c>
      <c r="C244" s="273" t="s">
        <v>473</v>
      </c>
      <c r="D244" s="260"/>
      <c r="E244" s="260"/>
      <c r="F244" s="260"/>
      <c r="G244" s="260"/>
      <c r="H244" s="260"/>
      <c r="I244" s="260"/>
      <c r="J244" s="260"/>
      <c r="K244" s="260"/>
      <c r="L244" s="260"/>
      <c r="M244" s="260"/>
      <c r="N244" s="260"/>
      <c r="O244" s="260"/>
      <c r="P244" s="270">
        <v>92.770515000000003</v>
      </c>
      <c r="Q244" s="260"/>
      <c r="R244" s="498">
        <v>92.770515000000003</v>
      </c>
    </row>
    <row r="245" spans="1:18" ht="27.75" x14ac:dyDescent="0.4">
      <c r="A245" s="261" t="s">
        <v>65</v>
      </c>
      <c r="B245" s="261" t="s">
        <v>728</v>
      </c>
      <c r="C245" s="273" t="s">
        <v>332</v>
      </c>
      <c r="D245" s="548"/>
      <c r="E245" s="259">
        <v>0</v>
      </c>
      <c r="F245" s="259">
        <v>0</v>
      </c>
      <c r="G245" s="259">
        <v>0</v>
      </c>
      <c r="H245" s="259">
        <v>0</v>
      </c>
      <c r="I245" s="259">
        <v>0</v>
      </c>
      <c r="J245" s="259">
        <v>0</v>
      </c>
      <c r="K245" s="259">
        <v>0</v>
      </c>
      <c r="L245" s="259">
        <v>0</v>
      </c>
      <c r="M245" s="259">
        <v>0</v>
      </c>
      <c r="N245" s="259">
        <v>0</v>
      </c>
      <c r="O245" s="259">
        <v>0</v>
      </c>
      <c r="P245" s="547"/>
      <c r="Q245" s="259">
        <v>0</v>
      </c>
      <c r="R245" s="498">
        <v>0</v>
      </c>
    </row>
    <row r="246" spans="1:18" ht="27.75" x14ac:dyDescent="0.4">
      <c r="A246" s="261" t="s">
        <v>65</v>
      </c>
      <c r="B246" s="261" t="s">
        <v>728</v>
      </c>
      <c r="C246" s="273" t="s">
        <v>474</v>
      </c>
      <c r="D246" s="544">
        <v>0</v>
      </c>
      <c r="E246" s="260"/>
      <c r="F246" s="260"/>
      <c r="G246" s="260"/>
      <c r="H246" s="260"/>
      <c r="I246" s="260"/>
      <c r="J246" s="260"/>
      <c r="K246" s="260"/>
      <c r="L246" s="260"/>
      <c r="M246" s="260"/>
      <c r="N246" s="260"/>
      <c r="O246" s="260"/>
      <c r="P246" s="551"/>
      <c r="Q246" s="260"/>
      <c r="R246" s="498">
        <v>0</v>
      </c>
    </row>
    <row r="247" spans="1:18" ht="27.75" x14ac:dyDescent="0.4">
      <c r="A247" s="261" t="s">
        <v>65</v>
      </c>
      <c r="B247" s="261" t="s">
        <v>728</v>
      </c>
      <c r="C247" s="273" t="s">
        <v>333</v>
      </c>
      <c r="D247" s="260"/>
      <c r="E247" s="259">
        <v>0</v>
      </c>
      <c r="F247" s="259">
        <v>0</v>
      </c>
      <c r="G247" s="259">
        <v>0</v>
      </c>
      <c r="H247" s="259">
        <v>0</v>
      </c>
      <c r="I247" s="259">
        <v>0</v>
      </c>
      <c r="J247" s="259">
        <v>0</v>
      </c>
      <c r="K247" s="259">
        <v>0</v>
      </c>
      <c r="L247" s="500">
        <v>2.0709559999999998</v>
      </c>
      <c r="M247" s="259">
        <v>0</v>
      </c>
      <c r="N247" s="259">
        <v>0</v>
      </c>
      <c r="O247" s="259">
        <v>0</v>
      </c>
      <c r="P247" s="552"/>
      <c r="Q247" s="259">
        <v>0</v>
      </c>
      <c r="R247" s="498">
        <v>2.0709559999999998</v>
      </c>
    </row>
    <row r="248" spans="1:18" ht="27.75" x14ac:dyDescent="0.4">
      <c r="A248" s="261" t="s">
        <v>65</v>
      </c>
      <c r="B248" s="261" t="s">
        <v>728</v>
      </c>
      <c r="C248" s="273" t="s">
        <v>473</v>
      </c>
      <c r="D248" s="260"/>
      <c r="E248" s="260"/>
      <c r="F248" s="260"/>
      <c r="G248" s="260"/>
      <c r="H248" s="260"/>
      <c r="I248" s="260"/>
      <c r="J248" s="260"/>
      <c r="K248" s="260"/>
      <c r="L248" s="260"/>
      <c r="M248" s="260"/>
      <c r="N248" s="260"/>
      <c r="O248" s="260"/>
      <c r="P248" s="270">
        <v>0</v>
      </c>
      <c r="Q248" s="260"/>
      <c r="R248" s="498">
        <v>0</v>
      </c>
    </row>
    <row r="249" spans="1:18" x14ac:dyDescent="0.4">
      <c r="A249" s="261" t="s">
        <v>69</v>
      </c>
      <c r="B249" s="263" t="s">
        <v>234</v>
      </c>
      <c r="C249" s="273" t="s">
        <v>332</v>
      </c>
      <c r="D249" s="547"/>
      <c r="E249" s="500">
        <v>0</v>
      </c>
      <c r="F249" s="500">
        <v>0</v>
      </c>
      <c r="G249" s="500">
        <v>0</v>
      </c>
      <c r="H249" s="500">
        <v>0</v>
      </c>
      <c r="I249" s="500">
        <v>0</v>
      </c>
      <c r="J249" s="500">
        <v>0</v>
      </c>
      <c r="K249" s="500">
        <v>0</v>
      </c>
      <c r="L249" s="500">
        <v>0</v>
      </c>
      <c r="M249" s="500">
        <v>0</v>
      </c>
      <c r="N249" s="500">
        <v>9.7037189999999995</v>
      </c>
      <c r="O249" s="500">
        <v>0</v>
      </c>
      <c r="P249" s="547"/>
      <c r="Q249" s="500">
        <v>15.404109</v>
      </c>
      <c r="R249" s="498">
        <v>25.107827999999998</v>
      </c>
    </row>
    <row r="250" spans="1:18" x14ac:dyDescent="0.4">
      <c r="A250" s="261" t="s">
        <v>69</v>
      </c>
      <c r="B250" s="263" t="s">
        <v>234</v>
      </c>
      <c r="C250" s="273" t="s">
        <v>474</v>
      </c>
      <c r="D250" s="544">
        <v>0</v>
      </c>
      <c r="E250" s="260"/>
      <c r="F250" s="260"/>
      <c r="G250" s="260"/>
      <c r="H250" s="260"/>
      <c r="I250" s="260"/>
      <c r="J250" s="260"/>
      <c r="K250" s="260"/>
      <c r="L250" s="260"/>
      <c r="M250" s="260"/>
      <c r="N250" s="260"/>
      <c r="O250" s="260"/>
      <c r="P250" s="551"/>
      <c r="Q250" s="260"/>
      <c r="R250" s="498">
        <v>0</v>
      </c>
    </row>
    <row r="251" spans="1:18" x14ac:dyDescent="0.4">
      <c r="A251" s="261" t="s">
        <v>69</v>
      </c>
      <c r="B251" s="263" t="s">
        <v>234</v>
      </c>
      <c r="C251" s="273" t="s">
        <v>333</v>
      </c>
      <c r="D251" s="260"/>
      <c r="E251" s="500">
        <v>0</v>
      </c>
      <c r="F251" s="500">
        <v>0</v>
      </c>
      <c r="G251" s="500">
        <v>0</v>
      </c>
      <c r="H251" s="500">
        <v>0</v>
      </c>
      <c r="I251" s="500">
        <v>0</v>
      </c>
      <c r="J251" s="500">
        <v>0</v>
      </c>
      <c r="K251" s="500">
        <v>0</v>
      </c>
      <c r="L251" s="500">
        <v>0</v>
      </c>
      <c r="M251" s="500">
        <v>0</v>
      </c>
      <c r="N251" s="500">
        <v>7.6743000000000006E-2</v>
      </c>
      <c r="O251" s="500">
        <v>0</v>
      </c>
      <c r="P251" s="552"/>
      <c r="Q251" s="259">
        <v>0</v>
      </c>
      <c r="R251" s="498">
        <v>7.6743000000000006E-2</v>
      </c>
    </row>
    <row r="252" spans="1:18" x14ac:dyDescent="0.4">
      <c r="A252" s="261" t="s">
        <v>69</v>
      </c>
      <c r="B252" s="263" t="s">
        <v>234</v>
      </c>
      <c r="C252" s="273" t="s">
        <v>473</v>
      </c>
      <c r="D252" s="260"/>
      <c r="E252" s="260"/>
      <c r="F252" s="260"/>
      <c r="G252" s="260"/>
      <c r="H252" s="260"/>
      <c r="I252" s="260"/>
      <c r="J252" s="260"/>
      <c r="K252" s="260"/>
      <c r="L252" s="260"/>
      <c r="M252" s="260"/>
      <c r="N252" s="260"/>
      <c r="O252" s="260"/>
      <c r="P252" s="270">
        <v>0</v>
      </c>
      <c r="Q252" s="260"/>
      <c r="R252" s="498">
        <v>0</v>
      </c>
    </row>
    <row r="253" spans="1:18" x14ac:dyDescent="0.4">
      <c r="A253" s="261" t="s">
        <v>69</v>
      </c>
      <c r="B253" s="261" t="s">
        <v>233</v>
      </c>
      <c r="C253" s="273" t="s">
        <v>332</v>
      </c>
      <c r="D253" s="547"/>
      <c r="E253" s="500">
        <v>0</v>
      </c>
      <c r="F253" s="500">
        <v>0</v>
      </c>
      <c r="G253" s="500">
        <v>128.03</v>
      </c>
      <c r="H253" s="500">
        <v>0</v>
      </c>
      <c r="I253" s="500">
        <v>0</v>
      </c>
      <c r="J253" s="500">
        <v>0</v>
      </c>
      <c r="K253" s="500">
        <v>0</v>
      </c>
      <c r="L253" s="500"/>
      <c r="M253" s="500">
        <v>0</v>
      </c>
      <c r="N253" s="500">
        <v>0</v>
      </c>
      <c r="O253" s="500">
        <v>0</v>
      </c>
      <c r="P253" s="547"/>
      <c r="Q253" s="500">
        <v>94.95</v>
      </c>
      <c r="R253" s="498">
        <v>222.98000000000002</v>
      </c>
    </row>
    <row r="254" spans="1:18" x14ac:dyDescent="0.4">
      <c r="A254" s="261" t="s">
        <v>69</v>
      </c>
      <c r="B254" s="261" t="s">
        <v>233</v>
      </c>
      <c r="C254" s="273" t="s">
        <v>474</v>
      </c>
      <c r="D254" s="544">
        <v>0</v>
      </c>
      <c r="E254" s="260"/>
      <c r="F254" s="260"/>
      <c r="G254" s="260"/>
      <c r="H254" s="260"/>
      <c r="I254" s="260"/>
      <c r="J254" s="260"/>
      <c r="K254" s="260"/>
      <c r="L254" s="260"/>
      <c r="M254" s="260"/>
      <c r="N254" s="260"/>
      <c r="O254" s="260"/>
      <c r="P254" s="551"/>
      <c r="Q254" s="260"/>
      <c r="R254" s="498">
        <v>0</v>
      </c>
    </row>
    <row r="255" spans="1:18" x14ac:dyDescent="0.4">
      <c r="A255" s="261" t="s">
        <v>69</v>
      </c>
      <c r="B255" s="261" t="s">
        <v>233</v>
      </c>
      <c r="C255" s="273" t="s">
        <v>333</v>
      </c>
      <c r="D255" s="260"/>
      <c r="E255" s="500">
        <v>0</v>
      </c>
      <c r="F255" s="500">
        <v>0</v>
      </c>
      <c r="G255" s="500">
        <v>0</v>
      </c>
      <c r="H255" s="500">
        <v>0</v>
      </c>
      <c r="I255" s="500">
        <v>0</v>
      </c>
      <c r="J255" s="500">
        <v>0</v>
      </c>
      <c r="K255" s="500">
        <v>0</v>
      </c>
      <c r="L255" s="500">
        <v>76.06</v>
      </c>
      <c r="M255" s="500">
        <v>0</v>
      </c>
      <c r="N255" s="500">
        <v>0</v>
      </c>
      <c r="O255" s="500">
        <v>0</v>
      </c>
      <c r="P255" s="552"/>
      <c r="Q255" s="259">
        <v>0</v>
      </c>
      <c r="R255" s="498">
        <v>76.06</v>
      </c>
    </row>
    <row r="256" spans="1:18" x14ac:dyDescent="0.4">
      <c r="A256" s="261" t="s">
        <v>69</v>
      </c>
      <c r="B256" s="261" t="s">
        <v>233</v>
      </c>
      <c r="C256" s="273" t="s">
        <v>473</v>
      </c>
      <c r="D256" s="260"/>
      <c r="E256" s="260"/>
      <c r="F256" s="260"/>
      <c r="G256" s="260"/>
      <c r="H256" s="260"/>
      <c r="I256" s="260"/>
      <c r="J256" s="260"/>
      <c r="K256" s="260"/>
      <c r="L256" s="260"/>
      <c r="M256" s="260"/>
      <c r="N256" s="260"/>
      <c r="O256" s="260"/>
      <c r="P256" s="270">
        <v>0</v>
      </c>
      <c r="Q256" s="260"/>
      <c r="R256" s="498">
        <v>0</v>
      </c>
    </row>
    <row r="257" spans="1:18" x14ac:dyDescent="0.4">
      <c r="A257" s="261" t="s">
        <v>73</v>
      </c>
      <c r="B257" s="263" t="s">
        <v>75</v>
      </c>
      <c r="C257" s="273" t="s">
        <v>332</v>
      </c>
      <c r="D257" s="547"/>
      <c r="E257" s="500"/>
      <c r="F257" s="500"/>
      <c r="G257" s="500"/>
      <c r="H257" s="500">
        <v>216.52</v>
      </c>
      <c r="I257" s="500"/>
      <c r="J257" s="500"/>
      <c r="K257" s="500"/>
      <c r="L257" s="500"/>
      <c r="M257" s="500"/>
      <c r="N257" s="500"/>
      <c r="O257" s="500"/>
      <c r="P257" s="547"/>
      <c r="Q257" s="259"/>
      <c r="R257" s="498">
        <v>216.52</v>
      </c>
    </row>
    <row r="258" spans="1:18" x14ac:dyDescent="0.4">
      <c r="A258" s="261" t="s">
        <v>73</v>
      </c>
      <c r="B258" s="263" t="s">
        <v>75</v>
      </c>
      <c r="C258" s="273" t="s">
        <v>474</v>
      </c>
      <c r="D258" s="544">
        <v>0</v>
      </c>
      <c r="E258" s="260"/>
      <c r="F258" s="260"/>
      <c r="G258" s="260"/>
      <c r="H258" s="260"/>
      <c r="I258" s="260"/>
      <c r="J258" s="260"/>
      <c r="K258" s="260"/>
      <c r="L258" s="260"/>
      <c r="M258" s="260"/>
      <c r="N258" s="260"/>
      <c r="O258" s="260"/>
      <c r="P258" s="551"/>
      <c r="Q258" s="260"/>
      <c r="R258" s="498">
        <v>0</v>
      </c>
    </row>
    <row r="259" spans="1:18" x14ac:dyDescent="0.4">
      <c r="A259" s="261" t="s">
        <v>73</v>
      </c>
      <c r="B259" s="263" t="s">
        <v>75</v>
      </c>
      <c r="C259" s="273" t="s">
        <v>333</v>
      </c>
      <c r="D259" s="260"/>
      <c r="E259" s="500"/>
      <c r="F259" s="500"/>
      <c r="G259" s="500"/>
      <c r="H259" s="500"/>
      <c r="I259" s="500"/>
      <c r="J259" s="500"/>
      <c r="K259" s="500"/>
      <c r="L259" s="500"/>
      <c r="M259" s="500"/>
      <c r="N259" s="500"/>
      <c r="O259" s="500"/>
      <c r="P259" s="552"/>
      <c r="Q259" s="259"/>
      <c r="R259" s="498">
        <v>0</v>
      </c>
    </row>
    <row r="260" spans="1:18" x14ac:dyDescent="0.4">
      <c r="A260" s="261" t="s">
        <v>73</v>
      </c>
      <c r="B260" s="263" t="s">
        <v>75</v>
      </c>
      <c r="C260" s="273" t="s">
        <v>473</v>
      </c>
      <c r="D260" s="260"/>
      <c r="E260" s="260"/>
      <c r="F260" s="260"/>
      <c r="G260" s="260"/>
      <c r="H260" s="260"/>
      <c r="I260" s="260"/>
      <c r="J260" s="260"/>
      <c r="K260" s="260"/>
      <c r="L260" s="260"/>
      <c r="M260" s="260"/>
      <c r="N260" s="260"/>
      <c r="O260" s="260"/>
      <c r="P260" s="270">
        <v>0</v>
      </c>
      <c r="Q260" s="260"/>
      <c r="R260" s="498">
        <v>0</v>
      </c>
    </row>
    <row r="261" spans="1:18" x14ac:dyDescent="0.4">
      <c r="A261" s="261" t="s">
        <v>73</v>
      </c>
      <c r="B261" s="261" t="s">
        <v>74</v>
      </c>
      <c r="C261" s="273" t="s">
        <v>332</v>
      </c>
      <c r="D261" s="547"/>
      <c r="E261" s="500"/>
      <c r="F261" s="500"/>
      <c r="G261" s="500"/>
      <c r="H261" s="500">
        <v>323.23</v>
      </c>
      <c r="I261" s="500"/>
      <c r="J261" s="500"/>
      <c r="K261" s="500"/>
      <c r="L261" s="500"/>
      <c r="M261" s="500"/>
      <c r="N261" s="500"/>
      <c r="O261" s="500"/>
      <c r="P261" s="547"/>
      <c r="Q261" s="259"/>
      <c r="R261" s="498">
        <v>323.23</v>
      </c>
    </row>
    <row r="262" spans="1:18" x14ac:dyDescent="0.4">
      <c r="A262" s="261" t="s">
        <v>73</v>
      </c>
      <c r="B262" s="261" t="s">
        <v>74</v>
      </c>
      <c r="C262" s="273" t="s">
        <v>474</v>
      </c>
      <c r="D262" s="544">
        <v>0</v>
      </c>
      <c r="E262" s="260"/>
      <c r="F262" s="260"/>
      <c r="G262" s="260"/>
      <c r="H262" s="260"/>
      <c r="I262" s="260"/>
      <c r="J262" s="260"/>
      <c r="K262" s="260"/>
      <c r="L262" s="260"/>
      <c r="M262" s="260"/>
      <c r="N262" s="260"/>
      <c r="O262" s="260"/>
      <c r="P262" s="551"/>
      <c r="Q262" s="260"/>
      <c r="R262" s="498">
        <v>0</v>
      </c>
    </row>
    <row r="263" spans="1:18" x14ac:dyDescent="0.4">
      <c r="A263" s="261" t="s">
        <v>73</v>
      </c>
      <c r="B263" s="261" t="s">
        <v>74</v>
      </c>
      <c r="C263" s="273" t="s">
        <v>333</v>
      </c>
      <c r="D263" s="260"/>
      <c r="E263" s="500"/>
      <c r="F263" s="500"/>
      <c r="G263" s="500"/>
      <c r="H263" s="500"/>
      <c r="I263" s="500"/>
      <c r="J263" s="500"/>
      <c r="K263" s="500"/>
      <c r="L263" s="500"/>
      <c r="M263" s="500"/>
      <c r="N263" s="500"/>
      <c r="O263" s="500"/>
      <c r="P263" s="552"/>
      <c r="Q263" s="500"/>
      <c r="R263" s="498">
        <v>0</v>
      </c>
    </row>
    <row r="264" spans="1:18" x14ac:dyDescent="0.4">
      <c r="A264" s="261" t="s">
        <v>73</v>
      </c>
      <c r="B264" s="261" t="s">
        <v>74</v>
      </c>
      <c r="C264" s="273" t="s">
        <v>473</v>
      </c>
      <c r="D264" s="260"/>
      <c r="E264" s="260"/>
      <c r="F264" s="260"/>
      <c r="G264" s="260"/>
      <c r="H264" s="260"/>
      <c r="I264" s="260"/>
      <c r="J264" s="260"/>
      <c r="K264" s="260"/>
      <c r="L264" s="260"/>
      <c r="M264" s="260"/>
      <c r="N264" s="260"/>
      <c r="O264" s="260"/>
      <c r="P264" s="270">
        <v>0</v>
      </c>
      <c r="Q264" s="260"/>
      <c r="R264" s="498">
        <v>0</v>
      </c>
    </row>
    <row r="265" spans="1:18" x14ac:dyDescent="0.4">
      <c r="A265" s="261" t="s">
        <v>73</v>
      </c>
      <c r="B265" s="263" t="s">
        <v>78</v>
      </c>
      <c r="C265" s="273" t="s">
        <v>332</v>
      </c>
      <c r="D265" s="547"/>
      <c r="E265" s="500"/>
      <c r="F265" s="500"/>
      <c r="G265" s="500"/>
      <c r="H265" s="500"/>
      <c r="I265" s="500"/>
      <c r="J265" s="500"/>
      <c r="K265" s="500"/>
      <c r="L265" s="500">
        <v>53.62</v>
      </c>
      <c r="M265" s="500"/>
      <c r="N265" s="500"/>
      <c r="O265" s="500"/>
      <c r="P265" s="547"/>
      <c r="Q265" s="500"/>
      <c r="R265" s="498">
        <v>53.62</v>
      </c>
    </row>
    <row r="266" spans="1:18" x14ac:dyDescent="0.4">
      <c r="A266" s="261" t="s">
        <v>73</v>
      </c>
      <c r="B266" s="263" t="s">
        <v>78</v>
      </c>
      <c r="C266" s="273" t="s">
        <v>474</v>
      </c>
      <c r="D266" s="544">
        <v>0</v>
      </c>
      <c r="E266" s="260"/>
      <c r="F266" s="260"/>
      <c r="G266" s="260"/>
      <c r="H266" s="260"/>
      <c r="I266" s="260"/>
      <c r="J266" s="260"/>
      <c r="K266" s="260"/>
      <c r="L266" s="260"/>
      <c r="M266" s="260"/>
      <c r="N266" s="260"/>
      <c r="O266" s="260"/>
      <c r="P266" s="551"/>
      <c r="Q266" s="260"/>
      <c r="R266" s="498">
        <v>0</v>
      </c>
    </row>
    <row r="267" spans="1:18" x14ac:dyDescent="0.4">
      <c r="A267" s="261" t="s">
        <v>73</v>
      </c>
      <c r="B267" s="263" t="s">
        <v>78</v>
      </c>
      <c r="C267" s="273" t="s">
        <v>333</v>
      </c>
      <c r="D267" s="260"/>
      <c r="E267" s="500"/>
      <c r="F267" s="500"/>
      <c r="G267" s="500"/>
      <c r="H267" s="500"/>
      <c r="I267" s="500"/>
      <c r="J267" s="500"/>
      <c r="K267" s="500"/>
      <c r="L267" s="500">
        <v>16.2</v>
      </c>
      <c r="M267" s="500"/>
      <c r="N267" s="500"/>
      <c r="O267" s="500"/>
      <c r="P267" s="552"/>
      <c r="Q267" s="500"/>
      <c r="R267" s="498">
        <v>16.2</v>
      </c>
    </row>
    <row r="268" spans="1:18" x14ac:dyDescent="0.4">
      <c r="A268" s="261" t="s">
        <v>73</v>
      </c>
      <c r="B268" s="263" t="s">
        <v>78</v>
      </c>
      <c r="C268" s="273" t="s">
        <v>473</v>
      </c>
      <c r="D268" s="260"/>
      <c r="E268" s="260"/>
      <c r="F268" s="260"/>
      <c r="G268" s="260"/>
      <c r="H268" s="260"/>
      <c r="I268" s="260"/>
      <c r="J268" s="260"/>
      <c r="K268" s="260"/>
      <c r="L268" s="260"/>
      <c r="M268" s="260"/>
      <c r="N268" s="260"/>
      <c r="O268" s="260"/>
      <c r="P268" s="270">
        <v>0</v>
      </c>
      <c r="Q268" s="260"/>
      <c r="R268" s="498">
        <v>0</v>
      </c>
    </row>
    <row r="269" spans="1:18" x14ac:dyDescent="0.4">
      <c r="A269" s="261" t="s">
        <v>73</v>
      </c>
      <c r="B269" s="263" t="s">
        <v>76</v>
      </c>
      <c r="C269" s="273" t="s">
        <v>332</v>
      </c>
      <c r="D269" s="547"/>
      <c r="E269" s="500"/>
      <c r="F269" s="500"/>
      <c r="G269" s="500"/>
      <c r="H269" s="500">
        <v>1.99630573125269</v>
      </c>
      <c r="I269" s="500"/>
      <c r="J269" s="500"/>
      <c r="K269" s="500"/>
      <c r="L269" s="500">
        <v>13.537232708008601</v>
      </c>
      <c r="M269" s="500"/>
      <c r="N269" s="500"/>
      <c r="O269" s="500"/>
      <c r="P269" s="547"/>
      <c r="Q269" s="500"/>
      <c r="R269" s="498">
        <v>15.533538439261291</v>
      </c>
    </row>
    <row r="270" spans="1:18" x14ac:dyDescent="0.4">
      <c r="A270" s="261" t="s">
        <v>73</v>
      </c>
      <c r="B270" s="263" t="s">
        <v>76</v>
      </c>
      <c r="C270" s="273" t="s">
        <v>474</v>
      </c>
      <c r="D270" s="544">
        <v>0</v>
      </c>
      <c r="E270" s="260"/>
      <c r="F270" s="260"/>
      <c r="G270" s="260"/>
      <c r="H270" s="260"/>
      <c r="I270" s="260"/>
      <c r="J270" s="260"/>
      <c r="K270" s="260"/>
      <c r="L270" s="260"/>
      <c r="M270" s="260"/>
      <c r="N270" s="260"/>
      <c r="O270" s="260"/>
      <c r="P270" s="551"/>
      <c r="Q270" s="260"/>
      <c r="R270" s="498">
        <v>0</v>
      </c>
    </row>
    <row r="271" spans="1:18" x14ac:dyDescent="0.4">
      <c r="A271" s="261" t="s">
        <v>73</v>
      </c>
      <c r="B271" s="263" t="s">
        <v>76</v>
      </c>
      <c r="C271" s="273" t="s">
        <v>333</v>
      </c>
      <c r="D271" s="260"/>
      <c r="E271" s="500"/>
      <c r="F271" s="500"/>
      <c r="G271" s="500"/>
      <c r="H271" s="500">
        <v>21.81</v>
      </c>
      <c r="I271" s="500"/>
      <c r="J271" s="500"/>
      <c r="K271" s="500"/>
      <c r="L271" s="500">
        <v>57.410289474002298</v>
      </c>
      <c r="M271" s="500"/>
      <c r="N271" s="500"/>
      <c r="O271" s="500"/>
      <c r="P271" s="552"/>
      <c r="Q271" s="500"/>
      <c r="R271" s="498">
        <v>79.2202894740023</v>
      </c>
    </row>
    <row r="272" spans="1:18" x14ac:dyDescent="0.4">
      <c r="A272" s="261" t="s">
        <v>73</v>
      </c>
      <c r="B272" s="263" t="s">
        <v>76</v>
      </c>
      <c r="C272" s="273" t="s">
        <v>473</v>
      </c>
      <c r="D272" s="260"/>
      <c r="E272" s="260"/>
      <c r="F272" s="260"/>
      <c r="G272" s="260"/>
      <c r="H272" s="260"/>
      <c r="I272" s="260"/>
      <c r="J272" s="260"/>
      <c r="K272" s="260"/>
      <c r="L272" s="260"/>
      <c r="M272" s="260"/>
      <c r="N272" s="260"/>
      <c r="O272" s="260"/>
      <c r="P272" s="270">
        <v>0</v>
      </c>
      <c r="Q272" s="260"/>
      <c r="R272" s="498">
        <v>0</v>
      </c>
    </row>
    <row r="273" spans="1:18" ht="27.75" x14ac:dyDescent="0.4">
      <c r="A273" s="261" t="s">
        <v>73</v>
      </c>
      <c r="B273" s="271" t="s">
        <v>489</v>
      </c>
      <c r="C273" s="273" t="s">
        <v>332</v>
      </c>
      <c r="D273" s="547"/>
      <c r="E273" s="500">
        <v>0</v>
      </c>
      <c r="F273" s="500">
        <v>0</v>
      </c>
      <c r="G273" s="500">
        <v>0</v>
      </c>
      <c r="H273" s="500">
        <v>0</v>
      </c>
      <c r="I273" s="500">
        <v>0</v>
      </c>
      <c r="J273" s="500">
        <v>0</v>
      </c>
      <c r="K273" s="500">
        <v>0</v>
      </c>
      <c r="L273" s="500">
        <v>7.1486E-4</v>
      </c>
      <c r="M273" s="500">
        <v>0</v>
      </c>
      <c r="N273" s="500">
        <v>0</v>
      </c>
      <c r="O273" s="500">
        <v>0</v>
      </c>
      <c r="P273" s="547"/>
      <c r="Q273" s="500">
        <v>0</v>
      </c>
      <c r="R273" s="498">
        <v>7.1486E-4</v>
      </c>
    </row>
    <row r="274" spans="1:18" ht="27.75" x14ac:dyDescent="0.4">
      <c r="A274" s="261" t="s">
        <v>73</v>
      </c>
      <c r="B274" s="271" t="s">
        <v>489</v>
      </c>
      <c r="C274" s="273" t="s">
        <v>474</v>
      </c>
      <c r="D274" s="544">
        <v>0</v>
      </c>
      <c r="E274" s="260"/>
      <c r="F274" s="260"/>
      <c r="G274" s="260"/>
      <c r="H274" s="260"/>
      <c r="I274" s="260"/>
      <c r="J274" s="260"/>
      <c r="K274" s="260"/>
      <c r="L274" s="260"/>
      <c r="M274" s="260"/>
      <c r="N274" s="260"/>
      <c r="O274" s="260"/>
      <c r="P274" s="551"/>
      <c r="Q274" s="260"/>
      <c r="R274" s="498">
        <v>0</v>
      </c>
    </row>
    <row r="275" spans="1:18" ht="27.75" x14ac:dyDescent="0.4">
      <c r="A275" s="261" t="s">
        <v>73</v>
      </c>
      <c r="B275" s="271" t="s">
        <v>489</v>
      </c>
      <c r="C275" s="273" t="s">
        <v>333</v>
      </c>
      <c r="D275" s="260"/>
      <c r="E275" s="500">
        <v>0</v>
      </c>
      <c r="F275" s="500">
        <v>0</v>
      </c>
      <c r="G275" s="500">
        <v>0</v>
      </c>
      <c r="H275" s="500">
        <v>0</v>
      </c>
      <c r="I275" s="500">
        <v>0</v>
      </c>
      <c r="J275" s="500">
        <v>0</v>
      </c>
      <c r="K275" s="500">
        <v>0</v>
      </c>
      <c r="L275" s="500">
        <v>0</v>
      </c>
      <c r="M275" s="500">
        <v>0</v>
      </c>
      <c r="N275" s="500">
        <v>0</v>
      </c>
      <c r="O275" s="500">
        <v>0</v>
      </c>
      <c r="P275" s="552"/>
      <c r="Q275" s="500">
        <v>0</v>
      </c>
      <c r="R275" s="498">
        <v>0</v>
      </c>
    </row>
    <row r="276" spans="1:18" ht="27.75" x14ac:dyDescent="0.4">
      <c r="A276" s="261" t="s">
        <v>73</v>
      </c>
      <c r="B276" s="271" t="s">
        <v>489</v>
      </c>
      <c r="C276" s="273" t="s">
        <v>473</v>
      </c>
      <c r="D276" s="260"/>
      <c r="E276" s="260"/>
      <c r="F276" s="260"/>
      <c r="G276" s="260"/>
      <c r="H276" s="260"/>
      <c r="I276" s="260"/>
      <c r="J276" s="260"/>
      <c r="K276" s="260"/>
      <c r="L276" s="260"/>
      <c r="M276" s="260"/>
      <c r="N276" s="260"/>
      <c r="O276" s="260"/>
      <c r="P276" s="500">
        <v>0</v>
      </c>
      <c r="Q276" s="260"/>
      <c r="R276" s="498">
        <v>0</v>
      </c>
    </row>
    <row r="277" spans="1:18" ht="27.75" x14ac:dyDescent="0.4">
      <c r="A277" s="261" t="s">
        <v>73</v>
      </c>
      <c r="B277" s="271" t="s">
        <v>488</v>
      </c>
      <c r="C277" s="273" t="s">
        <v>332</v>
      </c>
      <c r="D277" s="547"/>
      <c r="E277" s="500">
        <v>0</v>
      </c>
      <c r="F277" s="500">
        <v>0</v>
      </c>
      <c r="G277" s="500">
        <v>0</v>
      </c>
      <c r="H277" s="500">
        <v>0</v>
      </c>
      <c r="I277" s="500">
        <v>0</v>
      </c>
      <c r="J277" s="500">
        <v>0</v>
      </c>
      <c r="K277" s="500">
        <v>0</v>
      </c>
      <c r="L277" s="500">
        <v>3.5482650000000004E-2</v>
      </c>
      <c r="M277" s="500">
        <v>0</v>
      </c>
      <c r="N277" s="500">
        <v>0</v>
      </c>
      <c r="O277" s="500">
        <v>0</v>
      </c>
      <c r="P277" s="547"/>
      <c r="Q277" s="500">
        <v>0</v>
      </c>
      <c r="R277" s="498">
        <v>3.5482650000000004E-2</v>
      </c>
    </row>
    <row r="278" spans="1:18" ht="27.75" x14ac:dyDescent="0.4">
      <c r="A278" s="261" t="s">
        <v>73</v>
      </c>
      <c r="B278" s="271" t="s">
        <v>488</v>
      </c>
      <c r="C278" s="273" t="s">
        <v>474</v>
      </c>
      <c r="D278" s="544">
        <v>0</v>
      </c>
      <c r="E278" s="260"/>
      <c r="F278" s="260"/>
      <c r="G278" s="260"/>
      <c r="H278" s="260"/>
      <c r="I278" s="260"/>
      <c r="J278" s="260"/>
      <c r="K278" s="260"/>
      <c r="L278" s="260"/>
      <c r="M278" s="260"/>
      <c r="N278" s="260"/>
      <c r="O278" s="260"/>
      <c r="P278" s="551"/>
      <c r="Q278" s="260"/>
      <c r="R278" s="498">
        <v>0</v>
      </c>
    </row>
    <row r="279" spans="1:18" ht="27.75" x14ac:dyDescent="0.4">
      <c r="A279" s="261" t="s">
        <v>73</v>
      </c>
      <c r="B279" s="271" t="s">
        <v>488</v>
      </c>
      <c r="C279" s="273" t="s">
        <v>333</v>
      </c>
      <c r="D279" s="260"/>
      <c r="E279" s="500">
        <v>0</v>
      </c>
      <c r="F279" s="499">
        <v>0</v>
      </c>
      <c r="G279" s="499">
        <v>0</v>
      </c>
      <c r="H279" s="499">
        <v>0</v>
      </c>
      <c r="I279" s="499">
        <v>0</v>
      </c>
      <c r="J279" s="499">
        <v>0</v>
      </c>
      <c r="K279" s="499">
        <v>0</v>
      </c>
      <c r="L279" s="499">
        <v>3.2710000000000004E-5</v>
      </c>
      <c r="M279" s="499">
        <v>0</v>
      </c>
      <c r="N279" s="499">
        <v>0</v>
      </c>
      <c r="O279" s="499">
        <v>0</v>
      </c>
      <c r="P279" s="551"/>
      <c r="Q279" s="499">
        <v>0</v>
      </c>
      <c r="R279" s="498">
        <v>3.2710000000000004E-5</v>
      </c>
    </row>
    <row r="280" spans="1:18" ht="27.75" x14ac:dyDescent="0.4">
      <c r="A280" s="261" t="s">
        <v>73</v>
      </c>
      <c r="B280" s="271" t="s">
        <v>488</v>
      </c>
      <c r="C280" s="273" t="s">
        <v>473</v>
      </c>
      <c r="D280" s="260"/>
      <c r="E280" s="260"/>
      <c r="F280" s="260"/>
      <c r="G280" s="260"/>
      <c r="H280" s="260"/>
      <c r="I280" s="260"/>
      <c r="J280" s="260"/>
      <c r="K280" s="260"/>
      <c r="L280" s="260"/>
      <c r="M280" s="260"/>
      <c r="N280" s="260"/>
      <c r="O280" s="260"/>
      <c r="P280" s="499">
        <v>0</v>
      </c>
      <c r="Q280" s="260"/>
      <c r="R280" s="498">
        <v>0</v>
      </c>
    </row>
    <row r="281" spans="1:18" x14ac:dyDescent="0.4">
      <c r="A281" s="261" t="s">
        <v>79</v>
      </c>
      <c r="B281" s="261" t="s">
        <v>80</v>
      </c>
      <c r="C281" s="273" t="s">
        <v>332</v>
      </c>
      <c r="D281" s="547"/>
      <c r="E281" s="500">
        <v>1231.1954665000001</v>
      </c>
      <c r="F281" s="499">
        <v>0</v>
      </c>
      <c r="G281" s="499">
        <v>0</v>
      </c>
      <c r="H281" s="499">
        <v>0</v>
      </c>
      <c r="I281" s="499">
        <v>0</v>
      </c>
      <c r="J281" s="500">
        <v>111.20138716</v>
      </c>
      <c r="K281" s="500">
        <v>344.58339130000002</v>
      </c>
      <c r="L281" s="500">
        <v>359.04207486000001</v>
      </c>
      <c r="M281" s="499">
        <v>0</v>
      </c>
      <c r="N281" s="499">
        <v>0</v>
      </c>
      <c r="O281" s="499">
        <v>0</v>
      </c>
      <c r="P281" s="547"/>
      <c r="Q281" s="499">
        <v>0</v>
      </c>
      <c r="R281" s="498">
        <v>2046.0223198200001</v>
      </c>
    </row>
    <row r="282" spans="1:18" x14ac:dyDescent="0.4">
      <c r="A282" s="261" t="s">
        <v>79</v>
      </c>
      <c r="B282" s="261" t="s">
        <v>80</v>
      </c>
      <c r="C282" s="273" t="s">
        <v>474</v>
      </c>
      <c r="D282" s="544">
        <v>0</v>
      </c>
      <c r="E282" s="260"/>
      <c r="F282" s="260"/>
      <c r="G282" s="260"/>
      <c r="H282" s="260"/>
      <c r="I282" s="260"/>
      <c r="J282" s="260"/>
      <c r="K282" s="260"/>
      <c r="L282" s="260"/>
      <c r="M282" s="260"/>
      <c r="N282" s="260"/>
      <c r="O282" s="260"/>
      <c r="P282" s="551"/>
      <c r="Q282" s="260"/>
      <c r="R282" s="498">
        <v>0</v>
      </c>
    </row>
    <row r="283" spans="1:18" x14ac:dyDescent="0.4">
      <c r="A283" s="261" t="s">
        <v>79</v>
      </c>
      <c r="B283" s="261" t="s">
        <v>80</v>
      </c>
      <c r="C283" s="273" t="s">
        <v>333</v>
      </c>
      <c r="D283" s="260"/>
      <c r="E283" s="499">
        <v>0</v>
      </c>
      <c r="F283" s="499">
        <v>0</v>
      </c>
      <c r="G283" s="499">
        <v>0</v>
      </c>
      <c r="H283" s="499">
        <v>0</v>
      </c>
      <c r="I283" s="499">
        <v>0</v>
      </c>
      <c r="J283" s="499">
        <v>0</v>
      </c>
      <c r="K283" s="500">
        <v>29.854352980000002</v>
      </c>
      <c r="L283" s="500">
        <v>504.06328712999999</v>
      </c>
      <c r="M283" s="499">
        <v>0</v>
      </c>
      <c r="N283" s="499">
        <v>0</v>
      </c>
      <c r="O283" s="499">
        <v>0</v>
      </c>
      <c r="P283" s="552"/>
      <c r="Q283" s="499">
        <v>0</v>
      </c>
      <c r="R283" s="498">
        <v>533.91764010999998</v>
      </c>
    </row>
    <row r="284" spans="1:18" x14ac:dyDescent="0.4">
      <c r="A284" s="261" t="s">
        <v>79</v>
      </c>
      <c r="B284" s="261" t="s">
        <v>80</v>
      </c>
      <c r="C284" s="273" t="s">
        <v>473</v>
      </c>
      <c r="D284" s="260"/>
      <c r="E284" s="260"/>
      <c r="F284" s="260"/>
      <c r="G284" s="260"/>
      <c r="H284" s="260"/>
      <c r="I284" s="260"/>
      <c r="J284" s="260"/>
      <c r="K284" s="260"/>
      <c r="L284" s="260"/>
      <c r="M284" s="260"/>
      <c r="N284" s="260"/>
      <c r="O284" s="260"/>
      <c r="P284" s="270">
        <v>0</v>
      </c>
      <c r="Q284" s="260"/>
      <c r="R284" s="498">
        <v>0</v>
      </c>
    </row>
    <row r="285" spans="1:18" x14ac:dyDescent="0.4">
      <c r="A285" s="261" t="s">
        <v>79</v>
      </c>
      <c r="B285" s="261" t="s">
        <v>81</v>
      </c>
      <c r="C285" s="273" t="s">
        <v>332</v>
      </c>
      <c r="D285" s="547"/>
      <c r="E285" s="500">
        <v>3996.18</v>
      </c>
      <c r="F285" s="500">
        <v>221.25</v>
      </c>
      <c r="G285" s="500">
        <v>40.159999999999997</v>
      </c>
      <c r="H285" s="500">
        <v>90.63</v>
      </c>
      <c r="I285" s="500"/>
      <c r="J285" s="500"/>
      <c r="K285" s="500">
        <v>37.159999999999997</v>
      </c>
      <c r="L285" s="500">
        <v>210.05</v>
      </c>
      <c r="M285" s="500">
        <v>0</v>
      </c>
      <c r="N285" s="500">
        <v>0</v>
      </c>
      <c r="O285" s="500">
        <v>0</v>
      </c>
      <c r="P285" s="547"/>
      <c r="Q285" s="500">
        <v>0</v>
      </c>
      <c r="R285" s="498">
        <v>4595.43</v>
      </c>
    </row>
    <row r="286" spans="1:18" x14ac:dyDescent="0.4">
      <c r="A286" s="261" t="s">
        <v>79</v>
      </c>
      <c r="B286" s="261" t="s">
        <v>81</v>
      </c>
      <c r="C286" s="273" t="s">
        <v>474</v>
      </c>
      <c r="D286" s="544">
        <v>0</v>
      </c>
      <c r="E286" s="260"/>
      <c r="F286" s="260"/>
      <c r="G286" s="260"/>
      <c r="H286" s="260"/>
      <c r="I286" s="260"/>
      <c r="J286" s="260"/>
      <c r="K286" s="260"/>
      <c r="L286" s="260"/>
      <c r="M286" s="260"/>
      <c r="N286" s="260"/>
      <c r="O286" s="260"/>
      <c r="P286" s="551"/>
      <c r="Q286" s="260"/>
      <c r="R286" s="498">
        <v>0</v>
      </c>
    </row>
    <row r="287" spans="1:18" x14ac:dyDescent="0.4">
      <c r="A287" s="261" t="s">
        <v>79</v>
      </c>
      <c r="B287" s="261" t="s">
        <v>81</v>
      </c>
      <c r="C287" s="273" t="s">
        <v>333</v>
      </c>
      <c r="D287" s="260"/>
      <c r="E287" s="500">
        <v>453.51</v>
      </c>
      <c r="F287" s="500">
        <v>170.61</v>
      </c>
      <c r="G287" s="500">
        <v>0</v>
      </c>
      <c r="H287" s="500">
        <v>46.52</v>
      </c>
      <c r="I287" s="500">
        <v>0</v>
      </c>
      <c r="J287" s="500">
        <v>0</v>
      </c>
      <c r="K287" s="500">
        <v>12.51</v>
      </c>
      <c r="L287" s="500">
        <v>41.17</v>
      </c>
      <c r="M287" s="500">
        <v>0</v>
      </c>
      <c r="N287" s="500">
        <v>0</v>
      </c>
      <c r="O287" s="500">
        <v>0</v>
      </c>
      <c r="P287" s="552"/>
      <c r="Q287" s="500">
        <v>0</v>
      </c>
      <c r="R287" s="498">
        <v>724.31999999999994</v>
      </c>
    </row>
    <row r="288" spans="1:18" x14ac:dyDescent="0.4">
      <c r="A288" s="261" t="s">
        <v>79</v>
      </c>
      <c r="B288" s="261" t="s">
        <v>81</v>
      </c>
      <c r="C288" s="273" t="s">
        <v>473</v>
      </c>
      <c r="D288" s="260"/>
      <c r="E288" s="260"/>
      <c r="F288" s="260"/>
      <c r="G288" s="260"/>
      <c r="H288" s="260"/>
      <c r="I288" s="260"/>
      <c r="J288" s="260"/>
      <c r="K288" s="260"/>
      <c r="L288" s="260"/>
      <c r="M288" s="260"/>
      <c r="N288" s="260"/>
      <c r="O288" s="260"/>
      <c r="P288" s="270">
        <v>0</v>
      </c>
      <c r="Q288" s="260"/>
      <c r="R288" s="498">
        <v>0</v>
      </c>
    </row>
    <row r="289" spans="1:18" x14ac:dyDescent="0.4">
      <c r="A289" s="261" t="s">
        <v>82</v>
      </c>
      <c r="B289" s="261" t="s">
        <v>479</v>
      </c>
      <c r="C289" s="273" t="s">
        <v>332</v>
      </c>
      <c r="D289" s="547"/>
      <c r="E289" s="500">
        <v>0</v>
      </c>
      <c r="F289" s="500">
        <v>4234.46</v>
      </c>
      <c r="G289" s="500">
        <v>0</v>
      </c>
      <c r="H289" s="500">
        <v>0</v>
      </c>
      <c r="I289" s="500">
        <v>0</v>
      </c>
      <c r="J289" s="500">
        <v>0</v>
      </c>
      <c r="K289" s="500">
        <v>0</v>
      </c>
      <c r="L289" s="500">
        <v>0</v>
      </c>
      <c r="M289" s="500">
        <v>0</v>
      </c>
      <c r="N289" s="500">
        <v>0</v>
      </c>
      <c r="O289" s="500">
        <v>0</v>
      </c>
      <c r="P289" s="547"/>
      <c r="Q289" s="500">
        <v>270.27999999999997</v>
      </c>
      <c r="R289" s="498">
        <v>4504.74</v>
      </c>
    </row>
    <row r="290" spans="1:18" x14ac:dyDescent="0.4">
      <c r="A290" s="261" t="s">
        <v>82</v>
      </c>
      <c r="B290" s="261" t="s">
        <v>479</v>
      </c>
      <c r="C290" s="273" t="s">
        <v>474</v>
      </c>
      <c r="D290" s="544">
        <v>0</v>
      </c>
      <c r="E290" s="260"/>
      <c r="F290" s="260"/>
      <c r="G290" s="260"/>
      <c r="H290" s="260"/>
      <c r="I290" s="260"/>
      <c r="J290" s="260"/>
      <c r="K290" s="260"/>
      <c r="L290" s="260"/>
      <c r="M290" s="260"/>
      <c r="N290" s="260"/>
      <c r="O290" s="260"/>
      <c r="P290" s="551"/>
      <c r="Q290" s="260"/>
      <c r="R290" s="498">
        <v>0</v>
      </c>
    </row>
    <row r="291" spans="1:18" x14ac:dyDescent="0.4">
      <c r="A291" s="261" t="s">
        <v>82</v>
      </c>
      <c r="B291" s="261" t="s">
        <v>479</v>
      </c>
      <c r="C291" s="273" t="s">
        <v>333</v>
      </c>
      <c r="D291" s="260"/>
      <c r="E291" s="500">
        <v>0</v>
      </c>
      <c r="F291" s="500"/>
      <c r="G291" s="500">
        <v>0</v>
      </c>
      <c r="H291" s="500">
        <v>0</v>
      </c>
      <c r="I291" s="500">
        <v>0</v>
      </c>
      <c r="J291" s="500">
        <v>0</v>
      </c>
      <c r="K291" s="500">
        <v>0</v>
      </c>
      <c r="L291" s="500">
        <v>0</v>
      </c>
      <c r="M291" s="500">
        <v>0</v>
      </c>
      <c r="N291" s="500">
        <v>0</v>
      </c>
      <c r="O291" s="500">
        <v>0</v>
      </c>
      <c r="P291" s="552"/>
      <c r="Q291" s="500">
        <v>0</v>
      </c>
      <c r="R291" s="498">
        <v>0</v>
      </c>
    </row>
    <row r="292" spans="1:18" ht="14.25" customHeight="1" x14ac:dyDescent="0.4">
      <c r="A292" s="261" t="s">
        <v>82</v>
      </c>
      <c r="B292" s="261" t="s">
        <v>479</v>
      </c>
      <c r="C292" s="273" t="s">
        <v>473</v>
      </c>
      <c r="D292" s="260"/>
      <c r="E292" s="260"/>
      <c r="F292" s="260"/>
      <c r="G292" s="260"/>
      <c r="H292" s="260"/>
      <c r="I292" s="260"/>
      <c r="J292" s="260"/>
      <c r="K292" s="260"/>
      <c r="L292" s="260"/>
      <c r="M292" s="260"/>
      <c r="N292" s="260"/>
      <c r="O292" s="260"/>
      <c r="P292" s="270">
        <v>0</v>
      </c>
      <c r="Q292" s="260"/>
      <c r="R292" s="498">
        <v>0</v>
      </c>
    </row>
    <row r="293" spans="1:18" x14ac:dyDescent="0.4">
      <c r="A293" s="261" t="s">
        <v>82</v>
      </c>
      <c r="B293" s="261" t="s">
        <v>480</v>
      </c>
      <c r="C293" s="273" t="s">
        <v>332</v>
      </c>
      <c r="D293" s="547"/>
      <c r="E293" s="500">
        <v>0</v>
      </c>
      <c r="F293" s="500">
        <v>859.41</v>
      </c>
      <c r="G293" s="500">
        <v>0</v>
      </c>
      <c r="H293" s="500">
        <v>0</v>
      </c>
      <c r="I293" s="500">
        <v>0</v>
      </c>
      <c r="J293" s="500">
        <v>0</v>
      </c>
      <c r="K293" s="500">
        <v>0</v>
      </c>
      <c r="L293" s="500">
        <v>0</v>
      </c>
      <c r="M293" s="500">
        <v>0</v>
      </c>
      <c r="N293" s="500">
        <v>0</v>
      </c>
      <c r="O293" s="500">
        <v>0</v>
      </c>
      <c r="P293" s="547"/>
      <c r="Q293" s="500">
        <v>1463.31</v>
      </c>
      <c r="R293" s="498">
        <v>2322.7199999999998</v>
      </c>
    </row>
    <row r="294" spans="1:18" x14ac:dyDescent="0.4">
      <c r="A294" s="261" t="s">
        <v>82</v>
      </c>
      <c r="B294" s="261" t="s">
        <v>480</v>
      </c>
      <c r="C294" s="273" t="s">
        <v>474</v>
      </c>
      <c r="D294" s="544">
        <v>0</v>
      </c>
      <c r="E294" s="260"/>
      <c r="F294" s="260"/>
      <c r="G294" s="260"/>
      <c r="H294" s="260"/>
      <c r="I294" s="260"/>
      <c r="J294" s="260"/>
      <c r="K294" s="260"/>
      <c r="L294" s="260"/>
      <c r="M294" s="260"/>
      <c r="N294" s="260"/>
      <c r="O294" s="260"/>
      <c r="P294" s="551"/>
      <c r="Q294" s="260"/>
      <c r="R294" s="498">
        <v>0</v>
      </c>
    </row>
    <row r="295" spans="1:18" x14ac:dyDescent="0.4">
      <c r="A295" s="261" t="s">
        <v>82</v>
      </c>
      <c r="B295" s="261" t="s">
        <v>480</v>
      </c>
      <c r="C295" s="273" t="s">
        <v>333</v>
      </c>
      <c r="D295" s="260"/>
      <c r="E295" s="500">
        <v>0</v>
      </c>
      <c r="F295" s="500"/>
      <c r="G295" s="500">
        <v>0</v>
      </c>
      <c r="H295" s="500">
        <v>0</v>
      </c>
      <c r="I295" s="500">
        <v>0</v>
      </c>
      <c r="J295" s="500">
        <v>0</v>
      </c>
      <c r="K295" s="500">
        <v>0</v>
      </c>
      <c r="L295" s="500">
        <v>0</v>
      </c>
      <c r="M295" s="500">
        <v>0</v>
      </c>
      <c r="N295" s="500">
        <v>0</v>
      </c>
      <c r="O295" s="500">
        <v>0</v>
      </c>
      <c r="P295" s="552"/>
      <c r="Q295" s="500">
        <v>0</v>
      </c>
      <c r="R295" s="498">
        <v>0</v>
      </c>
    </row>
    <row r="296" spans="1:18" x14ac:dyDescent="0.4">
      <c r="A296" s="261" t="s">
        <v>82</v>
      </c>
      <c r="B296" s="261" t="s">
        <v>480</v>
      </c>
      <c r="C296" s="273" t="s">
        <v>473</v>
      </c>
      <c r="D296" s="260"/>
      <c r="E296" s="260"/>
      <c r="F296" s="260"/>
      <c r="G296" s="260"/>
      <c r="H296" s="260"/>
      <c r="I296" s="260"/>
      <c r="J296" s="260"/>
      <c r="K296" s="260"/>
      <c r="L296" s="260"/>
      <c r="M296" s="260"/>
      <c r="N296" s="260"/>
      <c r="O296" s="260"/>
      <c r="P296" s="270">
        <v>0</v>
      </c>
      <c r="Q296" s="260"/>
      <c r="R296" s="498">
        <v>0</v>
      </c>
    </row>
    <row r="297" spans="1:18" x14ac:dyDescent="0.4">
      <c r="A297" s="261" t="s">
        <v>82</v>
      </c>
      <c r="B297" s="263" t="s">
        <v>170</v>
      </c>
      <c r="C297" s="273" t="s">
        <v>332</v>
      </c>
      <c r="D297" s="547"/>
      <c r="E297" s="500">
        <v>0</v>
      </c>
      <c r="F297" s="500">
        <v>15080.36</v>
      </c>
      <c r="G297" s="500">
        <v>0</v>
      </c>
      <c r="H297" s="500">
        <v>0</v>
      </c>
      <c r="I297" s="500">
        <v>0</v>
      </c>
      <c r="J297" s="500">
        <v>0</v>
      </c>
      <c r="K297" s="500">
        <v>0</v>
      </c>
      <c r="L297" s="500">
        <v>0</v>
      </c>
      <c r="M297" s="500">
        <v>0</v>
      </c>
      <c r="N297" s="500">
        <v>0</v>
      </c>
      <c r="O297" s="500">
        <v>0</v>
      </c>
      <c r="P297" s="547"/>
      <c r="Q297" s="500">
        <v>962.58</v>
      </c>
      <c r="R297" s="498">
        <v>16042.94</v>
      </c>
    </row>
    <row r="298" spans="1:18" x14ac:dyDescent="0.4">
      <c r="A298" s="261" t="s">
        <v>82</v>
      </c>
      <c r="B298" s="263" t="s">
        <v>170</v>
      </c>
      <c r="C298" s="273" t="s">
        <v>474</v>
      </c>
      <c r="D298" s="544">
        <v>0</v>
      </c>
      <c r="E298" s="260"/>
      <c r="F298" s="260"/>
      <c r="G298" s="260"/>
      <c r="H298" s="260"/>
      <c r="I298" s="260"/>
      <c r="J298" s="260"/>
      <c r="K298" s="260"/>
      <c r="L298" s="260"/>
      <c r="M298" s="260"/>
      <c r="N298" s="260"/>
      <c r="O298" s="260"/>
      <c r="P298" s="551"/>
      <c r="Q298" s="260"/>
      <c r="R298" s="498">
        <v>0</v>
      </c>
    </row>
    <row r="299" spans="1:18" x14ac:dyDescent="0.4">
      <c r="A299" s="261" t="s">
        <v>82</v>
      </c>
      <c r="B299" s="263" t="s">
        <v>170</v>
      </c>
      <c r="C299" s="273" t="s">
        <v>333</v>
      </c>
      <c r="D299" s="260"/>
      <c r="E299" s="500">
        <v>0</v>
      </c>
      <c r="F299" s="500">
        <v>0</v>
      </c>
      <c r="G299" s="500">
        <v>0</v>
      </c>
      <c r="H299" s="500">
        <v>0</v>
      </c>
      <c r="I299" s="500">
        <v>0</v>
      </c>
      <c r="J299" s="500">
        <v>0</v>
      </c>
      <c r="K299" s="500">
        <v>0</v>
      </c>
      <c r="L299" s="500">
        <v>0</v>
      </c>
      <c r="M299" s="500">
        <v>0</v>
      </c>
      <c r="N299" s="500">
        <v>0</v>
      </c>
      <c r="O299" s="500">
        <v>0</v>
      </c>
      <c r="P299" s="552"/>
      <c r="Q299" s="500">
        <v>0</v>
      </c>
      <c r="R299" s="498">
        <v>0</v>
      </c>
    </row>
    <row r="300" spans="1:18" x14ac:dyDescent="0.4">
      <c r="A300" s="261" t="s">
        <v>82</v>
      </c>
      <c r="B300" s="263" t="s">
        <v>170</v>
      </c>
      <c r="C300" s="273" t="s">
        <v>473</v>
      </c>
      <c r="D300" s="260"/>
      <c r="E300" s="260"/>
      <c r="F300" s="260"/>
      <c r="G300" s="260"/>
      <c r="H300" s="260"/>
      <c r="I300" s="260"/>
      <c r="J300" s="260"/>
      <c r="K300" s="260"/>
      <c r="L300" s="260"/>
      <c r="M300" s="260"/>
      <c r="N300" s="260"/>
      <c r="O300" s="260"/>
      <c r="P300" s="270">
        <v>0</v>
      </c>
      <c r="Q300" s="260"/>
      <c r="R300" s="498">
        <v>0</v>
      </c>
    </row>
    <row r="301" spans="1:18" x14ac:dyDescent="0.4">
      <c r="A301" s="261" t="s">
        <v>84</v>
      </c>
      <c r="B301" s="261" t="s">
        <v>248</v>
      </c>
      <c r="C301" s="273" t="s">
        <v>332</v>
      </c>
      <c r="D301" s="549"/>
      <c r="E301" s="500">
        <v>0</v>
      </c>
      <c r="F301" s="500">
        <v>0</v>
      </c>
      <c r="G301" s="500">
        <v>0</v>
      </c>
      <c r="H301" s="500">
        <v>0</v>
      </c>
      <c r="I301" s="500">
        <v>0</v>
      </c>
      <c r="J301" s="500">
        <v>0</v>
      </c>
      <c r="K301" s="500">
        <v>0</v>
      </c>
      <c r="L301" s="500">
        <v>0</v>
      </c>
      <c r="M301" s="500">
        <v>2.66</v>
      </c>
      <c r="N301" s="500">
        <v>0</v>
      </c>
      <c r="O301" s="500">
        <v>0</v>
      </c>
      <c r="P301" s="547"/>
      <c r="Q301" s="500">
        <v>0</v>
      </c>
      <c r="R301" s="498">
        <v>2.66</v>
      </c>
    </row>
    <row r="302" spans="1:18" x14ac:dyDescent="0.4">
      <c r="A302" s="261" t="s">
        <v>84</v>
      </c>
      <c r="B302" s="261" t="s">
        <v>248</v>
      </c>
      <c r="C302" s="273" t="s">
        <v>474</v>
      </c>
      <c r="D302" s="254">
        <v>0</v>
      </c>
      <c r="E302" s="260"/>
      <c r="F302" s="260"/>
      <c r="G302" s="260"/>
      <c r="H302" s="260"/>
      <c r="I302" s="260"/>
      <c r="J302" s="260"/>
      <c r="K302" s="260"/>
      <c r="L302" s="260"/>
      <c r="M302" s="260"/>
      <c r="N302" s="260"/>
      <c r="O302" s="260"/>
      <c r="P302" s="551"/>
      <c r="Q302" s="260"/>
      <c r="R302" s="498">
        <v>0</v>
      </c>
    </row>
    <row r="303" spans="1:18" x14ac:dyDescent="0.4">
      <c r="A303" s="261" t="s">
        <v>84</v>
      </c>
      <c r="B303" s="261" t="s">
        <v>248</v>
      </c>
      <c r="C303" s="273" t="s">
        <v>333</v>
      </c>
      <c r="D303" s="260"/>
      <c r="E303" s="500">
        <v>0</v>
      </c>
      <c r="F303" s="500">
        <v>0</v>
      </c>
      <c r="G303" s="500">
        <v>0</v>
      </c>
      <c r="H303" s="500">
        <v>0</v>
      </c>
      <c r="I303" s="500">
        <v>0</v>
      </c>
      <c r="J303" s="500">
        <v>0</v>
      </c>
      <c r="K303" s="500">
        <v>0</v>
      </c>
      <c r="L303" s="500">
        <v>0</v>
      </c>
      <c r="M303" s="500">
        <v>0.87</v>
      </c>
      <c r="N303" s="500">
        <v>0</v>
      </c>
      <c r="O303" s="500">
        <v>0</v>
      </c>
      <c r="P303" s="552"/>
      <c r="Q303" s="500">
        <v>0</v>
      </c>
      <c r="R303" s="498">
        <v>0.87</v>
      </c>
    </row>
    <row r="304" spans="1:18" x14ac:dyDescent="0.4">
      <c r="A304" s="261" t="s">
        <v>84</v>
      </c>
      <c r="B304" s="261" t="s">
        <v>248</v>
      </c>
      <c r="C304" s="273" t="s">
        <v>473</v>
      </c>
      <c r="D304" s="260"/>
      <c r="E304" s="260"/>
      <c r="F304" s="260"/>
      <c r="G304" s="260"/>
      <c r="H304" s="260"/>
      <c r="I304" s="260"/>
      <c r="J304" s="260"/>
      <c r="K304" s="260"/>
      <c r="L304" s="260"/>
      <c r="M304" s="260"/>
      <c r="N304" s="260"/>
      <c r="O304" s="260"/>
      <c r="P304" s="500">
        <v>0</v>
      </c>
      <c r="Q304" s="260"/>
      <c r="R304" s="498">
        <v>0</v>
      </c>
    </row>
    <row r="305" spans="1:18" ht="27.75" x14ac:dyDescent="0.4">
      <c r="A305" s="261" t="s">
        <v>84</v>
      </c>
      <c r="B305" s="261" t="s">
        <v>172</v>
      </c>
      <c r="C305" s="273" t="s">
        <v>332</v>
      </c>
      <c r="D305" s="260"/>
      <c r="E305" s="500">
        <v>0</v>
      </c>
      <c r="F305" s="500">
        <v>0</v>
      </c>
      <c r="G305" s="500">
        <v>0</v>
      </c>
      <c r="H305" s="500">
        <v>0</v>
      </c>
      <c r="I305" s="500">
        <v>0</v>
      </c>
      <c r="J305" s="500">
        <v>0</v>
      </c>
      <c r="K305" s="500">
        <v>0</v>
      </c>
      <c r="L305" s="500">
        <v>0</v>
      </c>
      <c r="M305" s="500">
        <v>0</v>
      </c>
      <c r="N305" s="500">
        <v>0</v>
      </c>
      <c r="O305" s="500">
        <v>0</v>
      </c>
      <c r="P305" s="547"/>
      <c r="Q305" s="500">
        <v>0</v>
      </c>
      <c r="R305" s="498">
        <v>0</v>
      </c>
    </row>
    <row r="306" spans="1:18" ht="27.75" x14ac:dyDescent="0.4">
      <c r="A306" s="261" t="s">
        <v>84</v>
      </c>
      <c r="B306" s="261" t="s">
        <v>172</v>
      </c>
      <c r="C306" s="273" t="s">
        <v>474</v>
      </c>
      <c r="D306" s="589">
        <v>1079.55</v>
      </c>
      <c r="E306" s="260"/>
      <c r="F306" s="260"/>
      <c r="G306" s="260"/>
      <c r="H306" s="260"/>
      <c r="I306" s="260"/>
      <c r="J306" s="260"/>
      <c r="K306" s="260"/>
      <c r="L306" s="260"/>
      <c r="M306" s="260"/>
      <c r="N306" s="260"/>
      <c r="O306" s="260"/>
      <c r="P306" s="551"/>
      <c r="Q306" s="260"/>
      <c r="R306" s="498">
        <v>1079.55</v>
      </c>
    </row>
    <row r="307" spans="1:18" ht="27.75" x14ac:dyDescent="0.4">
      <c r="A307" s="261" t="s">
        <v>84</v>
      </c>
      <c r="B307" s="261" t="s">
        <v>172</v>
      </c>
      <c r="C307" s="273" t="s">
        <v>333</v>
      </c>
      <c r="D307" s="260"/>
      <c r="E307" s="500">
        <v>0</v>
      </c>
      <c r="F307" s="500">
        <v>0</v>
      </c>
      <c r="G307" s="500">
        <v>0</v>
      </c>
      <c r="H307" s="500">
        <v>0</v>
      </c>
      <c r="I307" s="500">
        <v>0</v>
      </c>
      <c r="J307" s="500">
        <v>0</v>
      </c>
      <c r="K307" s="500">
        <v>0</v>
      </c>
      <c r="L307" s="500">
        <v>0</v>
      </c>
      <c r="M307" s="500">
        <v>96.96</v>
      </c>
      <c r="N307" s="500">
        <v>0</v>
      </c>
      <c r="O307" s="500">
        <v>0</v>
      </c>
      <c r="P307" s="552"/>
      <c r="Q307" s="500">
        <v>0</v>
      </c>
      <c r="R307" s="498">
        <v>96.96</v>
      </c>
    </row>
    <row r="308" spans="1:18" ht="27.75" x14ac:dyDescent="0.4">
      <c r="A308" s="261" t="s">
        <v>84</v>
      </c>
      <c r="B308" s="261" t="s">
        <v>172</v>
      </c>
      <c r="C308" s="273" t="s">
        <v>473</v>
      </c>
      <c r="D308" s="260"/>
      <c r="E308" s="260"/>
      <c r="F308" s="260"/>
      <c r="G308" s="260"/>
      <c r="H308" s="260"/>
      <c r="I308" s="260"/>
      <c r="J308" s="260"/>
      <c r="K308" s="260"/>
      <c r="L308" s="260"/>
      <c r="M308" s="260"/>
      <c r="N308" s="260"/>
      <c r="O308" s="260"/>
      <c r="P308" s="500">
        <v>0</v>
      </c>
      <c r="Q308" s="260"/>
      <c r="R308" s="498">
        <v>0</v>
      </c>
    </row>
    <row r="309" spans="1:18" ht="27.75" x14ac:dyDescent="0.4">
      <c r="A309" s="261" t="s">
        <v>84</v>
      </c>
      <c r="B309" s="261" t="s">
        <v>173</v>
      </c>
      <c r="C309" s="273" t="s">
        <v>332</v>
      </c>
      <c r="D309" s="260"/>
      <c r="E309" s="500">
        <v>0</v>
      </c>
      <c r="F309" s="500">
        <v>0</v>
      </c>
      <c r="G309" s="500">
        <v>0</v>
      </c>
      <c r="H309" s="500">
        <v>0</v>
      </c>
      <c r="I309" s="500">
        <v>0</v>
      </c>
      <c r="J309" s="500">
        <v>0</v>
      </c>
      <c r="K309" s="500">
        <v>0</v>
      </c>
      <c r="L309" s="500">
        <v>0</v>
      </c>
      <c r="M309" s="500">
        <v>0</v>
      </c>
      <c r="N309" s="500">
        <v>0</v>
      </c>
      <c r="O309" s="500">
        <v>0</v>
      </c>
      <c r="P309" s="547"/>
      <c r="Q309" s="500">
        <v>0</v>
      </c>
      <c r="R309" s="498">
        <v>0</v>
      </c>
    </row>
    <row r="310" spans="1:18" ht="27.75" x14ac:dyDescent="0.4">
      <c r="A310" s="261" t="s">
        <v>84</v>
      </c>
      <c r="B310" s="261" t="s">
        <v>173</v>
      </c>
      <c r="C310" s="273" t="s">
        <v>474</v>
      </c>
      <c r="D310" s="544">
        <v>410.78000000000003</v>
      </c>
      <c r="E310" s="260"/>
      <c r="F310" s="260"/>
      <c r="G310" s="260"/>
      <c r="H310" s="260"/>
      <c r="I310" s="260"/>
      <c r="J310" s="260"/>
      <c r="K310" s="260"/>
      <c r="L310" s="260"/>
      <c r="M310" s="260"/>
      <c r="N310" s="260"/>
      <c r="O310" s="260"/>
      <c r="P310" s="551"/>
      <c r="Q310" s="260"/>
      <c r="R310" s="498">
        <v>410.78000000000003</v>
      </c>
    </row>
    <row r="311" spans="1:18" ht="27.75" x14ac:dyDescent="0.4">
      <c r="A311" s="261" t="s">
        <v>84</v>
      </c>
      <c r="B311" s="261" t="s">
        <v>173</v>
      </c>
      <c r="C311" s="273" t="s">
        <v>333</v>
      </c>
      <c r="D311" s="260"/>
      <c r="E311" s="500">
        <v>0</v>
      </c>
      <c r="F311" s="500">
        <v>0</v>
      </c>
      <c r="G311" s="500">
        <v>0</v>
      </c>
      <c r="H311" s="500">
        <v>0</v>
      </c>
      <c r="I311" s="500">
        <v>0</v>
      </c>
      <c r="J311" s="500">
        <v>0</v>
      </c>
      <c r="K311" s="500">
        <v>0</v>
      </c>
      <c r="L311" s="500">
        <v>0</v>
      </c>
      <c r="M311" s="500">
        <v>57.58</v>
      </c>
      <c r="N311" s="500">
        <v>0</v>
      </c>
      <c r="O311" s="500">
        <v>0</v>
      </c>
      <c r="P311" s="552"/>
      <c r="Q311" s="500">
        <v>0</v>
      </c>
      <c r="R311" s="498">
        <v>57.58</v>
      </c>
    </row>
    <row r="312" spans="1:18" ht="27.75" x14ac:dyDescent="0.4">
      <c r="A312" s="261" t="s">
        <v>84</v>
      </c>
      <c r="B312" s="261" t="s">
        <v>173</v>
      </c>
      <c r="C312" s="273" t="s">
        <v>473</v>
      </c>
      <c r="D312" s="260"/>
      <c r="E312" s="260"/>
      <c r="F312" s="260"/>
      <c r="G312" s="260"/>
      <c r="H312" s="260"/>
      <c r="I312" s="260"/>
      <c r="J312" s="260"/>
      <c r="K312" s="260"/>
      <c r="L312" s="260"/>
      <c r="M312" s="260"/>
      <c r="N312" s="260"/>
      <c r="O312" s="260"/>
      <c r="P312" s="500">
        <v>0</v>
      </c>
      <c r="Q312" s="260"/>
      <c r="R312" s="498">
        <v>0</v>
      </c>
    </row>
    <row r="313" spans="1:18" ht="41.65" x14ac:dyDescent="0.4">
      <c r="A313" s="261" t="s">
        <v>84</v>
      </c>
      <c r="B313" s="261" t="s">
        <v>244</v>
      </c>
      <c r="C313" s="273" t="s">
        <v>332</v>
      </c>
      <c r="D313" s="549"/>
      <c r="E313" s="500">
        <v>0</v>
      </c>
      <c r="F313" s="500">
        <v>0</v>
      </c>
      <c r="G313" s="500">
        <v>0</v>
      </c>
      <c r="H313" s="500">
        <v>0</v>
      </c>
      <c r="I313" s="500">
        <v>0</v>
      </c>
      <c r="J313" s="500">
        <v>0</v>
      </c>
      <c r="K313" s="500">
        <v>0</v>
      </c>
      <c r="L313" s="500">
        <v>0</v>
      </c>
      <c r="M313" s="500">
        <v>61.52</v>
      </c>
      <c r="N313" s="500">
        <v>0</v>
      </c>
      <c r="O313" s="500">
        <v>0</v>
      </c>
      <c r="P313" s="547"/>
      <c r="Q313" s="500">
        <v>0</v>
      </c>
      <c r="R313" s="498">
        <v>61.52</v>
      </c>
    </row>
    <row r="314" spans="1:18" ht="41.65" x14ac:dyDescent="0.4">
      <c r="A314" s="261" t="s">
        <v>84</v>
      </c>
      <c r="B314" s="261" t="s">
        <v>244</v>
      </c>
      <c r="C314" s="273" t="s">
        <v>474</v>
      </c>
      <c r="D314" s="254">
        <v>0</v>
      </c>
      <c r="E314" s="260"/>
      <c r="F314" s="260"/>
      <c r="G314" s="260"/>
      <c r="H314" s="260"/>
      <c r="I314" s="260"/>
      <c r="J314" s="260"/>
      <c r="K314" s="260"/>
      <c r="L314" s="260"/>
      <c r="M314" s="260"/>
      <c r="N314" s="260"/>
      <c r="O314" s="260"/>
      <c r="P314" s="551"/>
      <c r="Q314" s="260"/>
      <c r="R314" s="498">
        <v>0</v>
      </c>
    </row>
    <row r="315" spans="1:18" ht="41.65" x14ac:dyDescent="0.4">
      <c r="A315" s="261" t="s">
        <v>84</v>
      </c>
      <c r="B315" s="261" t="s">
        <v>244</v>
      </c>
      <c r="C315" s="273" t="s">
        <v>333</v>
      </c>
      <c r="D315" s="260"/>
      <c r="E315" s="500">
        <v>0</v>
      </c>
      <c r="F315" s="500">
        <v>0</v>
      </c>
      <c r="G315" s="500">
        <v>0</v>
      </c>
      <c r="H315" s="500">
        <v>0</v>
      </c>
      <c r="I315" s="500">
        <v>0</v>
      </c>
      <c r="J315" s="500">
        <v>0</v>
      </c>
      <c r="K315" s="500">
        <v>0</v>
      </c>
      <c r="L315" s="500">
        <v>0</v>
      </c>
      <c r="M315" s="500">
        <v>0</v>
      </c>
      <c r="N315" s="500">
        <v>0</v>
      </c>
      <c r="O315" s="500">
        <v>0</v>
      </c>
      <c r="P315" s="552"/>
      <c r="Q315" s="500">
        <v>0</v>
      </c>
      <c r="R315" s="498">
        <v>0</v>
      </c>
    </row>
    <row r="316" spans="1:18" ht="41.65" x14ac:dyDescent="0.4">
      <c r="A316" s="261" t="s">
        <v>84</v>
      </c>
      <c r="B316" s="261" t="s">
        <v>244</v>
      </c>
      <c r="C316" s="273" t="s">
        <v>473</v>
      </c>
      <c r="D316" s="260"/>
      <c r="E316" s="260"/>
      <c r="F316" s="260"/>
      <c r="G316" s="260"/>
      <c r="H316" s="260"/>
      <c r="I316" s="260"/>
      <c r="J316" s="260"/>
      <c r="K316" s="260"/>
      <c r="L316" s="260"/>
      <c r="M316" s="260"/>
      <c r="N316" s="260"/>
      <c r="O316" s="260"/>
      <c r="P316" s="500">
        <v>0</v>
      </c>
      <c r="Q316" s="260"/>
      <c r="R316" s="498">
        <v>0</v>
      </c>
    </row>
    <row r="317" spans="1:18" x14ac:dyDescent="0.4">
      <c r="A317" s="261" t="s">
        <v>84</v>
      </c>
      <c r="B317" s="261" t="s">
        <v>1097</v>
      </c>
      <c r="C317" s="273" t="s">
        <v>332</v>
      </c>
      <c r="D317" s="549"/>
      <c r="E317" s="500">
        <v>0</v>
      </c>
      <c r="F317" s="500">
        <v>0</v>
      </c>
      <c r="G317" s="500">
        <v>0</v>
      </c>
      <c r="H317" s="500">
        <v>0</v>
      </c>
      <c r="I317" s="500">
        <v>0</v>
      </c>
      <c r="J317" s="500">
        <v>0</v>
      </c>
      <c r="K317" s="500">
        <v>0</v>
      </c>
      <c r="L317" s="500">
        <v>0</v>
      </c>
      <c r="M317" s="500">
        <v>0</v>
      </c>
      <c r="N317" s="500">
        <v>0</v>
      </c>
      <c r="O317" s="500">
        <v>0</v>
      </c>
      <c r="P317" s="547"/>
      <c r="Q317" s="500">
        <v>0</v>
      </c>
      <c r="R317" s="498">
        <v>0</v>
      </c>
    </row>
    <row r="318" spans="1:18" x14ac:dyDescent="0.4">
      <c r="A318" s="261" t="s">
        <v>84</v>
      </c>
      <c r="B318" s="261" t="s">
        <v>1097</v>
      </c>
      <c r="C318" s="273" t="s">
        <v>474</v>
      </c>
      <c r="D318" s="254">
        <v>0</v>
      </c>
      <c r="E318" s="260"/>
      <c r="F318" s="260"/>
      <c r="G318" s="260"/>
      <c r="H318" s="260"/>
      <c r="I318" s="260"/>
      <c r="J318" s="260"/>
      <c r="K318" s="260"/>
      <c r="L318" s="260"/>
      <c r="M318" s="260"/>
      <c r="N318" s="260"/>
      <c r="O318" s="260"/>
      <c r="P318" s="551"/>
      <c r="Q318" s="260"/>
      <c r="R318" s="498">
        <v>0</v>
      </c>
    </row>
    <row r="319" spans="1:18" x14ac:dyDescent="0.4">
      <c r="A319" s="261" t="s">
        <v>84</v>
      </c>
      <c r="B319" s="261" t="s">
        <v>1097</v>
      </c>
      <c r="C319" s="273" t="s">
        <v>333</v>
      </c>
      <c r="D319" s="260"/>
      <c r="E319" s="500">
        <v>0</v>
      </c>
      <c r="F319" s="500">
        <v>0</v>
      </c>
      <c r="G319" s="500">
        <v>0</v>
      </c>
      <c r="H319" s="500">
        <v>0</v>
      </c>
      <c r="I319" s="500">
        <v>0</v>
      </c>
      <c r="J319" s="500">
        <v>0</v>
      </c>
      <c r="K319" s="500">
        <v>0</v>
      </c>
      <c r="L319" s="500">
        <v>0</v>
      </c>
      <c r="M319" s="500">
        <v>0</v>
      </c>
      <c r="N319" s="500">
        <v>0</v>
      </c>
      <c r="O319" s="500">
        <v>0</v>
      </c>
      <c r="P319" s="552"/>
      <c r="Q319" s="500">
        <v>0</v>
      </c>
      <c r="R319" s="498">
        <v>0</v>
      </c>
    </row>
    <row r="320" spans="1:18" x14ac:dyDescent="0.4">
      <c r="A320" s="261" t="s">
        <v>84</v>
      </c>
      <c r="B320" s="261" t="s">
        <v>1097</v>
      </c>
      <c r="C320" s="273" t="s">
        <v>473</v>
      </c>
      <c r="D320" s="260"/>
      <c r="E320" s="260"/>
      <c r="F320" s="260"/>
      <c r="G320" s="260"/>
      <c r="H320" s="260"/>
      <c r="I320" s="260"/>
      <c r="J320" s="260"/>
      <c r="K320" s="260"/>
      <c r="L320" s="260"/>
      <c r="M320" s="260"/>
      <c r="N320" s="260"/>
      <c r="O320" s="260"/>
      <c r="P320" s="500">
        <v>0</v>
      </c>
      <c r="Q320" s="260"/>
      <c r="R320" s="498">
        <v>0</v>
      </c>
    </row>
    <row r="321" spans="1:18" ht="27.75" x14ac:dyDescent="0.4">
      <c r="A321" s="261" t="s">
        <v>84</v>
      </c>
      <c r="B321" s="261" t="s">
        <v>171</v>
      </c>
      <c r="C321" s="273" t="s">
        <v>332</v>
      </c>
      <c r="D321" s="547"/>
      <c r="E321" s="500">
        <v>0</v>
      </c>
      <c r="F321" s="500">
        <v>0</v>
      </c>
      <c r="G321" s="500">
        <v>0</v>
      </c>
      <c r="H321" s="500">
        <v>0</v>
      </c>
      <c r="I321" s="500">
        <v>0</v>
      </c>
      <c r="J321" s="500">
        <v>0</v>
      </c>
      <c r="K321" s="500">
        <v>0</v>
      </c>
      <c r="L321" s="500">
        <v>0</v>
      </c>
      <c r="M321" s="500">
        <v>3424.7</v>
      </c>
      <c r="N321" s="500">
        <v>0</v>
      </c>
      <c r="O321" s="500">
        <v>0</v>
      </c>
      <c r="P321" s="547"/>
      <c r="Q321" s="500">
        <v>0</v>
      </c>
      <c r="R321" s="498">
        <v>3424.7</v>
      </c>
    </row>
    <row r="322" spans="1:18" ht="27.75" x14ac:dyDescent="0.4">
      <c r="A322" s="261" t="s">
        <v>84</v>
      </c>
      <c r="B322" s="261" t="s">
        <v>171</v>
      </c>
      <c r="C322" s="273" t="s">
        <v>474</v>
      </c>
      <c r="D322" s="254">
        <v>0</v>
      </c>
      <c r="E322" s="260"/>
      <c r="F322" s="260"/>
      <c r="G322" s="260"/>
      <c r="H322" s="260"/>
      <c r="I322" s="260"/>
      <c r="J322" s="260"/>
      <c r="K322" s="260"/>
      <c r="L322" s="260"/>
      <c r="M322" s="260"/>
      <c r="N322" s="260"/>
      <c r="O322" s="260"/>
      <c r="P322" s="551"/>
      <c r="Q322" s="260"/>
      <c r="R322" s="498">
        <v>0</v>
      </c>
    </row>
    <row r="323" spans="1:18" ht="27.75" x14ac:dyDescent="0.4">
      <c r="A323" s="261" t="s">
        <v>84</v>
      </c>
      <c r="B323" s="261" t="s">
        <v>171</v>
      </c>
      <c r="C323" s="273" t="s">
        <v>333</v>
      </c>
      <c r="D323" s="260"/>
      <c r="E323" s="500">
        <v>0</v>
      </c>
      <c r="F323" s="500">
        <v>0</v>
      </c>
      <c r="G323" s="500">
        <v>0</v>
      </c>
      <c r="H323" s="500">
        <v>0</v>
      </c>
      <c r="I323" s="500">
        <v>0</v>
      </c>
      <c r="J323" s="500">
        <v>0</v>
      </c>
      <c r="K323" s="500">
        <v>0</v>
      </c>
      <c r="L323" s="500">
        <v>0</v>
      </c>
      <c r="M323" s="500">
        <v>656.32</v>
      </c>
      <c r="N323" s="500">
        <v>0</v>
      </c>
      <c r="O323" s="500">
        <v>0</v>
      </c>
      <c r="P323" s="552"/>
      <c r="Q323" s="500">
        <v>0</v>
      </c>
      <c r="R323" s="498">
        <v>656.32</v>
      </c>
    </row>
    <row r="324" spans="1:18" ht="27.75" x14ac:dyDescent="0.4">
      <c r="A324" s="261" t="s">
        <v>84</v>
      </c>
      <c r="B324" s="261" t="s">
        <v>171</v>
      </c>
      <c r="C324" s="273" t="s">
        <v>473</v>
      </c>
      <c r="D324" s="260"/>
      <c r="E324" s="260"/>
      <c r="F324" s="260"/>
      <c r="G324" s="260"/>
      <c r="H324" s="260"/>
      <c r="I324" s="260"/>
      <c r="J324" s="260"/>
      <c r="K324" s="260"/>
      <c r="L324" s="260"/>
      <c r="M324" s="260"/>
      <c r="N324" s="260"/>
      <c r="O324" s="260"/>
      <c r="P324" s="500">
        <v>0</v>
      </c>
      <c r="Q324" s="260"/>
      <c r="R324" s="498">
        <v>0</v>
      </c>
    </row>
    <row r="325" spans="1:18" x14ac:dyDescent="0.4">
      <c r="A325" s="261" t="s">
        <v>84</v>
      </c>
      <c r="B325" s="261" t="s">
        <v>1098</v>
      </c>
      <c r="C325" s="273" t="s">
        <v>332</v>
      </c>
      <c r="D325" s="547"/>
      <c r="E325" s="500">
        <v>0</v>
      </c>
      <c r="F325" s="500">
        <v>0</v>
      </c>
      <c r="G325" s="500">
        <v>0</v>
      </c>
      <c r="H325" s="500">
        <v>0</v>
      </c>
      <c r="I325" s="500">
        <v>0</v>
      </c>
      <c r="J325" s="500">
        <v>0</v>
      </c>
      <c r="K325" s="500">
        <v>0</v>
      </c>
      <c r="L325" s="500">
        <v>0</v>
      </c>
      <c r="M325" s="500">
        <v>0</v>
      </c>
      <c r="N325" s="500">
        <v>0</v>
      </c>
      <c r="O325" s="500">
        <v>0</v>
      </c>
      <c r="P325" s="547"/>
      <c r="Q325" s="500">
        <v>0</v>
      </c>
      <c r="R325" s="498">
        <v>0</v>
      </c>
    </row>
    <row r="326" spans="1:18" x14ac:dyDescent="0.4">
      <c r="A326" s="261" t="s">
        <v>84</v>
      </c>
      <c r="B326" s="261" t="s">
        <v>1098</v>
      </c>
      <c r="C326" s="273" t="s">
        <v>474</v>
      </c>
      <c r="D326" s="254">
        <v>0</v>
      </c>
      <c r="E326" s="260"/>
      <c r="F326" s="260"/>
      <c r="G326" s="260"/>
      <c r="H326" s="260"/>
      <c r="I326" s="260"/>
      <c r="J326" s="260"/>
      <c r="K326" s="260"/>
      <c r="L326" s="260"/>
      <c r="M326" s="260"/>
      <c r="N326" s="260"/>
      <c r="O326" s="260"/>
      <c r="P326" s="551"/>
      <c r="Q326" s="260"/>
      <c r="R326" s="498">
        <v>0</v>
      </c>
    </row>
    <row r="327" spans="1:18" x14ac:dyDescent="0.4">
      <c r="A327" s="261" t="s">
        <v>84</v>
      </c>
      <c r="B327" s="261" t="s">
        <v>1098</v>
      </c>
      <c r="C327" s="273" t="s">
        <v>333</v>
      </c>
      <c r="D327" s="260"/>
      <c r="E327" s="500">
        <v>0</v>
      </c>
      <c r="F327" s="500">
        <v>0</v>
      </c>
      <c r="G327" s="500">
        <v>0</v>
      </c>
      <c r="H327" s="500">
        <v>0</v>
      </c>
      <c r="I327" s="500">
        <v>0</v>
      </c>
      <c r="J327" s="500">
        <v>0</v>
      </c>
      <c r="K327" s="500">
        <v>0</v>
      </c>
      <c r="L327" s="500">
        <v>0</v>
      </c>
      <c r="M327" s="500">
        <v>0</v>
      </c>
      <c r="N327" s="500">
        <v>0</v>
      </c>
      <c r="O327" s="500">
        <v>0</v>
      </c>
      <c r="P327" s="552"/>
      <c r="Q327" s="500">
        <v>0</v>
      </c>
      <c r="R327" s="498">
        <v>0</v>
      </c>
    </row>
    <row r="328" spans="1:18" x14ac:dyDescent="0.4">
      <c r="A328" s="261" t="s">
        <v>84</v>
      </c>
      <c r="B328" s="261" t="s">
        <v>1098</v>
      </c>
      <c r="C328" s="273" t="s">
        <v>473</v>
      </c>
      <c r="D328" s="260"/>
      <c r="E328" s="260"/>
      <c r="F328" s="260"/>
      <c r="G328" s="260"/>
      <c r="H328" s="260"/>
      <c r="I328" s="260"/>
      <c r="J328" s="260"/>
      <c r="K328" s="260"/>
      <c r="L328" s="260"/>
      <c r="M328" s="260"/>
      <c r="N328" s="260"/>
      <c r="O328" s="260"/>
      <c r="P328" s="500">
        <v>0</v>
      </c>
      <c r="Q328" s="260"/>
      <c r="R328" s="498">
        <v>0</v>
      </c>
    </row>
    <row r="329" spans="1:18" ht="27.75" x14ac:dyDescent="0.4">
      <c r="A329" s="261" t="s">
        <v>84</v>
      </c>
      <c r="B329" s="261" t="s">
        <v>490</v>
      </c>
      <c r="C329" s="273" t="s">
        <v>332</v>
      </c>
      <c r="D329" s="547"/>
      <c r="E329" s="500">
        <v>0</v>
      </c>
      <c r="F329" s="500">
        <v>0</v>
      </c>
      <c r="G329" s="500">
        <v>0</v>
      </c>
      <c r="H329" s="500">
        <v>0</v>
      </c>
      <c r="I329" s="500">
        <v>0</v>
      </c>
      <c r="J329" s="500">
        <v>0</v>
      </c>
      <c r="K329" s="500">
        <v>0</v>
      </c>
      <c r="L329" s="500">
        <v>0</v>
      </c>
      <c r="M329" s="500">
        <v>0</v>
      </c>
      <c r="N329" s="500">
        <v>0</v>
      </c>
      <c r="O329" s="500">
        <v>0</v>
      </c>
      <c r="P329" s="547"/>
      <c r="Q329" s="500">
        <v>0</v>
      </c>
      <c r="R329" s="498">
        <v>0</v>
      </c>
    </row>
    <row r="330" spans="1:18" ht="27.75" x14ac:dyDescent="0.4">
      <c r="A330" s="261" t="s">
        <v>84</v>
      </c>
      <c r="B330" s="261" t="s">
        <v>490</v>
      </c>
      <c r="C330" s="273" t="s">
        <v>474</v>
      </c>
      <c r="D330" s="254">
        <v>0</v>
      </c>
      <c r="E330" s="260"/>
      <c r="F330" s="260"/>
      <c r="G330" s="260"/>
      <c r="H330" s="260"/>
      <c r="I330" s="260"/>
      <c r="J330" s="260"/>
      <c r="K330" s="260"/>
      <c r="L330" s="260"/>
      <c r="M330" s="260"/>
      <c r="N330" s="260"/>
      <c r="O330" s="260"/>
      <c r="P330" s="551"/>
      <c r="Q330" s="260"/>
      <c r="R330" s="498">
        <v>0</v>
      </c>
    </row>
    <row r="331" spans="1:18" ht="27.75" x14ac:dyDescent="0.4">
      <c r="A331" s="261" t="s">
        <v>84</v>
      </c>
      <c r="B331" s="261" t="s">
        <v>490</v>
      </c>
      <c r="C331" s="273" t="s">
        <v>333</v>
      </c>
      <c r="D331" s="260"/>
      <c r="E331" s="500">
        <v>0</v>
      </c>
      <c r="F331" s="500">
        <v>0</v>
      </c>
      <c r="G331" s="500">
        <v>0</v>
      </c>
      <c r="H331" s="500">
        <v>0</v>
      </c>
      <c r="I331" s="500">
        <v>0</v>
      </c>
      <c r="J331" s="500">
        <v>0</v>
      </c>
      <c r="K331" s="500">
        <v>0</v>
      </c>
      <c r="L331" s="500">
        <v>0</v>
      </c>
      <c r="M331" s="500">
        <v>0</v>
      </c>
      <c r="N331" s="500">
        <v>0</v>
      </c>
      <c r="O331" s="500">
        <v>0</v>
      </c>
      <c r="P331" s="552"/>
      <c r="Q331" s="500">
        <v>0</v>
      </c>
      <c r="R331" s="498">
        <v>0</v>
      </c>
    </row>
    <row r="332" spans="1:18" ht="27.75" x14ac:dyDescent="0.4">
      <c r="A332" s="261" t="s">
        <v>84</v>
      </c>
      <c r="B332" s="261" t="s">
        <v>490</v>
      </c>
      <c r="C332" s="273" t="s">
        <v>473</v>
      </c>
      <c r="D332" s="260"/>
      <c r="E332" s="260"/>
      <c r="F332" s="260"/>
      <c r="G332" s="260"/>
      <c r="H332" s="260"/>
      <c r="I332" s="260"/>
      <c r="J332" s="260"/>
      <c r="K332" s="260"/>
      <c r="L332" s="260"/>
      <c r="M332" s="260"/>
      <c r="N332" s="260"/>
      <c r="O332" s="260"/>
      <c r="P332" s="500">
        <v>0</v>
      </c>
      <c r="Q332" s="260"/>
      <c r="R332" s="498">
        <v>0</v>
      </c>
    </row>
    <row r="333" spans="1:18" ht="27.75" x14ac:dyDescent="0.4">
      <c r="A333" s="261" t="s">
        <v>84</v>
      </c>
      <c r="B333" s="261" t="s">
        <v>485</v>
      </c>
      <c r="C333" s="273" t="s">
        <v>332</v>
      </c>
      <c r="D333" s="260"/>
      <c r="E333" s="500">
        <v>0</v>
      </c>
      <c r="F333" s="500">
        <v>0</v>
      </c>
      <c r="G333" s="500">
        <v>0</v>
      </c>
      <c r="H333" s="500">
        <v>0</v>
      </c>
      <c r="I333" s="500">
        <v>0</v>
      </c>
      <c r="J333" s="500">
        <v>0</v>
      </c>
      <c r="K333" s="500">
        <v>0</v>
      </c>
      <c r="L333" s="500">
        <v>0</v>
      </c>
      <c r="M333" s="500">
        <v>0</v>
      </c>
      <c r="N333" s="500">
        <v>0</v>
      </c>
      <c r="O333" s="500">
        <v>0</v>
      </c>
      <c r="P333" s="547"/>
      <c r="Q333" s="500">
        <v>0</v>
      </c>
      <c r="R333" s="498">
        <v>0</v>
      </c>
    </row>
    <row r="334" spans="1:18" ht="27.75" x14ac:dyDescent="0.4">
      <c r="A334" s="261" t="s">
        <v>84</v>
      </c>
      <c r="B334" s="261" t="s">
        <v>485</v>
      </c>
      <c r="C334" s="273" t="s">
        <v>474</v>
      </c>
      <c r="D334" s="254">
        <v>51.51</v>
      </c>
      <c r="E334" s="260"/>
      <c r="F334" s="260"/>
      <c r="G334" s="260"/>
      <c r="H334" s="260"/>
      <c r="I334" s="260"/>
      <c r="J334" s="260"/>
      <c r="K334" s="260"/>
      <c r="L334" s="260"/>
      <c r="M334" s="260"/>
      <c r="N334" s="260"/>
      <c r="O334" s="260"/>
      <c r="P334" s="551"/>
      <c r="Q334" s="260"/>
      <c r="R334" s="498">
        <v>51.51</v>
      </c>
    </row>
    <row r="335" spans="1:18" ht="27.75" x14ac:dyDescent="0.4">
      <c r="A335" s="261" t="s">
        <v>84</v>
      </c>
      <c r="B335" s="261" t="s">
        <v>485</v>
      </c>
      <c r="C335" s="273" t="s">
        <v>333</v>
      </c>
      <c r="D335" s="260"/>
      <c r="E335" s="500">
        <v>0</v>
      </c>
      <c r="F335" s="500">
        <v>0</v>
      </c>
      <c r="G335" s="500">
        <v>0</v>
      </c>
      <c r="H335" s="500">
        <v>0</v>
      </c>
      <c r="I335" s="500">
        <v>0</v>
      </c>
      <c r="J335" s="500">
        <v>0</v>
      </c>
      <c r="K335" s="500">
        <v>0</v>
      </c>
      <c r="L335" s="500">
        <v>0</v>
      </c>
      <c r="M335" s="500">
        <v>0</v>
      </c>
      <c r="N335" s="500">
        <v>0</v>
      </c>
      <c r="O335" s="500">
        <v>0</v>
      </c>
      <c r="P335" s="551"/>
      <c r="Q335" s="500">
        <v>0</v>
      </c>
      <c r="R335" s="498">
        <v>0</v>
      </c>
    </row>
    <row r="336" spans="1:18" ht="27.75" x14ac:dyDescent="0.4">
      <c r="A336" s="261" t="s">
        <v>84</v>
      </c>
      <c r="B336" s="261" t="s">
        <v>485</v>
      </c>
      <c r="C336" s="273" t="s">
        <v>473</v>
      </c>
      <c r="D336" s="260"/>
      <c r="E336" s="260"/>
      <c r="F336" s="260"/>
      <c r="G336" s="260"/>
      <c r="H336" s="260"/>
      <c r="I336" s="260"/>
      <c r="J336" s="260"/>
      <c r="K336" s="260"/>
      <c r="L336" s="260"/>
      <c r="M336" s="260"/>
      <c r="N336" s="260"/>
      <c r="O336" s="260"/>
      <c r="P336" s="500">
        <v>0</v>
      </c>
      <c r="Q336" s="260"/>
      <c r="R336" s="498">
        <v>0</v>
      </c>
    </row>
    <row r="337" spans="1:18" ht="27.75" x14ac:dyDescent="0.4">
      <c r="A337" s="261" t="s">
        <v>84</v>
      </c>
      <c r="B337" s="261" t="s">
        <v>487</v>
      </c>
      <c r="C337" s="273" t="s">
        <v>332</v>
      </c>
      <c r="D337" s="260"/>
      <c r="E337" s="500">
        <v>0</v>
      </c>
      <c r="F337" s="500">
        <v>0</v>
      </c>
      <c r="G337" s="500">
        <v>0</v>
      </c>
      <c r="H337" s="500">
        <v>0</v>
      </c>
      <c r="I337" s="500">
        <v>0</v>
      </c>
      <c r="J337" s="500">
        <v>0</v>
      </c>
      <c r="K337" s="500">
        <v>0</v>
      </c>
      <c r="L337" s="500">
        <v>0</v>
      </c>
      <c r="M337" s="500">
        <v>0</v>
      </c>
      <c r="N337" s="500">
        <v>0</v>
      </c>
      <c r="O337" s="500">
        <v>0</v>
      </c>
      <c r="P337" s="547"/>
      <c r="Q337" s="500">
        <v>0</v>
      </c>
      <c r="R337" s="498">
        <v>0</v>
      </c>
    </row>
    <row r="338" spans="1:18" ht="27.75" customHeight="1" x14ac:dyDescent="0.4">
      <c r="A338" s="261" t="s">
        <v>84</v>
      </c>
      <c r="B338" s="261" t="s">
        <v>487</v>
      </c>
      <c r="C338" s="273" t="s">
        <v>474</v>
      </c>
      <c r="D338" s="254">
        <v>8.0299999999999994</v>
      </c>
      <c r="E338" s="260"/>
      <c r="F338" s="260"/>
      <c r="G338" s="260"/>
      <c r="H338" s="260"/>
      <c r="I338" s="260"/>
      <c r="J338" s="260"/>
      <c r="K338" s="260"/>
      <c r="L338" s="260"/>
      <c r="M338" s="260"/>
      <c r="N338" s="260"/>
      <c r="O338" s="260"/>
      <c r="P338" s="551"/>
      <c r="Q338" s="260"/>
      <c r="R338" s="498">
        <v>8.0299999999999994</v>
      </c>
    </row>
    <row r="339" spans="1:18" ht="27.75" x14ac:dyDescent="0.4">
      <c r="A339" s="261" t="s">
        <v>84</v>
      </c>
      <c r="B339" s="261" t="s">
        <v>487</v>
      </c>
      <c r="C339" s="273" t="s">
        <v>333</v>
      </c>
      <c r="D339" s="260"/>
      <c r="E339" s="500">
        <v>0</v>
      </c>
      <c r="F339" s="500">
        <v>0</v>
      </c>
      <c r="G339" s="500">
        <v>0</v>
      </c>
      <c r="H339" s="500">
        <v>0</v>
      </c>
      <c r="I339" s="500">
        <v>0</v>
      </c>
      <c r="J339" s="500">
        <v>0</v>
      </c>
      <c r="K339" s="500">
        <v>0</v>
      </c>
      <c r="L339" s="500">
        <v>0.06</v>
      </c>
      <c r="M339" s="500">
        <v>0</v>
      </c>
      <c r="N339" s="500">
        <v>0</v>
      </c>
      <c r="O339" s="500">
        <v>0</v>
      </c>
      <c r="P339" s="551"/>
      <c r="Q339" s="500">
        <v>0</v>
      </c>
      <c r="R339" s="498">
        <v>0.06</v>
      </c>
    </row>
    <row r="340" spans="1:18" ht="27.75" x14ac:dyDescent="0.4">
      <c r="A340" s="261" t="s">
        <v>84</v>
      </c>
      <c r="B340" s="261" t="s">
        <v>487</v>
      </c>
      <c r="C340" s="273" t="s">
        <v>473</v>
      </c>
      <c r="D340" s="260"/>
      <c r="E340" s="260"/>
      <c r="F340" s="260"/>
      <c r="G340" s="260"/>
      <c r="H340" s="260"/>
      <c r="I340" s="260"/>
      <c r="J340" s="260"/>
      <c r="K340" s="260"/>
      <c r="L340" s="260"/>
      <c r="M340" s="260"/>
      <c r="N340" s="260"/>
      <c r="O340" s="260"/>
      <c r="P340" s="500">
        <v>0</v>
      </c>
      <c r="Q340" s="260"/>
      <c r="R340" s="498">
        <v>0</v>
      </c>
    </row>
    <row r="341" spans="1:18" ht="27.75" x14ac:dyDescent="0.4">
      <c r="A341" s="261" t="s">
        <v>84</v>
      </c>
      <c r="B341" s="261" t="s">
        <v>245</v>
      </c>
      <c r="C341" s="273" t="s">
        <v>332</v>
      </c>
      <c r="D341" s="547"/>
      <c r="E341" s="500">
        <v>0</v>
      </c>
      <c r="F341" s="500">
        <v>6.5</v>
      </c>
      <c r="G341" s="500">
        <v>0</v>
      </c>
      <c r="H341" s="500">
        <v>0</v>
      </c>
      <c r="I341" s="500">
        <v>0</v>
      </c>
      <c r="J341" s="500">
        <v>0</v>
      </c>
      <c r="K341" s="500">
        <v>0.33</v>
      </c>
      <c r="L341" s="500">
        <v>4.37</v>
      </c>
      <c r="M341" s="500">
        <v>0</v>
      </c>
      <c r="N341" s="500">
        <v>18.25</v>
      </c>
      <c r="O341" s="500">
        <v>0</v>
      </c>
      <c r="P341" s="547"/>
      <c r="Q341" s="500">
        <v>0</v>
      </c>
      <c r="R341" s="498">
        <v>29.45</v>
      </c>
    </row>
    <row r="342" spans="1:18" ht="27.75" x14ac:dyDescent="0.4">
      <c r="A342" s="261" t="s">
        <v>84</v>
      </c>
      <c r="B342" s="261" t="s">
        <v>245</v>
      </c>
      <c r="C342" s="273" t="s">
        <v>474</v>
      </c>
      <c r="D342" s="254">
        <v>0</v>
      </c>
      <c r="E342" s="260"/>
      <c r="F342" s="260"/>
      <c r="G342" s="260"/>
      <c r="H342" s="260"/>
      <c r="I342" s="260"/>
      <c r="J342" s="260"/>
      <c r="K342" s="260"/>
      <c r="L342" s="260"/>
      <c r="M342" s="260"/>
      <c r="N342" s="260"/>
      <c r="O342" s="260"/>
      <c r="P342" s="551"/>
      <c r="Q342" s="260"/>
      <c r="R342" s="498">
        <v>0</v>
      </c>
    </row>
    <row r="343" spans="1:18" ht="27.75" x14ac:dyDescent="0.4">
      <c r="A343" s="261" t="s">
        <v>84</v>
      </c>
      <c r="B343" s="261" t="s">
        <v>245</v>
      </c>
      <c r="C343" s="273" t="s">
        <v>333</v>
      </c>
      <c r="D343" s="260"/>
      <c r="E343" s="500">
        <v>0</v>
      </c>
      <c r="F343" s="500">
        <v>0</v>
      </c>
      <c r="G343" s="500">
        <v>0</v>
      </c>
      <c r="H343" s="500">
        <v>0</v>
      </c>
      <c r="I343" s="500">
        <v>0</v>
      </c>
      <c r="J343" s="500">
        <v>0</v>
      </c>
      <c r="K343" s="500">
        <v>0</v>
      </c>
      <c r="L343" s="500">
        <v>0.53</v>
      </c>
      <c r="M343" s="500">
        <v>0</v>
      </c>
      <c r="N343" s="500">
        <v>0</v>
      </c>
      <c r="O343" s="257"/>
      <c r="P343" s="260"/>
      <c r="Q343" s="500">
        <v>0</v>
      </c>
      <c r="R343" s="498">
        <v>0.53</v>
      </c>
    </row>
    <row r="344" spans="1:18" ht="27.75" x14ac:dyDescent="0.4">
      <c r="A344" s="261" t="s">
        <v>84</v>
      </c>
      <c r="B344" s="261" t="s">
        <v>245</v>
      </c>
      <c r="C344" s="273" t="s">
        <v>473</v>
      </c>
      <c r="D344" s="260"/>
      <c r="E344" s="260"/>
      <c r="F344" s="260"/>
      <c r="G344" s="260"/>
      <c r="H344" s="260"/>
      <c r="I344" s="260"/>
      <c r="J344" s="260"/>
      <c r="K344" s="260"/>
      <c r="L344" s="260"/>
      <c r="M344" s="260"/>
      <c r="N344" s="260"/>
      <c r="O344" s="260"/>
      <c r="P344" s="500">
        <v>0</v>
      </c>
      <c r="Q344" s="260"/>
      <c r="R344" s="498">
        <v>0</v>
      </c>
    </row>
    <row r="345" spans="1:18" ht="27.75" x14ac:dyDescent="0.4">
      <c r="A345" s="261" t="s">
        <v>84</v>
      </c>
      <c r="B345" s="261" t="s">
        <v>247</v>
      </c>
      <c r="C345" s="273" t="s">
        <v>332</v>
      </c>
      <c r="D345" s="547"/>
      <c r="E345" s="500">
        <v>0</v>
      </c>
      <c r="F345" s="500">
        <v>0</v>
      </c>
      <c r="G345" s="500">
        <v>0</v>
      </c>
      <c r="H345" s="500">
        <v>0</v>
      </c>
      <c r="I345" s="500">
        <v>0</v>
      </c>
      <c r="J345" s="500">
        <v>0</v>
      </c>
      <c r="K345" s="500">
        <v>0.99</v>
      </c>
      <c r="L345" s="500">
        <v>9.61</v>
      </c>
      <c r="M345" s="500">
        <v>0</v>
      </c>
      <c r="N345" s="500">
        <v>0</v>
      </c>
      <c r="O345" s="500">
        <v>0</v>
      </c>
      <c r="P345" s="547"/>
      <c r="Q345" s="500">
        <v>0</v>
      </c>
      <c r="R345" s="498">
        <v>10.6</v>
      </c>
    </row>
    <row r="346" spans="1:18" ht="27.75" x14ac:dyDescent="0.4">
      <c r="A346" s="261" t="s">
        <v>84</v>
      </c>
      <c r="B346" s="261" t="s">
        <v>247</v>
      </c>
      <c r="C346" s="273" t="s">
        <v>474</v>
      </c>
      <c r="D346" s="254">
        <v>0</v>
      </c>
      <c r="E346" s="260"/>
      <c r="F346" s="260"/>
      <c r="G346" s="260"/>
      <c r="H346" s="260"/>
      <c r="I346" s="260"/>
      <c r="J346" s="260"/>
      <c r="K346" s="260"/>
      <c r="L346" s="260"/>
      <c r="M346" s="260"/>
      <c r="N346" s="260"/>
      <c r="O346" s="260"/>
      <c r="P346" s="260"/>
      <c r="Q346" s="260"/>
      <c r="R346" s="498">
        <v>0</v>
      </c>
    </row>
    <row r="347" spans="1:18" ht="27.75" x14ac:dyDescent="0.4">
      <c r="A347" s="261" t="s">
        <v>84</v>
      </c>
      <c r="B347" s="261" t="s">
        <v>247</v>
      </c>
      <c r="C347" s="273" t="s">
        <v>333</v>
      </c>
      <c r="D347" s="260"/>
      <c r="E347" s="500">
        <v>0</v>
      </c>
      <c r="F347" s="500">
        <v>0</v>
      </c>
      <c r="G347" s="500">
        <v>0</v>
      </c>
      <c r="H347" s="500">
        <v>0</v>
      </c>
      <c r="I347" s="500">
        <v>0</v>
      </c>
      <c r="J347" s="500">
        <v>0</v>
      </c>
      <c r="K347" s="500">
        <v>0</v>
      </c>
      <c r="L347" s="500">
        <v>0.23</v>
      </c>
      <c r="M347" s="500">
        <v>0</v>
      </c>
      <c r="N347" s="500">
        <v>0</v>
      </c>
      <c r="O347" s="500">
        <v>0</v>
      </c>
      <c r="P347" s="260"/>
      <c r="Q347" s="500">
        <v>0</v>
      </c>
      <c r="R347" s="498">
        <v>0.23</v>
      </c>
    </row>
    <row r="348" spans="1:18" ht="27.75" x14ac:dyDescent="0.4">
      <c r="A348" s="261" t="s">
        <v>84</v>
      </c>
      <c r="B348" s="261" t="s">
        <v>247</v>
      </c>
      <c r="C348" s="273" t="s">
        <v>473</v>
      </c>
      <c r="D348" s="260"/>
      <c r="E348" s="260"/>
      <c r="F348" s="260"/>
      <c r="G348" s="260"/>
      <c r="H348" s="260"/>
      <c r="I348" s="260"/>
      <c r="J348" s="260"/>
      <c r="K348" s="260"/>
      <c r="L348" s="260"/>
      <c r="M348" s="260"/>
      <c r="N348" s="260"/>
      <c r="O348" s="260"/>
      <c r="P348" s="275">
        <v>9.8699999999999992</v>
      </c>
      <c r="Q348" s="260"/>
      <c r="R348" s="498">
        <v>9.8699999999999992</v>
      </c>
    </row>
    <row r="349" spans="1:18" ht="27.75" x14ac:dyDescent="0.4">
      <c r="A349" s="261" t="s">
        <v>84</v>
      </c>
      <c r="B349" s="261" t="s">
        <v>1099</v>
      </c>
      <c r="C349" s="273" t="s">
        <v>332</v>
      </c>
      <c r="D349" s="547"/>
      <c r="E349" s="500">
        <v>0</v>
      </c>
      <c r="F349" s="500">
        <v>1.55</v>
      </c>
      <c r="G349" s="500">
        <v>0</v>
      </c>
      <c r="H349" s="500">
        <v>0</v>
      </c>
      <c r="I349" s="500">
        <v>0</v>
      </c>
      <c r="J349" s="500">
        <v>0</v>
      </c>
      <c r="K349" s="500">
        <v>3.3</v>
      </c>
      <c r="L349" s="500">
        <v>118.03</v>
      </c>
      <c r="M349" s="500">
        <v>0</v>
      </c>
      <c r="N349" s="500">
        <v>0</v>
      </c>
      <c r="O349" s="500">
        <v>0</v>
      </c>
      <c r="P349" s="547"/>
      <c r="Q349" s="500">
        <v>0</v>
      </c>
      <c r="R349" s="498">
        <v>122.88</v>
      </c>
    </row>
    <row r="350" spans="1:18" ht="27.75" x14ac:dyDescent="0.4">
      <c r="A350" s="261" t="s">
        <v>84</v>
      </c>
      <c r="B350" s="261" t="s">
        <v>1099</v>
      </c>
      <c r="C350" s="273" t="s">
        <v>474</v>
      </c>
      <c r="D350" s="254">
        <v>0</v>
      </c>
      <c r="E350" s="260"/>
      <c r="F350" s="260"/>
      <c r="G350" s="260"/>
      <c r="H350" s="260"/>
      <c r="I350" s="260"/>
      <c r="J350" s="260"/>
      <c r="K350" s="260"/>
      <c r="L350" s="260"/>
      <c r="M350" s="260"/>
      <c r="N350" s="260"/>
      <c r="O350" s="260"/>
      <c r="P350" s="551"/>
      <c r="Q350" s="260"/>
      <c r="R350" s="498">
        <v>0</v>
      </c>
    </row>
    <row r="351" spans="1:18" ht="27.75" x14ac:dyDescent="0.4">
      <c r="A351" s="261" t="s">
        <v>84</v>
      </c>
      <c r="B351" s="261" t="s">
        <v>1099</v>
      </c>
      <c r="C351" s="273" t="s">
        <v>333</v>
      </c>
      <c r="D351" s="260"/>
      <c r="E351" s="500">
        <v>0</v>
      </c>
      <c r="F351" s="500">
        <v>0</v>
      </c>
      <c r="G351" s="500">
        <v>0</v>
      </c>
      <c r="H351" s="500">
        <v>0</v>
      </c>
      <c r="I351" s="500">
        <v>0</v>
      </c>
      <c r="J351" s="500">
        <v>0</v>
      </c>
      <c r="K351" s="500">
        <v>0</v>
      </c>
      <c r="L351" s="500">
        <v>0</v>
      </c>
      <c r="M351" s="500">
        <v>0</v>
      </c>
      <c r="N351" s="500">
        <v>0</v>
      </c>
      <c r="O351" s="500">
        <v>0</v>
      </c>
      <c r="P351" s="551"/>
      <c r="Q351" s="500">
        <v>0</v>
      </c>
      <c r="R351" s="498">
        <v>0</v>
      </c>
    </row>
    <row r="352" spans="1:18" ht="27.75" x14ac:dyDescent="0.4">
      <c r="A352" s="261" t="s">
        <v>84</v>
      </c>
      <c r="B352" s="261" t="s">
        <v>1099</v>
      </c>
      <c r="C352" s="273" t="s">
        <v>473</v>
      </c>
      <c r="D352" s="260"/>
      <c r="E352" s="260"/>
      <c r="F352" s="260"/>
      <c r="G352" s="260"/>
      <c r="H352" s="260"/>
      <c r="I352" s="260"/>
      <c r="J352" s="260"/>
      <c r="K352" s="260"/>
      <c r="L352" s="260"/>
      <c r="M352" s="260"/>
      <c r="N352" s="260"/>
      <c r="O352" s="260"/>
      <c r="P352" s="500">
        <v>101.69</v>
      </c>
      <c r="Q352" s="260"/>
      <c r="R352" s="498">
        <v>101.69</v>
      </c>
    </row>
    <row r="353" spans="1:18" x14ac:dyDescent="0.4">
      <c r="A353" s="261" t="s">
        <v>84</v>
      </c>
      <c r="B353" s="261" t="s">
        <v>1112</v>
      </c>
      <c r="C353" s="273" t="s">
        <v>332</v>
      </c>
      <c r="D353" s="547"/>
      <c r="E353" s="500">
        <v>0</v>
      </c>
      <c r="F353" s="500">
        <v>0</v>
      </c>
      <c r="G353" s="500">
        <v>0</v>
      </c>
      <c r="H353" s="500">
        <v>0</v>
      </c>
      <c r="I353" s="500">
        <v>0</v>
      </c>
      <c r="J353" s="500">
        <v>0</v>
      </c>
      <c r="K353" s="500">
        <v>0</v>
      </c>
      <c r="L353" s="500">
        <v>0</v>
      </c>
      <c r="M353" s="500">
        <v>0</v>
      </c>
      <c r="N353" s="500">
        <v>0</v>
      </c>
      <c r="O353" s="500">
        <v>0</v>
      </c>
      <c r="P353" s="547"/>
      <c r="Q353" s="500">
        <v>0</v>
      </c>
      <c r="R353" s="498">
        <v>0</v>
      </c>
    </row>
    <row r="354" spans="1:18" x14ac:dyDescent="0.4">
      <c r="A354" s="261" t="s">
        <v>84</v>
      </c>
      <c r="B354" s="261" t="s">
        <v>1112</v>
      </c>
      <c r="C354" s="273" t="s">
        <v>474</v>
      </c>
      <c r="D354" s="254">
        <v>0</v>
      </c>
      <c r="E354" s="260"/>
      <c r="F354" s="260"/>
      <c r="G354" s="260"/>
      <c r="H354" s="260"/>
      <c r="I354" s="260"/>
      <c r="J354" s="260"/>
      <c r="K354" s="260"/>
      <c r="L354" s="260"/>
      <c r="M354" s="260"/>
      <c r="N354" s="260"/>
      <c r="O354" s="260"/>
      <c r="P354" s="551"/>
      <c r="Q354" s="260"/>
      <c r="R354" s="498">
        <v>0</v>
      </c>
    </row>
    <row r="355" spans="1:18" x14ac:dyDescent="0.4">
      <c r="A355" s="261" t="s">
        <v>84</v>
      </c>
      <c r="B355" s="261" t="s">
        <v>1112</v>
      </c>
      <c r="C355" s="273" t="s">
        <v>333</v>
      </c>
      <c r="D355" s="260"/>
      <c r="E355" s="500">
        <v>0</v>
      </c>
      <c r="F355" s="500">
        <v>0</v>
      </c>
      <c r="G355" s="500">
        <v>0</v>
      </c>
      <c r="H355" s="500">
        <v>0</v>
      </c>
      <c r="I355" s="500">
        <v>0</v>
      </c>
      <c r="J355" s="500">
        <v>0</v>
      </c>
      <c r="K355" s="500">
        <v>0</v>
      </c>
      <c r="L355" s="500">
        <v>0</v>
      </c>
      <c r="M355" s="500">
        <v>0</v>
      </c>
      <c r="N355" s="500">
        <v>0</v>
      </c>
      <c r="O355" s="500">
        <v>0</v>
      </c>
      <c r="P355" s="552"/>
      <c r="Q355" s="500">
        <v>0</v>
      </c>
      <c r="R355" s="498">
        <v>0</v>
      </c>
    </row>
    <row r="356" spans="1:18" x14ac:dyDescent="0.4">
      <c r="A356" s="261" t="s">
        <v>84</v>
      </c>
      <c r="B356" s="261" t="s">
        <v>1112</v>
      </c>
      <c r="C356" s="273" t="s">
        <v>473</v>
      </c>
      <c r="D356" s="260"/>
      <c r="E356" s="260"/>
      <c r="F356" s="260"/>
      <c r="G356" s="260"/>
      <c r="H356" s="260"/>
      <c r="I356" s="260"/>
      <c r="J356" s="260"/>
      <c r="K356" s="260"/>
      <c r="L356" s="260"/>
      <c r="M356" s="260"/>
      <c r="N356" s="260"/>
      <c r="O356" s="260"/>
      <c r="P356" s="500">
        <v>0</v>
      </c>
      <c r="Q356" s="260"/>
      <c r="R356" s="498">
        <v>0</v>
      </c>
    </row>
    <row r="357" spans="1:18" ht="27.75" x14ac:dyDescent="0.4">
      <c r="A357" s="261" t="s">
        <v>84</v>
      </c>
      <c r="B357" s="261" t="s">
        <v>174</v>
      </c>
      <c r="C357" s="273" t="s">
        <v>332</v>
      </c>
      <c r="D357" s="547"/>
      <c r="E357" s="500">
        <v>126.7</v>
      </c>
      <c r="F357" s="500">
        <v>0</v>
      </c>
      <c r="G357" s="500">
        <v>0</v>
      </c>
      <c r="H357" s="500">
        <v>0</v>
      </c>
      <c r="I357" s="500">
        <v>0</v>
      </c>
      <c r="J357" s="500">
        <v>0</v>
      </c>
      <c r="K357" s="500">
        <v>0</v>
      </c>
      <c r="L357" s="500">
        <v>0</v>
      </c>
      <c r="M357" s="500">
        <v>0</v>
      </c>
      <c r="N357" s="500">
        <v>25.32</v>
      </c>
      <c r="O357" s="500">
        <v>0</v>
      </c>
      <c r="P357" s="547"/>
      <c r="Q357" s="500">
        <v>0</v>
      </c>
      <c r="R357" s="498">
        <v>152.02000000000001</v>
      </c>
    </row>
    <row r="358" spans="1:18" ht="27.75" x14ac:dyDescent="0.4">
      <c r="A358" s="261" t="s">
        <v>84</v>
      </c>
      <c r="B358" s="261" t="s">
        <v>174</v>
      </c>
      <c r="C358" s="273" t="s">
        <v>474</v>
      </c>
      <c r="D358" s="254">
        <v>0</v>
      </c>
      <c r="E358" s="260"/>
      <c r="F358" s="260"/>
      <c r="G358" s="260"/>
      <c r="H358" s="260"/>
      <c r="I358" s="260"/>
      <c r="J358" s="260"/>
      <c r="K358" s="260"/>
      <c r="L358" s="260"/>
      <c r="M358" s="260"/>
      <c r="N358" s="260"/>
      <c r="O358" s="260"/>
      <c r="P358" s="551"/>
      <c r="Q358" s="260"/>
      <c r="R358" s="498">
        <v>0</v>
      </c>
    </row>
    <row r="359" spans="1:18" ht="27.75" x14ac:dyDescent="0.4">
      <c r="A359" s="261" t="s">
        <v>84</v>
      </c>
      <c r="B359" s="261" t="s">
        <v>174</v>
      </c>
      <c r="C359" s="273" t="s">
        <v>333</v>
      </c>
      <c r="D359" s="260"/>
      <c r="E359" s="500">
        <v>24.45</v>
      </c>
      <c r="F359" s="500">
        <v>0</v>
      </c>
      <c r="G359" s="500">
        <v>0</v>
      </c>
      <c r="H359" s="500">
        <v>0</v>
      </c>
      <c r="I359" s="500">
        <v>0</v>
      </c>
      <c r="J359" s="500">
        <v>0</v>
      </c>
      <c r="K359" s="500">
        <v>0</v>
      </c>
      <c r="L359" s="500">
        <v>0</v>
      </c>
      <c r="M359" s="500">
        <v>0</v>
      </c>
      <c r="N359" s="500">
        <v>70.510000000000005</v>
      </c>
      <c r="O359" s="500">
        <v>0</v>
      </c>
      <c r="P359" s="552"/>
      <c r="Q359" s="500">
        <v>0</v>
      </c>
      <c r="R359" s="498">
        <v>94.960000000000008</v>
      </c>
    </row>
    <row r="360" spans="1:18" ht="27.75" x14ac:dyDescent="0.4">
      <c r="A360" s="261" t="s">
        <v>84</v>
      </c>
      <c r="B360" s="261" t="s">
        <v>174</v>
      </c>
      <c r="C360" s="273" t="s">
        <v>473</v>
      </c>
      <c r="D360" s="260"/>
      <c r="E360" s="260"/>
      <c r="F360" s="260"/>
      <c r="G360" s="260"/>
      <c r="H360" s="260"/>
      <c r="I360" s="260"/>
      <c r="J360" s="260"/>
      <c r="K360" s="260"/>
      <c r="L360" s="260"/>
      <c r="M360" s="260"/>
      <c r="N360" s="260"/>
      <c r="O360" s="260"/>
      <c r="P360" s="500">
        <v>0</v>
      </c>
      <c r="Q360" s="260"/>
      <c r="R360" s="498">
        <v>0</v>
      </c>
    </row>
    <row r="361" spans="1:18" x14ac:dyDescent="0.4">
      <c r="A361" s="261" t="s">
        <v>85</v>
      </c>
      <c r="B361" s="261" t="s">
        <v>268</v>
      </c>
      <c r="C361" s="273" t="s">
        <v>332</v>
      </c>
      <c r="D361" s="547"/>
      <c r="E361" s="500">
        <v>0</v>
      </c>
      <c r="F361" s="500">
        <v>0</v>
      </c>
      <c r="G361" s="500">
        <v>0</v>
      </c>
      <c r="H361" s="500">
        <v>0</v>
      </c>
      <c r="I361" s="500">
        <v>0</v>
      </c>
      <c r="J361" s="500">
        <v>0</v>
      </c>
      <c r="K361" s="500">
        <v>9.7029999999999994</v>
      </c>
      <c r="L361" s="500">
        <v>47.494</v>
      </c>
      <c r="M361" s="500">
        <v>0</v>
      </c>
      <c r="N361" s="500">
        <v>0</v>
      </c>
      <c r="O361" s="500">
        <v>0</v>
      </c>
      <c r="P361" s="547"/>
      <c r="Q361" s="500">
        <v>0</v>
      </c>
      <c r="R361" s="498">
        <v>57.197000000000003</v>
      </c>
    </row>
    <row r="362" spans="1:18" x14ac:dyDescent="0.4">
      <c r="A362" s="261" t="s">
        <v>85</v>
      </c>
      <c r="B362" s="261" t="s">
        <v>268</v>
      </c>
      <c r="C362" s="273" t="s">
        <v>474</v>
      </c>
      <c r="D362" s="544">
        <v>30.324000000000002</v>
      </c>
      <c r="E362" s="260"/>
      <c r="F362" s="260"/>
      <c r="G362" s="260"/>
      <c r="H362" s="260"/>
      <c r="I362" s="260"/>
      <c r="J362" s="260"/>
      <c r="K362" s="260"/>
      <c r="L362" s="260"/>
      <c r="M362" s="260"/>
      <c r="N362" s="260"/>
      <c r="O362" s="260"/>
      <c r="P362" s="551"/>
      <c r="Q362" s="260"/>
      <c r="R362" s="498">
        <v>30.324000000000002</v>
      </c>
    </row>
    <row r="363" spans="1:18" x14ac:dyDescent="0.4">
      <c r="A363" s="261" t="s">
        <v>85</v>
      </c>
      <c r="B363" s="261" t="s">
        <v>268</v>
      </c>
      <c r="C363" s="273" t="s">
        <v>333</v>
      </c>
      <c r="D363" s="260"/>
      <c r="E363" s="500">
        <v>0</v>
      </c>
      <c r="F363" s="500">
        <v>0</v>
      </c>
      <c r="G363" s="500">
        <v>0</v>
      </c>
      <c r="H363" s="500">
        <v>0</v>
      </c>
      <c r="I363" s="500">
        <v>0</v>
      </c>
      <c r="J363" s="500">
        <v>0</v>
      </c>
      <c r="K363" s="500">
        <v>0</v>
      </c>
      <c r="L363" s="500">
        <v>2.4689999999999999</v>
      </c>
      <c r="M363" s="500">
        <v>0</v>
      </c>
      <c r="N363" s="500">
        <v>0</v>
      </c>
      <c r="O363" s="500">
        <v>0</v>
      </c>
      <c r="P363" s="552"/>
      <c r="Q363" s="500">
        <v>0</v>
      </c>
      <c r="R363" s="498">
        <v>2.4689999999999999</v>
      </c>
    </row>
    <row r="364" spans="1:18" x14ac:dyDescent="0.4">
      <c r="A364" s="261" t="s">
        <v>85</v>
      </c>
      <c r="B364" s="261" t="s">
        <v>268</v>
      </c>
      <c r="C364" s="273" t="s">
        <v>473</v>
      </c>
      <c r="D364" s="260"/>
      <c r="E364" s="260"/>
      <c r="F364" s="260"/>
      <c r="G364" s="260"/>
      <c r="H364" s="260"/>
      <c r="I364" s="260"/>
      <c r="J364" s="260"/>
      <c r="K364" s="260"/>
      <c r="L364" s="260"/>
      <c r="M364" s="260"/>
      <c r="N364" s="260"/>
      <c r="O364" s="260"/>
      <c r="P364" s="270">
        <v>77.603999999999999</v>
      </c>
      <c r="Q364" s="260"/>
      <c r="R364" s="498">
        <v>77.603999999999999</v>
      </c>
    </row>
    <row r="365" spans="1:18" x14ac:dyDescent="0.4">
      <c r="A365" s="261" t="s">
        <v>85</v>
      </c>
      <c r="B365" s="261" t="s">
        <v>90</v>
      </c>
      <c r="C365" s="273" t="s">
        <v>332</v>
      </c>
      <c r="D365" s="547"/>
      <c r="E365" s="500">
        <v>0.66</v>
      </c>
      <c r="F365" s="500">
        <v>0</v>
      </c>
      <c r="G365" s="500">
        <v>0</v>
      </c>
      <c r="H365" s="500">
        <v>0</v>
      </c>
      <c r="I365" s="500">
        <v>0</v>
      </c>
      <c r="J365" s="500">
        <v>0</v>
      </c>
      <c r="K365" s="500">
        <v>0.02</v>
      </c>
      <c r="L365" s="500">
        <v>3.92</v>
      </c>
      <c r="M365" s="500">
        <v>0</v>
      </c>
      <c r="N365" s="500">
        <v>0</v>
      </c>
      <c r="O365" s="500">
        <v>0</v>
      </c>
      <c r="P365" s="547"/>
      <c r="Q365" s="500">
        <v>0</v>
      </c>
      <c r="R365" s="498">
        <v>4.5999999999999996</v>
      </c>
    </row>
    <row r="366" spans="1:18" x14ac:dyDescent="0.4">
      <c r="A366" s="261" t="s">
        <v>85</v>
      </c>
      <c r="B366" s="261" t="s">
        <v>90</v>
      </c>
      <c r="C366" s="273" t="s">
        <v>474</v>
      </c>
      <c r="D366" s="544">
        <v>0</v>
      </c>
      <c r="E366" s="260"/>
      <c r="F366" s="260"/>
      <c r="G366" s="260"/>
      <c r="H366" s="260"/>
      <c r="I366" s="260"/>
      <c r="J366" s="260"/>
      <c r="K366" s="260"/>
      <c r="L366" s="260"/>
      <c r="M366" s="260"/>
      <c r="N366" s="260"/>
      <c r="O366" s="260"/>
      <c r="P366" s="551"/>
      <c r="Q366" s="260"/>
      <c r="R366" s="498">
        <v>0</v>
      </c>
    </row>
    <row r="367" spans="1:18" x14ac:dyDescent="0.4">
      <c r="A367" s="261" t="s">
        <v>85</v>
      </c>
      <c r="B367" s="261" t="s">
        <v>90</v>
      </c>
      <c r="C367" s="273" t="s">
        <v>333</v>
      </c>
      <c r="D367" s="260"/>
      <c r="E367" s="500">
        <v>0</v>
      </c>
      <c r="F367" s="500">
        <v>0</v>
      </c>
      <c r="G367" s="500">
        <v>0</v>
      </c>
      <c r="H367" s="500">
        <v>0</v>
      </c>
      <c r="I367" s="500">
        <v>0</v>
      </c>
      <c r="J367" s="500">
        <v>0</v>
      </c>
      <c r="K367" s="500">
        <v>0</v>
      </c>
      <c r="L367" s="500">
        <v>4.34</v>
      </c>
      <c r="M367" s="500">
        <v>0</v>
      </c>
      <c r="N367" s="500">
        <v>0</v>
      </c>
      <c r="O367" s="500">
        <v>0</v>
      </c>
      <c r="P367" s="552"/>
      <c r="Q367" s="500">
        <v>0</v>
      </c>
      <c r="R367" s="498">
        <v>4.34</v>
      </c>
    </row>
    <row r="368" spans="1:18" x14ac:dyDescent="0.4">
      <c r="A368" s="261" t="s">
        <v>85</v>
      </c>
      <c r="B368" s="261" t="s">
        <v>90</v>
      </c>
      <c r="C368" s="273" t="s">
        <v>473</v>
      </c>
      <c r="D368" s="260"/>
      <c r="E368" s="260"/>
      <c r="F368" s="260"/>
      <c r="G368" s="260"/>
      <c r="H368" s="260"/>
      <c r="I368" s="260"/>
      <c r="J368" s="260"/>
      <c r="K368" s="260"/>
      <c r="L368" s="260"/>
      <c r="M368" s="260"/>
      <c r="N368" s="260"/>
      <c r="O368" s="260"/>
      <c r="P368" s="270">
        <v>0</v>
      </c>
      <c r="Q368" s="260"/>
      <c r="R368" s="498">
        <v>0</v>
      </c>
    </row>
    <row r="369" spans="1:18" x14ac:dyDescent="0.4">
      <c r="A369" s="261" t="s">
        <v>85</v>
      </c>
      <c r="B369" s="261" t="s">
        <v>297</v>
      </c>
      <c r="C369" s="273" t="s">
        <v>332</v>
      </c>
      <c r="D369" s="547"/>
      <c r="E369" s="500">
        <v>0</v>
      </c>
      <c r="F369" s="500">
        <v>0</v>
      </c>
      <c r="G369" s="500">
        <v>0</v>
      </c>
      <c r="H369" s="500">
        <v>0</v>
      </c>
      <c r="I369" s="500">
        <v>0</v>
      </c>
      <c r="J369" s="500">
        <v>0</v>
      </c>
      <c r="K369" s="500">
        <v>0</v>
      </c>
      <c r="L369" s="500">
        <v>3.54</v>
      </c>
      <c r="M369" s="500">
        <v>0</v>
      </c>
      <c r="N369" s="500">
        <v>0</v>
      </c>
      <c r="O369" s="500">
        <v>0</v>
      </c>
      <c r="P369" s="547"/>
      <c r="Q369" s="500">
        <v>0</v>
      </c>
      <c r="R369" s="498">
        <v>3.54</v>
      </c>
    </row>
    <row r="370" spans="1:18" x14ac:dyDescent="0.4">
      <c r="A370" s="261" t="s">
        <v>85</v>
      </c>
      <c r="B370" s="261" t="s">
        <v>297</v>
      </c>
      <c r="C370" s="273" t="s">
        <v>474</v>
      </c>
      <c r="D370" s="544">
        <v>209.44</v>
      </c>
      <c r="E370" s="260"/>
      <c r="F370" s="260"/>
      <c r="G370" s="260"/>
      <c r="H370" s="260"/>
      <c r="I370" s="260"/>
      <c r="J370" s="260"/>
      <c r="K370" s="260"/>
      <c r="L370" s="260"/>
      <c r="M370" s="260"/>
      <c r="N370" s="260"/>
      <c r="O370" s="260"/>
      <c r="P370" s="551"/>
      <c r="Q370" s="260"/>
      <c r="R370" s="498">
        <v>209.44</v>
      </c>
    </row>
    <row r="371" spans="1:18" x14ac:dyDescent="0.4">
      <c r="A371" s="261" t="s">
        <v>85</v>
      </c>
      <c r="B371" s="261" t="s">
        <v>297</v>
      </c>
      <c r="C371" s="273" t="s">
        <v>333</v>
      </c>
      <c r="D371" s="260"/>
      <c r="E371" s="500">
        <v>0</v>
      </c>
      <c r="F371" s="500">
        <v>0</v>
      </c>
      <c r="G371" s="500">
        <v>0</v>
      </c>
      <c r="H371" s="500">
        <v>0</v>
      </c>
      <c r="I371" s="500">
        <v>0</v>
      </c>
      <c r="J371" s="500">
        <v>0</v>
      </c>
      <c r="K371" s="500">
        <v>0</v>
      </c>
      <c r="L371" s="500">
        <v>0.63</v>
      </c>
      <c r="M371" s="500">
        <v>0</v>
      </c>
      <c r="N371" s="500">
        <v>0</v>
      </c>
      <c r="O371" s="500">
        <v>0</v>
      </c>
      <c r="P371" s="552"/>
      <c r="Q371" s="500">
        <v>0</v>
      </c>
      <c r="R371" s="498">
        <v>0.63</v>
      </c>
    </row>
    <row r="372" spans="1:18" x14ac:dyDescent="0.4">
      <c r="A372" s="261" t="s">
        <v>85</v>
      </c>
      <c r="B372" s="261" t="s">
        <v>297</v>
      </c>
      <c r="C372" s="273" t="s">
        <v>473</v>
      </c>
      <c r="D372" s="260"/>
      <c r="E372" s="260"/>
      <c r="F372" s="260"/>
      <c r="G372" s="260"/>
      <c r="H372" s="260"/>
      <c r="I372" s="260"/>
      <c r="J372" s="260"/>
      <c r="K372" s="260"/>
      <c r="L372" s="260"/>
      <c r="M372" s="260"/>
      <c r="N372" s="260"/>
      <c r="O372" s="260"/>
      <c r="P372" s="270">
        <v>0.33</v>
      </c>
      <c r="Q372" s="260"/>
      <c r="R372" s="498">
        <v>0.33</v>
      </c>
    </row>
    <row r="373" spans="1:18" x14ac:dyDescent="0.4">
      <c r="A373" s="261" t="s">
        <v>85</v>
      </c>
      <c r="B373" s="261" t="s">
        <v>87</v>
      </c>
      <c r="C373" s="273" t="s">
        <v>332</v>
      </c>
      <c r="D373" s="547"/>
      <c r="E373" s="500">
        <v>0</v>
      </c>
      <c r="F373" s="500">
        <v>0</v>
      </c>
      <c r="G373" s="500">
        <v>0</v>
      </c>
      <c r="H373" s="500">
        <v>0</v>
      </c>
      <c r="I373" s="500">
        <v>0</v>
      </c>
      <c r="J373" s="500">
        <v>0</v>
      </c>
      <c r="K373" s="500">
        <v>0</v>
      </c>
      <c r="L373" s="500">
        <v>11.92</v>
      </c>
      <c r="M373" s="500">
        <v>0</v>
      </c>
      <c r="N373" s="500">
        <v>0</v>
      </c>
      <c r="O373" s="500">
        <v>0</v>
      </c>
      <c r="P373" s="547"/>
      <c r="Q373" s="500">
        <v>0</v>
      </c>
      <c r="R373" s="498">
        <v>11.92</v>
      </c>
    </row>
    <row r="374" spans="1:18" x14ac:dyDescent="0.4">
      <c r="A374" s="261" t="s">
        <v>85</v>
      </c>
      <c r="B374" s="261" t="s">
        <v>87</v>
      </c>
      <c r="C374" s="273" t="s">
        <v>474</v>
      </c>
      <c r="D374" s="544">
        <v>0</v>
      </c>
      <c r="E374" s="260"/>
      <c r="F374" s="260"/>
      <c r="G374" s="260"/>
      <c r="H374" s="260"/>
      <c r="I374" s="260"/>
      <c r="J374" s="260"/>
      <c r="K374" s="260"/>
      <c r="L374" s="260"/>
      <c r="M374" s="260"/>
      <c r="N374" s="260"/>
      <c r="O374" s="260"/>
      <c r="P374" s="551"/>
      <c r="Q374" s="260"/>
      <c r="R374" s="498">
        <v>0</v>
      </c>
    </row>
    <row r="375" spans="1:18" x14ac:dyDescent="0.4">
      <c r="A375" s="261" t="s">
        <v>85</v>
      </c>
      <c r="B375" s="261" t="s">
        <v>87</v>
      </c>
      <c r="C375" s="273" t="s">
        <v>333</v>
      </c>
      <c r="D375" s="260"/>
      <c r="E375" s="500">
        <v>0</v>
      </c>
      <c r="F375" s="500">
        <v>0</v>
      </c>
      <c r="G375" s="500">
        <v>0</v>
      </c>
      <c r="H375" s="500">
        <v>0</v>
      </c>
      <c r="I375" s="500">
        <v>0</v>
      </c>
      <c r="J375" s="500">
        <v>0</v>
      </c>
      <c r="K375" s="500">
        <v>0</v>
      </c>
      <c r="L375" s="500">
        <v>20.67</v>
      </c>
      <c r="M375" s="500">
        <v>0</v>
      </c>
      <c r="N375" s="500">
        <v>0</v>
      </c>
      <c r="O375" s="500">
        <v>0</v>
      </c>
      <c r="P375" s="552"/>
      <c r="Q375" s="500">
        <v>0</v>
      </c>
      <c r="R375" s="498">
        <v>20.67</v>
      </c>
    </row>
    <row r="376" spans="1:18" x14ac:dyDescent="0.4">
      <c r="A376" s="261" t="s">
        <v>85</v>
      </c>
      <c r="B376" s="261" t="s">
        <v>87</v>
      </c>
      <c r="C376" s="273" t="s">
        <v>473</v>
      </c>
      <c r="D376" s="260"/>
      <c r="E376" s="260"/>
      <c r="F376" s="260"/>
      <c r="G376" s="260"/>
      <c r="H376" s="260"/>
      <c r="I376" s="260"/>
      <c r="J376" s="260"/>
      <c r="K376" s="260"/>
      <c r="L376" s="260"/>
      <c r="M376" s="260"/>
      <c r="N376" s="260"/>
      <c r="O376" s="260"/>
      <c r="P376" s="270">
        <v>0</v>
      </c>
      <c r="Q376" s="260"/>
      <c r="R376" s="498">
        <v>0</v>
      </c>
    </row>
    <row r="377" spans="1:18" ht="27.75" x14ac:dyDescent="0.4">
      <c r="A377" s="261" t="s">
        <v>85</v>
      </c>
      <c r="B377" s="264" t="s">
        <v>477</v>
      </c>
      <c r="C377" s="273" t="s">
        <v>332</v>
      </c>
      <c r="D377" s="547"/>
      <c r="E377" s="500">
        <v>0</v>
      </c>
      <c r="F377" s="500">
        <v>0</v>
      </c>
      <c r="G377" s="500">
        <v>0</v>
      </c>
      <c r="H377" s="500">
        <v>0</v>
      </c>
      <c r="I377" s="500">
        <v>0</v>
      </c>
      <c r="J377" s="500">
        <v>0</v>
      </c>
      <c r="K377" s="500">
        <v>0</v>
      </c>
      <c r="L377" s="500">
        <v>0</v>
      </c>
      <c r="M377" s="500">
        <v>0</v>
      </c>
      <c r="N377" s="500">
        <v>0</v>
      </c>
      <c r="O377" s="500">
        <v>0</v>
      </c>
      <c r="P377" s="547"/>
      <c r="Q377" s="500">
        <v>0</v>
      </c>
      <c r="R377" s="498">
        <v>0</v>
      </c>
    </row>
    <row r="378" spans="1:18" ht="27.75" x14ac:dyDescent="0.4">
      <c r="A378" s="261" t="s">
        <v>85</v>
      </c>
      <c r="B378" s="264" t="s">
        <v>477</v>
      </c>
      <c r="C378" s="273" t="s">
        <v>474</v>
      </c>
      <c r="D378" s="544">
        <v>0</v>
      </c>
      <c r="E378" s="260"/>
      <c r="F378" s="260"/>
      <c r="G378" s="260"/>
      <c r="H378" s="260"/>
      <c r="I378" s="260"/>
      <c r="J378" s="260"/>
      <c r="K378" s="260"/>
      <c r="L378" s="260"/>
      <c r="M378" s="260"/>
      <c r="N378" s="260"/>
      <c r="O378" s="260"/>
      <c r="P378" s="551"/>
      <c r="Q378" s="260"/>
      <c r="R378" s="498">
        <v>0</v>
      </c>
    </row>
    <row r="379" spans="1:18" ht="27.75" x14ac:dyDescent="0.4">
      <c r="A379" s="261" t="s">
        <v>85</v>
      </c>
      <c r="B379" s="264" t="s">
        <v>477</v>
      </c>
      <c r="C379" s="273" t="s">
        <v>333</v>
      </c>
      <c r="D379" s="260"/>
      <c r="E379" s="500">
        <v>0</v>
      </c>
      <c r="F379" s="500">
        <v>0</v>
      </c>
      <c r="G379" s="500">
        <v>0</v>
      </c>
      <c r="H379" s="500">
        <v>0</v>
      </c>
      <c r="I379" s="500">
        <v>0</v>
      </c>
      <c r="J379" s="500">
        <v>0</v>
      </c>
      <c r="K379" s="500">
        <v>0</v>
      </c>
      <c r="L379" s="500">
        <v>0</v>
      </c>
      <c r="M379" s="500">
        <v>0</v>
      </c>
      <c r="N379" s="500">
        <v>0</v>
      </c>
      <c r="O379" s="500">
        <v>0</v>
      </c>
      <c r="P379" s="552"/>
      <c r="Q379" s="500">
        <v>0</v>
      </c>
      <c r="R379" s="498">
        <v>0</v>
      </c>
    </row>
    <row r="380" spans="1:18" ht="27.75" x14ac:dyDescent="0.4">
      <c r="A380" s="261" t="s">
        <v>85</v>
      </c>
      <c r="B380" s="264" t="s">
        <v>477</v>
      </c>
      <c r="C380" s="273" t="s">
        <v>473</v>
      </c>
      <c r="D380" s="260"/>
      <c r="E380" s="260"/>
      <c r="F380" s="260"/>
      <c r="G380" s="260"/>
      <c r="H380" s="260"/>
      <c r="I380" s="260"/>
      <c r="J380" s="260"/>
      <c r="K380" s="260"/>
      <c r="L380" s="260"/>
      <c r="M380" s="260"/>
      <c r="N380" s="260"/>
      <c r="O380" s="260"/>
      <c r="P380" s="270">
        <v>39.29</v>
      </c>
      <c r="Q380" s="260"/>
      <c r="R380" s="498">
        <v>39.29</v>
      </c>
    </row>
    <row r="381" spans="1:18" x14ac:dyDescent="0.4">
      <c r="A381" s="261" t="s">
        <v>85</v>
      </c>
      <c r="B381" s="261" t="s">
        <v>298</v>
      </c>
      <c r="C381" s="273" t="s">
        <v>332</v>
      </c>
      <c r="D381" s="547"/>
      <c r="E381" s="500">
        <v>0</v>
      </c>
      <c r="F381" s="500">
        <v>0</v>
      </c>
      <c r="G381" s="500">
        <v>0</v>
      </c>
      <c r="H381" s="500">
        <v>0</v>
      </c>
      <c r="I381" s="500">
        <v>0</v>
      </c>
      <c r="J381" s="500">
        <v>0</v>
      </c>
      <c r="K381" s="500">
        <v>0</v>
      </c>
      <c r="L381" s="500">
        <v>0.24158192000000001</v>
      </c>
      <c r="M381" s="500">
        <v>0</v>
      </c>
      <c r="N381" s="500">
        <v>0</v>
      </c>
      <c r="O381" s="500">
        <v>0</v>
      </c>
      <c r="P381" s="547"/>
      <c r="Q381" s="500">
        <v>0</v>
      </c>
      <c r="R381" s="498">
        <v>0.24158192000000001</v>
      </c>
    </row>
    <row r="382" spans="1:18" x14ac:dyDescent="0.4">
      <c r="A382" s="261" t="s">
        <v>85</v>
      </c>
      <c r="B382" s="261" t="s">
        <v>298</v>
      </c>
      <c r="C382" s="273" t="s">
        <v>474</v>
      </c>
      <c r="D382" s="544">
        <v>10.081042</v>
      </c>
      <c r="E382" s="260"/>
      <c r="F382" s="260"/>
      <c r="G382" s="260"/>
      <c r="H382" s="260"/>
      <c r="I382" s="260"/>
      <c r="J382" s="260"/>
      <c r="K382" s="260"/>
      <c r="L382" s="260"/>
      <c r="M382" s="260"/>
      <c r="N382" s="260"/>
      <c r="O382" s="260"/>
      <c r="P382" s="551"/>
      <c r="Q382" s="260"/>
      <c r="R382" s="498">
        <v>10.081042</v>
      </c>
    </row>
    <row r="383" spans="1:18" x14ac:dyDescent="0.4">
      <c r="A383" s="261" t="s">
        <v>85</v>
      </c>
      <c r="B383" s="261" t="s">
        <v>298</v>
      </c>
      <c r="C383" s="273" t="s">
        <v>333</v>
      </c>
      <c r="D383" s="260"/>
      <c r="E383" s="500">
        <v>0</v>
      </c>
      <c r="F383" s="500">
        <v>0</v>
      </c>
      <c r="G383" s="500">
        <v>0</v>
      </c>
      <c r="H383" s="500">
        <v>0</v>
      </c>
      <c r="I383" s="500">
        <v>0</v>
      </c>
      <c r="J383" s="500">
        <v>0</v>
      </c>
      <c r="K383" s="500">
        <v>0</v>
      </c>
      <c r="L383" s="500">
        <v>9.94612E-2</v>
      </c>
      <c r="M383" s="500">
        <v>0</v>
      </c>
      <c r="N383" s="500">
        <v>0</v>
      </c>
      <c r="O383" s="500">
        <v>0</v>
      </c>
      <c r="P383" s="552"/>
      <c r="Q383" s="500">
        <v>0</v>
      </c>
      <c r="R383" s="498">
        <v>9.94612E-2</v>
      </c>
    </row>
    <row r="384" spans="1:18" x14ac:dyDescent="0.4">
      <c r="A384" s="261" t="s">
        <v>85</v>
      </c>
      <c r="B384" s="261" t="s">
        <v>298</v>
      </c>
      <c r="C384" s="273" t="s">
        <v>473</v>
      </c>
      <c r="D384" s="260"/>
      <c r="E384" s="260"/>
      <c r="F384" s="260"/>
      <c r="G384" s="260"/>
      <c r="H384" s="260"/>
      <c r="I384" s="260"/>
      <c r="J384" s="260"/>
      <c r="K384" s="260"/>
      <c r="L384" s="260"/>
      <c r="M384" s="260"/>
      <c r="N384" s="260"/>
      <c r="O384" s="260"/>
      <c r="P384" s="270">
        <v>116.80293737</v>
      </c>
      <c r="Q384" s="260"/>
      <c r="R384" s="498">
        <v>116.80293737</v>
      </c>
    </row>
    <row r="385" spans="1:18" x14ac:dyDescent="0.4">
      <c r="A385" s="261" t="s">
        <v>85</v>
      </c>
      <c r="B385" s="261" t="s">
        <v>89</v>
      </c>
      <c r="C385" s="273" t="s">
        <v>332</v>
      </c>
      <c r="D385" s="547"/>
      <c r="E385" s="500">
        <v>0</v>
      </c>
      <c r="F385" s="500">
        <v>0</v>
      </c>
      <c r="G385" s="500">
        <v>3.07</v>
      </c>
      <c r="H385" s="500">
        <v>360.94</v>
      </c>
      <c r="I385" s="500">
        <v>0</v>
      </c>
      <c r="J385" s="500">
        <v>0</v>
      </c>
      <c r="K385" s="500">
        <v>0</v>
      </c>
      <c r="L385" s="500">
        <v>18.93</v>
      </c>
      <c r="M385" s="500">
        <v>0</v>
      </c>
      <c r="N385" s="500">
        <v>0</v>
      </c>
      <c r="O385" s="500">
        <v>0</v>
      </c>
      <c r="P385" s="547"/>
      <c r="Q385" s="500">
        <v>0</v>
      </c>
      <c r="R385" s="498">
        <v>382.94</v>
      </c>
    </row>
    <row r="386" spans="1:18" x14ac:dyDescent="0.4">
      <c r="A386" s="261" t="s">
        <v>85</v>
      </c>
      <c r="B386" s="261" t="s">
        <v>89</v>
      </c>
      <c r="C386" s="273" t="s">
        <v>474</v>
      </c>
      <c r="D386" s="544">
        <v>0</v>
      </c>
      <c r="E386" s="260"/>
      <c r="F386" s="260"/>
      <c r="G386" s="260"/>
      <c r="H386" s="260"/>
      <c r="I386" s="260"/>
      <c r="J386" s="260"/>
      <c r="K386" s="260"/>
      <c r="L386" s="260"/>
      <c r="M386" s="260"/>
      <c r="N386" s="260"/>
      <c r="O386" s="260"/>
      <c r="P386" s="551"/>
      <c r="Q386" s="260"/>
      <c r="R386" s="498">
        <v>0</v>
      </c>
    </row>
    <row r="387" spans="1:18" x14ac:dyDescent="0.4">
      <c r="A387" s="261" t="s">
        <v>85</v>
      </c>
      <c r="B387" s="261" t="s">
        <v>89</v>
      </c>
      <c r="C387" s="273" t="s">
        <v>333</v>
      </c>
      <c r="D387" s="260"/>
      <c r="E387" s="500">
        <v>0</v>
      </c>
      <c r="F387" s="500">
        <v>0</v>
      </c>
      <c r="G387" s="500">
        <v>5.31</v>
      </c>
      <c r="H387" s="500">
        <v>11.05</v>
      </c>
      <c r="I387" s="500">
        <v>0</v>
      </c>
      <c r="J387" s="500">
        <v>0</v>
      </c>
      <c r="K387" s="500">
        <v>0</v>
      </c>
      <c r="L387" s="500">
        <v>4.7699999999999996</v>
      </c>
      <c r="M387" s="500">
        <v>0</v>
      </c>
      <c r="N387" s="500">
        <v>0</v>
      </c>
      <c r="O387" s="500">
        <v>0</v>
      </c>
      <c r="P387" s="552"/>
      <c r="Q387" s="500">
        <v>6.45</v>
      </c>
      <c r="R387" s="498">
        <v>27.58</v>
      </c>
    </row>
    <row r="388" spans="1:18" x14ac:dyDescent="0.4">
      <c r="A388" s="261" t="s">
        <v>85</v>
      </c>
      <c r="B388" s="261" t="s">
        <v>89</v>
      </c>
      <c r="C388" s="273" t="s">
        <v>473</v>
      </c>
      <c r="D388" s="260"/>
      <c r="E388" s="260"/>
      <c r="F388" s="260"/>
      <c r="G388" s="260"/>
      <c r="H388" s="260"/>
      <c r="I388" s="260"/>
      <c r="J388" s="260"/>
      <c r="K388" s="260"/>
      <c r="L388" s="260"/>
      <c r="M388" s="260"/>
      <c r="N388" s="260"/>
      <c r="O388" s="260"/>
      <c r="P388" s="270">
        <v>4.6399999999999997</v>
      </c>
      <c r="Q388" s="260"/>
      <c r="R388" s="498">
        <v>4.6399999999999997</v>
      </c>
    </row>
    <row r="389" spans="1:18" x14ac:dyDescent="0.4">
      <c r="A389" s="261" t="s">
        <v>85</v>
      </c>
      <c r="B389" s="261" t="s">
        <v>299</v>
      </c>
      <c r="C389" s="273" t="s">
        <v>332</v>
      </c>
      <c r="D389" s="547"/>
      <c r="E389" s="500">
        <v>0</v>
      </c>
      <c r="F389" s="500">
        <v>0</v>
      </c>
      <c r="G389" s="500">
        <v>0</v>
      </c>
      <c r="H389" s="500">
        <v>0</v>
      </c>
      <c r="I389" s="500">
        <v>0</v>
      </c>
      <c r="J389" s="500">
        <v>0</v>
      </c>
      <c r="K389" s="500">
        <v>0</v>
      </c>
      <c r="L389" s="500">
        <v>22.28</v>
      </c>
      <c r="M389" s="500">
        <v>0</v>
      </c>
      <c r="N389" s="500">
        <v>0</v>
      </c>
      <c r="O389" s="500">
        <v>0</v>
      </c>
      <c r="P389" s="547"/>
      <c r="Q389" s="500">
        <v>0</v>
      </c>
      <c r="R389" s="498">
        <v>22.28</v>
      </c>
    </row>
    <row r="390" spans="1:18" x14ac:dyDescent="0.4">
      <c r="A390" s="261" t="s">
        <v>85</v>
      </c>
      <c r="B390" s="261" t="s">
        <v>299</v>
      </c>
      <c r="C390" s="273" t="s">
        <v>474</v>
      </c>
      <c r="D390" s="544">
        <v>2.09</v>
      </c>
      <c r="E390" s="260"/>
      <c r="F390" s="260"/>
      <c r="G390" s="260"/>
      <c r="H390" s="260"/>
      <c r="I390" s="260"/>
      <c r="J390" s="260"/>
      <c r="K390" s="260"/>
      <c r="L390" s="260"/>
      <c r="M390" s="260"/>
      <c r="N390" s="260"/>
      <c r="O390" s="260"/>
      <c r="P390" s="551"/>
      <c r="Q390" s="260"/>
      <c r="R390" s="498">
        <v>2.09</v>
      </c>
    </row>
    <row r="391" spans="1:18" x14ac:dyDescent="0.4">
      <c r="A391" s="261" t="s">
        <v>85</v>
      </c>
      <c r="B391" s="261" t="s">
        <v>299</v>
      </c>
      <c r="C391" s="273" t="s">
        <v>333</v>
      </c>
      <c r="D391" s="260"/>
      <c r="E391" s="500">
        <v>0</v>
      </c>
      <c r="F391" s="500">
        <v>0</v>
      </c>
      <c r="G391" s="500">
        <v>0</v>
      </c>
      <c r="H391" s="500">
        <v>0</v>
      </c>
      <c r="I391" s="500">
        <v>0</v>
      </c>
      <c r="J391" s="500">
        <v>0</v>
      </c>
      <c r="K391" s="500">
        <v>0</v>
      </c>
      <c r="L391" s="500">
        <v>0</v>
      </c>
      <c r="M391" s="500">
        <v>0</v>
      </c>
      <c r="N391" s="500">
        <v>0</v>
      </c>
      <c r="O391" s="500">
        <v>0</v>
      </c>
      <c r="P391" s="552"/>
      <c r="Q391" s="500">
        <v>0</v>
      </c>
      <c r="R391" s="498">
        <v>0</v>
      </c>
    </row>
    <row r="392" spans="1:18" x14ac:dyDescent="0.4">
      <c r="A392" s="261" t="s">
        <v>85</v>
      </c>
      <c r="B392" s="261" t="s">
        <v>299</v>
      </c>
      <c r="C392" s="273" t="s">
        <v>473</v>
      </c>
      <c r="D392" s="260"/>
      <c r="E392" s="260"/>
      <c r="F392" s="260"/>
      <c r="G392" s="260"/>
      <c r="H392" s="260"/>
      <c r="I392" s="260"/>
      <c r="J392" s="260"/>
      <c r="K392" s="260"/>
      <c r="L392" s="260"/>
      <c r="M392" s="260"/>
      <c r="N392" s="260"/>
      <c r="O392" s="260"/>
      <c r="P392" s="270">
        <v>6.4</v>
      </c>
      <c r="Q392" s="260"/>
      <c r="R392" s="498">
        <v>6.4</v>
      </c>
    </row>
    <row r="393" spans="1:18" ht="14.25" customHeight="1" x14ac:dyDescent="0.4">
      <c r="A393" s="261" t="s">
        <v>85</v>
      </c>
      <c r="B393" s="261" t="s">
        <v>88</v>
      </c>
      <c r="C393" s="273" t="s">
        <v>332</v>
      </c>
      <c r="D393" s="547"/>
      <c r="E393" s="500">
        <v>0</v>
      </c>
      <c r="F393" s="500">
        <v>0</v>
      </c>
      <c r="G393" s="500">
        <v>0</v>
      </c>
      <c r="H393" s="500">
        <v>0</v>
      </c>
      <c r="I393" s="500">
        <v>0</v>
      </c>
      <c r="J393" s="500">
        <v>0</v>
      </c>
      <c r="K393" s="500">
        <v>0</v>
      </c>
      <c r="L393" s="500">
        <v>97.97</v>
      </c>
      <c r="M393" s="500">
        <v>0</v>
      </c>
      <c r="N393" s="500">
        <v>0</v>
      </c>
      <c r="O393" s="500">
        <v>0</v>
      </c>
      <c r="P393" s="547"/>
      <c r="Q393" s="500">
        <v>0</v>
      </c>
      <c r="R393" s="498">
        <v>97.97</v>
      </c>
    </row>
    <row r="394" spans="1:18" x14ac:dyDescent="0.4">
      <c r="A394" s="261" t="s">
        <v>85</v>
      </c>
      <c r="B394" s="261" t="s">
        <v>88</v>
      </c>
      <c r="C394" s="273" t="s">
        <v>474</v>
      </c>
      <c r="D394" s="544">
        <v>2183.7399999999998</v>
      </c>
      <c r="E394" s="260"/>
      <c r="F394" s="260"/>
      <c r="G394" s="260"/>
      <c r="H394" s="260"/>
      <c r="I394" s="260"/>
      <c r="J394" s="260"/>
      <c r="K394" s="260"/>
      <c r="L394" s="260"/>
      <c r="M394" s="260"/>
      <c r="N394" s="260"/>
      <c r="O394" s="260"/>
      <c r="P394" s="551"/>
      <c r="Q394" s="260"/>
      <c r="R394" s="498">
        <v>2183.7399999999998</v>
      </c>
    </row>
    <row r="395" spans="1:18" x14ac:dyDescent="0.4">
      <c r="A395" s="261" t="s">
        <v>85</v>
      </c>
      <c r="B395" s="261" t="s">
        <v>88</v>
      </c>
      <c r="C395" s="273" t="s">
        <v>333</v>
      </c>
      <c r="D395" s="260"/>
      <c r="E395" s="500">
        <v>0</v>
      </c>
      <c r="F395" s="500">
        <v>0</v>
      </c>
      <c r="G395" s="500">
        <v>0</v>
      </c>
      <c r="H395" s="500">
        <v>0</v>
      </c>
      <c r="I395" s="500">
        <v>0</v>
      </c>
      <c r="J395" s="500">
        <v>0</v>
      </c>
      <c r="K395" s="500">
        <v>0</v>
      </c>
      <c r="L395" s="500">
        <v>5.31</v>
      </c>
      <c r="M395" s="500">
        <v>0</v>
      </c>
      <c r="N395" s="500">
        <v>0</v>
      </c>
      <c r="O395" s="500">
        <v>0</v>
      </c>
      <c r="P395" s="552"/>
      <c r="Q395" s="500">
        <v>0</v>
      </c>
      <c r="R395" s="498">
        <v>5.31</v>
      </c>
    </row>
    <row r="396" spans="1:18" x14ac:dyDescent="0.4">
      <c r="A396" s="261" t="s">
        <v>85</v>
      </c>
      <c r="B396" s="261" t="s">
        <v>88</v>
      </c>
      <c r="C396" s="273" t="s">
        <v>473</v>
      </c>
      <c r="D396" s="260"/>
      <c r="E396" s="260"/>
      <c r="F396" s="260"/>
      <c r="G396" s="260"/>
      <c r="H396" s="260"/>
      <c r="I396" s="260"/>
      <c r="J396" s="260"/>
      <c r="K396" s="260"/>
      <c r="L396" s="260"/>
      <c r="M396" s="260"/>
      <c r="N396" s="260"/>
      <c r="O396" s="260"/>
      <c r="P396" s="270">
        <v>260.89</v>
      </c>
      <c r="Q396" s="260"/>
      <c r="R396" s="498">
        <v>260.89</v>
      </c>
    </row>
    <row r="397" spans="1:18" x14ac:dyDescent="0.4">
      <c r="A397" s="261" t="s">
        <v>85</v>
      </c>
      <c r="B397" s="261" t="s">
        <v>93</v>
      </c>
      <c r="C397" s="273" t="s">
        <v>332</v>
      </c>
      <c r="D397" s="547"/>
      <c r="E397" s="500">
        <v>0</v>
      </c>
      <c r="F397" s="500">
        <v>0</v>
      </c>
      <c r="G397" s="500">
        <v>0</v>
      </c>
      <c r="H397" s="500">
        <v>0</v>
      </c>
      <c r="I397" s="500">
        <v>0</v>
      </c>
      <c r="J397" s="500">
        <v>0</v>
      </c>
      <c r="K397" s="500">
        <v>0</v>
      </c>
      <c r="L397" s="500">
        <v>2.7732788400000001</v>
      </c>
      <c r="M397" s="500">
        <v>0</v>
      </c>
      <c r="N397" s="500">
        <v>0</v>
      </c>
      <c r="O397" s="500">
        <v>0</v>
      </c>
      <c r="P397" s="547"/>
      <c r="Q397" s="500">
        <v>0</v>
      </c>
      <c r="R397" s="498">
        <v>2.7732788400000001</v>
      </c>
    </row>
    <row r="398" spans="1:18" x14ac:dyDescent="0.4">
      <c r="A398" s="261" t="s">
        <v>85</v>
      </c>
      <c r="B398" s="261" t="s">
        <v>93</v>
      </c>
      <c r="C398" s="273" t="s">
        <v>474</v>
      </c>
      <c r="D398" s="544">
        <v>1.5464775500000001</v>
      </c>
      <c r="E398" s="260"/>
      <c r="F398" s="260"/>
      <c r="G398" s="260"/>
      <c r="H398" s="260"/>
      <c r="I398" s="260"/>
      <c r="J398" s="260"/>
      <c r="K398" s="260"/>
      <c r="L398" s="260"/>
      <c r="M398" s="260"/>
      <c r="N398" s="260"/>
      <c r="O398" s="260"/>
      <c r="P398" s="551"/>
      <c r="Q398" s="260"/>
      <c r="R398" s="498">
        <v>1.5464775500000001</v>
      </c>
    </row>
    <row r="399" spans="1:18" x14ac:dyDescent="0.4">
      <c r="A399" s="261" t="s">
        <v>85</v>
      </c>
      <c r="B399" s="261" t="s">
        <v>93</v>
      </c>
      <c r="C399" s="273" t="s">
        <v>333</v>
      </c>
      <c r="D399" s="260"/>
      <c r="E399" s="500">
        <v>0</v>
      </c>
      <c r="F399" s="500">
        <v>0</v>
      </c>
      <c r="G399" s="500">
        <v>0</v>
      </c>
      <c r="H399" s="500">
        <v>0</v>
      </c>
      <c r="I399" s="500">
        <v>0</v>
      </c>
      <c r="J399" s="500">
        <v>0</v>
      </c>
      <c r="K399" s="500">
        <v>0</v>
      </c>
      <c r="L399" s="500">
        <v>0.48560333</v>
      </c>
      <c r="M399" s="500">
        <v>0</v>
      </c>
      <c r="N399" s="500">
        <v>0</v>
      </c>
      <c r="O399" s="500">
        <v>0</v>
      </c>
      <c r="P399" s="552"/>
      <c r="Q399" s="500">
        <v>0</v>
      </c>
      <c r="R399" s="498">
        <v>0.48560333</v>
      </c>
    </row>
    <row r="400" spans="1:18" x14ac:dyDescent="0.4">
      <c r="A400" s="261" t="s">
        <v>85</v>
      </c>
      <c r="B400" s="261" t="s">
        <v>93</v>
      </c>
      <c r="C400" s="273" t="s">
        <v>473</v>
      </c>
      <c r="D400" s="260"/>
      <c r="E400" s="260"/>
      <c r="F400" s="260"/>
      <c r="G400" s="260"/>
      <c r="H400" s="260"/>
      <c r="I400" s="260"/>
      <c r="J400" s="260"/>
      <c r="K400" s="260"/>
      <c r="L400" s="260"/>
      <c r="M400" s="260"/>
      <c r="N400" s="260"/>
      <c r="O400" s="260"/>
      <c r="P400" s="270">
        <v>2.66495726</v>
      </c>
      <c r="Q400" s="260"/>
      <c r="R400" s="498">
        <v>2.66495726</v>
      </c>
    </row>
    <row r="401" spans="1:18" x14ac:dyDescent="0.4">
      <c r="A401" s="261" t="s">
        <v>85</v>
      </c>
      <c r="B401" s="261" t="s">
        <v>92</v>
      </c>
      <c r="C401" s="273" t="s">
        <v>332</v>
      </c>
      <c r="D401" s="547"/>
      <c r="E401" s="500">
        <v>0</v>
      </c>
      <c r="F401" s="500">
        <v>0</v>
      </c>
      <c r="G401" s="500">
        <v>0</v>
      </c>
      <c r="H401" s="500">
        <v>0</v>
      </c>
      <c r="I401" s="500">
        <v>0</v>
      </c>
      <c r="J401" s="500">
        <v>0</v>
      </c>
      <c r="K401" s="500">
        <v>0</v>
      </c>
      <c r="L401" s="500">
        <v>5.83</v>
      </c>
      <c r="M401" s="500">
        <v>0</v>
      </c>
      <c r="N401" s="500">
        <v>0</v>
      </c>
      <c r="O401" s="500">
        <v>0</v>
      </c>
      <c r="P401" s="547"/>
      <c r="Q401" s="500">
        <v>0</v>
      </c>
      <c r="R401" s="498">
        <v>5.83</v>
      </c>
    </row>
    <row r="402" spans="1:18" x14ac:dyDescent="0.4">
      <c r="A402" s="261" t="s">
        <v>85</v>
      </c>
      <c r="B402" s="261" t="s">
        <v>92</v>
      </c>
      <c r="C402" s="273" t="s">
        <v>474</v>
      </c>
      <c r="D402" s="544">
        <v>283.86</v>
      </c>
      <c r="E402" s="260"/>
      <c r="F402" s="260"/>
      <c r="G402" s="260"/>
      <c r="H402" s="260"/>
      <c r="I402" s="260"/>
      <c r="J402" s="260"/>
      <c r="K402" s="260"/>
      <c r="L402" s="260"/>
      <c r="M402" s="260"/>
      <c r="N402" s="260"/>
      <c r="O402" s="260"/>
      <c r="P402" s="551"/>
      <c r="Q402" s="260"/>
      <c r="R402" s="498">
        <v>283.86</v>
      </c>
    </row>
    <row r="403" spans="1:18" x14ac:dyDescent="0.4">
      <c r="A403" s="261" t="s">
        <v>85</v>
      </c>
      <c r="B403" s="261" t="s">
        <v>92</v>
      </c>
      <c r="C403" s="273" t="s">
        <v>333</v>
      </c>
      <c r="D403" s="260"/>
      <c r="E403" s="500">
        <v>0</v>
      </c>
      <c r="F403" s="500">
        <v>0</v>
      </c>
      <c r="G403" s="500">
        <v>0</v>
      </c>
      <c r="H403" s="500">
        <v>0</v>
      </c>
      <c r="I403" s="500">
        <v>0</v>
      </c>
      <c r="J403" s="500">
        <v>0</v>
      </c>
      <c r="K403" s="500">
        <v>0</v>
      </c>
      <c r="L403" s="500">
        <v>0.24</v>
      </c>
      <c r="M403" s="500">
        <v>0</v>
      </c>
      <c r="N403" s="500">
        <v>0</v>
      </c>
      <c r="O403" s="500">
        <v>0</v>
      </c>
      <c r="P403" s="552"/>
      <c r="Q403" s="500">
        <v>0</v>
      </c>
      <c r="R403" s="498">
        <v>0.24</v>
      </c>
    </row>
    <row r="404" spans="1:18" x14ac:dyDescent="0.4">
      <c r="A404" s="261" t="s">
        <v>85</v>
      </c>
      <c r="B404" s="261" t="s">
        <v>92</v>
      </c>
      <c r="C404" s="273" t="s">
        <v>473</v>
      </c>
      <c r="D404" s="260"/>
      <c r="E404" s="260"/>
      <c r="F404" s="260"/>
      <c r="G404" s="260"/>
      <c r="H404" s="260"/>
      <c r="I404" s="260"/>
      <c r="J404" s="260"/>
      <c r="K404" s="260"/>
      <c r="L404" s="260"/>
      <c r="M404" s="260"/>
      <c r="N404" s="260"/>
      <c r="O404" s="260"/>
      <c r="P404" s="270">
        <v>13.03</v>
      </c>
      <c r="Q404" s="260"/>
      <c r="R404" s="498">
        <v>13.03</v>
      </c>
    </row>
    <row r="405" spans="1:18" x14ac:dyDescent="0.4">
      <c r="A405" s="261" t="s">
        <v>85</v>
      </c>
      <c r="B405" s="261" t="s">
        <v>86</v>
      </c>
      <c r="C405" s="273" t="s">
        <v>332</v>
      </c>
      <c r="D405" s="547"/>
      <c r="E405" s="500">
        <v>0</v>
      </c>
      <c r="F405" s="500">
        <v>0</v>
      </c>
      <c r="G405" s="500">
        <v>0</v>
      </c>
      <c r="H405" s="500">
        <v>0</v>
      </c>
      <c r="I405" s="500">
        <v>0</v>
      </c>
      <c r="J405" s="500">
        <v>0</v>
      </c>
      <c r="K405" s="500">
        <v>0</v>
      </c>
      <c r="L405" s="500">
        <v>302.72000000000003</v>
      </c>
      <c r="M405" s="500">
        <v>0</v>
      </c>
      <c r="N405" s="500">
        <v>0</v>
      </c>
      <c r="O405" s="500">
        <v>0</v>
      </c>
      <c r="P405" s="547"/>
      <c r="Q405" s="500">
        <v>0</v>
      </c>
      <c r="R405" s="498">
        <v>302.72000000000003</v>
      </c>
    </row>
    <row r="406" spans="1:18" x14ac:dyDescent="0.4">
      <c r="A406" s="261" t="s">
        <v>85</v>
      </c>
      <c r="B406" s="261" t="s">
        <v>86</v>
      </c>
      <c r="C406" s="273" t="s">
        <v>474</v>
      </c>
      <c r="D406" s="544">
        <v>7151.27</v>
      </c>
      <c r="E406" s="260"/>
      <c r="F406" s="260"/>
      <c r="G406" s="260"/>
      <c r="H406" s="260"/>
      <c r="I406" s="260"/>
      <c r="J406" s="260"/>
      <c r="K406" s="260"/>
      <c r="L406" s="260"/>
      <c r="M406" s="260"/>
      <c r="N406" s="260"/>
      <c r="O406" s="260"/>
      <c r="P406" s="551"/>
      <c r="Q406" s="260"/>
      <c r="R406" s="498">
        <v>7151.27</v>
      </c>
    </row>
    <row r="407" spans="1:18" x14ac:dyDescent="0.4">
      <c r="A407" s="261" t="s">
        <v>85</v>
      </c>
      <c r="B407" s="261" t="s">
        <v>86</v>
      </c>
      <c r="C407" s="273" t="s">
        <v>333</v>
      </c>
      <c r="D407" s="260"/>
      <c r="E407" s="500">
        <v>0</v>
      </c>
      <c r="F407" s="500">
        <v>0</v>
      </c>
      <c r="G407" s="500">
        <v>0</v>
      </c>
      <c r="H407" s="500">
        <v>0</v>
      </c>
      <c r="I407" s="500">
        <v>0</v>
      </c>
      <c r="J407" s="500">
        <v>0</v>
      </c>
      <c r="K407" s="500">
        <v>0</v>
      </c>
      <c r="L407" s="500">
        <v>15.6</v>
      </c>
      <c r="M407" s="500">
        <v>0</v>
      </c>
      <c r="N407" s="500">
        <v>0</v>
      </c>
      <c r="O407" s="500">
        <v>0</v>
      </c>
      <c r="P407" s="552"/>
      <c r="Q407" s="500">
        <v>0</v>
      </c>
      <c r="R407" s="498">
        <v>15.6</v>
      </c>
    </row>
    <row r="408" spans="1:18" x14ac:dyDescent="0.4">
      <c r="A408" s="261" t="s">
        <v>85</v>
      </c>
      <c r="B408" s="261" t="s">
        <v>86</v>
      </c>
      <c r="C408" s="273" t="s">
        <v>473</v>
      </c>
      <c r="D408" s="260"/>
      <c r="E408" s="260"/>
      <c r="F408" s="260"/>
      <c r="G408" s="260"/>
      <c r="H408" s="260"/>
      <c r="I408" s="260"/>
      <c r="J408" s="260"/>
      <c r="K408" s="260"/>
      <c r="L408" s="260"/>
      <c r="M408" s="260"/>
      <c r="N408" s="260"/>
      <c r="O408" s="260"/>
      <c r="P408" s="270">
        <v>6.96</v>
      </c>
      <c r="Q408" s="260"/>
      <c r="R408" s="498">
        <v>6.96</v>
      </c>
    </row>
    <row r="411" spans="1:18" x14ac:dyDescent="0.4">
      <c r="B411" s="553" t="s">
        <v>1212</v>
      </c>
    </row>
    <row r="412" spans="1:18" ht="14.25" x14ac:dyDescent="0.45">
      <c r="B412" s="167" t="s">
        <v>19</v>
      </c>
      <c r="C412" s="167" t="s">
        <v>660</v>
      </c>
      <c r="D412" s="167" t="s">
        <v>1200</v>
      </c>
    </row>
    <row r="413" spans="1:18" ht="14.25" x14ac:dyDescent="0.45">
      <c r="B413" s="167" t="s">
        <v>19</v>
      </c>
      <c r="C413" s="167" t="s">
        <v>1241</v>
      </c>
      <c r="D413" s="167" t="s">
        <v>1201</v>
      </c>
    </row>
    <row r="414" spans="1:18" ht="14.25" x14ac:dyDescent="0.45">
      <c r="B414" s="167" t="s">
        <v>24</v>
      </c>
      <c r="C414" s="167" t="s">
        <v>697</v>
      </c>
      <c r="D414" s="167" t="s">
        <v>818</v>
      </c>
    </row>
    <row r="415" spans="1:18" ht="14.25" x14ac:dyDescent="0.45">
      <c r="B415" s="167" t="s">
        <v>26</v>
      </c>
      <c r="C415" s="167" t="s">
        <v>214</v>
      </c>
      <c r="D415" s="167" t="s">
        <v>817</v>
      </c>
    </row>
    <row r="416" spans="1:18" ht="14.25" x14ac:dyDescent="0.45">
      <c r="B416" s="659" t="s">
        <v>28</v>
      </c>
      <c r="C416" s="660" t="s">
        <v>29</v>
      </c>
      <c r="D416" s="167" t="s">
        <v>1262</v>
      </c>
    </row>
    <row r="417" spans="2:4" ht="14.25" x14ac:dyDescent="0.45">
      <c r="B417" s="659" t="s">
        <v>28</v>
      </c>
      <c r="C417" s="660" t="s">
        <v>29</v>
      </c>
      <c r="D417" s="167" t="s">
        <v>1267</v>
      </c>
    </row>
    <row r="418" spans="2:4" ht="14.25" x14ac:dyDescent="0.45">
      <c r="B418" s="659" t="s">
        <v>28</v>
      </c>
      <c r="C418" s="660" t="s">
        <v>29</v>
      </c>
      <c r="D418" s="167" t="s">
        <v>1265</v>
      </c>
    </row>
    <row r="419" spans="2:4" ht="14.25" x14ac:dyDescent="0.45">
      <c r="B419" s="167" t="s">
        <v>39</v>
      </c>
      <c r="C419" s="167" t="s">
        <v>776</v>
      </c>
      <c r="D419" s="554" t="s">
        <v>1202</v>
      </c>
    </row>
    <row r="420" spans="2:4" ht="14.25" x14ac:dyDescent="0.45">
      <c r="B420" s="167" t="s">
        <v>39</v>
      </c>
      <c r="C420" s="167" t="s">
        <v>778</v>
      </c>
      <c r="D420" s="554" t="s">
        <v>1203</v>
      </c>
    </row>
    <row r="421" spans="2:4" ht="14.25" x14ac:dyDescent="0.45">
      <c r="B421" s="167" t="s">
        <v>46</v>
      </c>
      <c r="C421" s="167" t="s">
        <v>1167</v>
      </c>
      <c r="D421" s="555" t="s">
        <v>1204</v>
      </c>
    </row>
    <row r="422" spans="2:4" ht="14.25" x14ac:dyDescent="0.45">
      <c r="B422" s="167" t="s">
        <v>46</v>
      </c>
      <c r="C422" s="167" t="s">
        <v>1164</v>
      </c>
      <c r="D422" s="555" t="s">
        <v>1205</v>
      </c>
    </row>
    <row r="423" spans="2:4" ht="14.25" x14ac:dyDescent="0.45">
      <c r="B423" s="556" t="s">
        <v>51</v>
      </c>
      <c r="C423" s="556" t="s">
        <v>1206</v>
      </c>
      <c r="D423" s="556" t="s">
        <v>1207</v>
      </c>
    </row>
    <row r="424" spans="2:4" ht="14.25" x14ac:dyDescent="0.45">
      <c r="B424" s="167" t="s">
        <v>54</v>
      </c>
      <c r="C424" s="167"/>
      <c r="D424" s="167" t="s">
        <v>1208</v>
      </c>
    </row>
    <row r="425" spans="2:4" ht="14.25" x14ac:dyDescent="0.45">
      <c r="B425" s="167" t="s">
        <v>65</v>
      </c>
      <c r="C425" s="167" t="s">
        <v>793</v>
      </c>
      <c r="D425" s="167" t="s">
        <v>794</v>
      </c>
    </row>
    <row r="426" spans="2:4" ht="14.25" x14ac:dyDescent="0.45">
      <c r="B426" s="167" t="s">
        <v>65</v>
      </c>
      <c r="C426" s="167" t="s">
        <v>321</v>
      </c>
      <c r="D426" s="167" t="s">
        <v>794</v>
      </c>
    </row>
    <row r="427" spans="2:4" ht="14.25" x14ac:dyDescent="0.45">
      <c r="B427" s="167" t="s">
        <v>65</v>
      </c>
      <c r="C427" s="167" t="s">
        <v>727</v>
      </c>
      <c r="D427" s="167" t="s">
        <v>794</v>
      </c>
    </row>
    <row r="428" spans="2:4" ht="14.25" x14ac:dyDescent="0.45">
      <c r="B428" s="167" t="s">
        <v>65</v>
      </c>
      <c r="C428" s="167" t="s">
        <v>728</v>
      </c>
      <c r="D428" s="167" t="s">
        <v>794</v>
      </c>
    </row>
    <row r="429" spans="2:4" ht="14.25" x14ac:dyDescent="0.45">
      <c r="B429" s="557" t="s">
        <v>69</v>
      </c>
      <c r="C429" s="557" t="s">
        <v>233</v>
      </c>
      <c r="D429" s="558" t="s">
        <v>1209</v>
      </c>
    </row>
    <row r="430" spans="2:4" ht="14.25" x14ac:dyDescent="0.45">
      <c r="B430" s="557" t="s">
        <v>69</v>
      </c>
      <c r="C430" s="557" t="s">
        <v>234</v>
      </c>
      <c r="D430" s="555" t="s">
        <v>1210</v>
      </c>
    </row>
    <row r="431" spans="2:4" ht="14.25" x14ac:dyDescent="0.45">
      <c r="B431" s="167" t="s">
        <v>79</v>
      </c>
      <c r="C431" s="167" t="s">
        <v>800</v>
      </c>
      <c r="D431" s="167" t="s">
        <v>1211</v>
      </c>
    </row>
    <row r="432" spans="2:4" ht="14.25" x14ac:dyDescent="0.45">
      <c r="B432" s="167" t="s">
        <v>79</v>
      </c>
      <c r="C432" s="167" t="s">
        <v>802</v>
      </c>
      <c r="D432" s="167" t="s">
        <v>1211</v>
      </c>
    </row>
    <row r="433" spans="2:4" ht="14.25" x14ac:dyDescent="0.45">
      <c r="B433" s="659" t="s">
        <v>82</v>
      </c>
      <c r="C433" s="659" t="s">
        <v>1229</v>
      </c>
      <c r="D433" s="661" t="s">
        <v>1248</v>
      </c>
    </row>
  </sheetData>
  <autoFilter ref="A4:R408">
    <sortState ref="A5:R408">
      <sortCondition ref="A4:A408"/>
    </sortState>
  </autoFilter>
  <sortState ref="B412:E430">
    <sortCondition ref="B412"/>
  </sortState>
  <conditionalFormatting sqref="E300:O300 Q300 Q304 E304:O304 E308:O308 Q308 Q312 E312:O312 E316:O316 Q316 Q320 E320:O320 E324:O324 Q324 Q328 E328:O328 E332:O332 Q332 Q336 E336:O336 E340:O340 Q340 Q344 E344:O344">
    <cfRule type="containsBlanks" dxfId="77" priority="62">
      <formula>LEN(TRIM(E300))=0</formula>
    </cfRule>
  </conditionalFormatting>
  <conditionalFormatting sqref="D206 P106:P131 P133:P135 P141:P187 P189:P216 P220 P224 D239 P228:P271 P277:P344 P273:P274 Q285 Q289 Q293 D119:F119 D121:F121 D123:F123">
    <cfRule type="cellIs" dxfId="76" priority="63" operator="greaterThan">
      <formula>0</formula>
    </cfRule>
  </conditionalFormatting>
  <conditionalFormatting sqref="P345:P347">
    <cfRule type="cellIs" dxfId="75" priority="59" operator="greaterThan">
      <formula>0</formula>
    </cfRule>
  </conditionalFormatting>
  <conditionalFormatting sqref="P137:P138">
    <cfRule type="cellIs" dxfId="74" priority="60" operator="greaterThan">
      <formula>0</formula>
    </cfRule>
  </conditionalFormatting>
  <conditionalFormatting sqref="Q348 E348:O348">
    <cfRule type="containsBlanks" dxfId="73" priority="58">
      <formula>LEN(TRIM(E348))=0</formula>
    </cfRule>
  </conditionalFormatting>
  <conditionalFormatting sqref="E364:O364 Q364 Q368 E368:O368 E372:O372 Q372 E396:O396 Q396 Q400 E400:O400 E404:O404 Q404 Q408 E408:O408">
    <cfRule type="containsBlanks" dxfId="72" priority="56">
      <formula>LEN(TRIM(E364))=0</formula>
    </cfRule>
  </conditionalFormatting>
  <conditionalFormatting sqref="P349:P351 P353:P355 P357:P359 P361:P363 P365:P367 P369:P371 P373:P375 P377:P379 P381:P383 P385:P387 P389:P390 P401:P403 P405:P407 P398:P399">
    <cfRule type="cellIs" dxfId="71" priority="57" operator="greaterThan">
      <formula>0</formula>
    </cfRule>
  </conditionalFormatting>
  <conditionalFormatting sqref="Q98">
    <cfRule type="cellIs" dxfId="70" priority="53" operator="greaterThan">
      <formula>0</formula>
    </cfRule>
  </conditionalFormatting>
  <conditionalFormatting sqref="Q106">
    <cfRule type="cellIs" dxfId="69" priority="52" operator="greaterThan">
      <formula>0</formula>
    </cfRule>
  </conditionalFormatting>
  <conditionalFormatting sqref="Q107">
    <cfRule type="cellIs" dxfId="68" priority="51" operator="greaterThan">
      <formula>0</formula>
    </cfRule>
  </conditionalFormatting>
  <conditionalFormatting sqref="Q109">
    <cfRule type="cellIs" dxfId="67" priority="50" operator="greaterThan">
      <formula>0</formula>
    </cfRule>
  </conditionalFormatting>
  <conditionalFormatting sqref="Q111">
    <cfRule type="cellIs" dxfId="66" priority="49" operator="greaterThan">
      <formula>0</formula>
    </cfRule>
  </conditionalFormatting>
  <conditionalFormatting sqref="Q113">
    <cfRule type="cellIs" dxfId="65" priority="48" operator="greaterThan">
      <formula>0</formula>
    </cfRule>
  </conditionalFormatting>
  <conditionalFormatting sqref="Q115">
    <cfRule type="cellIs" dxfId="64" priority="47" operator="greaterThan">
      <formula>0</formula>
    </cfRule>
  </conditionalFormatting>
  <conditionalFormatting sqref="Q117">
    <cfRule type="cellIs" dxfId="63" priority="46" operator="greaterThan">
      <formula>0</formula>
    </cfRule>
  </conditionalFormatting>
  <conditionalFormatting sqref="Q119">
    <cfRule type="cellIs" dxfId="62" priority="45" operator="greaterThan">
      <formula>0</formula>
    </cfRule>
  </conditionalFormatting>
  <conditionalFormatting sqref="Q121">
    <cfRule type="cellIs" dxfId="61" priority="44" operator="greaterThan">
      <formula>0</formula>
    </cfRule>
  </conditionalFormatting>
  <conditionalFormatting sqref="Q123">
    <cfRule type="cellIs" dxfId="60" priority="43" operator="greaterThan">
      <formula>0</formula>
    </cfRule>
  </conditionalFormatting>
  <conditionalFormatting sqref="M119:O119">
    <cfRule type="cellIs" dxfId="59" priority="42" operator="greaterThan">
      <formula>0</formula>
    </cfRule>
  </conditionalFormatting>
  <conditionalFormatting sqref="G119:I119">
    <cfRule type="cellIs" dxfId="58" priority="40" operator="greaterThan">
      <formula>0</formula>
    </cfRule>
  </conditionalFormatting>
  <conditionalFormatting sqref="M121:O121">
    <cfRule type="cellIs" dxfId="57" priority="39" operator="greaterThan">
      <formula>0</formula>
    </cfRule>
  </conditionalFormatting>
  <conditionalFormatting sqref="G121:I121">
    <cfRule type="cellIs" dxfId="56" priority="37" operator="greaterThan">
      <formula>0</formula>
    </cfRule>
  </conditionalFormatting>
  <conditionalFormatting sqref="G123:I123">
    <cfRule type="cellIs" dxfId="55" priority="35" operator="greaterThan">
      <formula>0</formula>
    </cfRule>
  </conditionalFormatting>
  <conditionalFormatting sqref="M123:O123">
    <cfRule type="cellIs" dxfId="54" priority="34" operator="greaterThan">
      <formula>0</formula>
    </cfRule>
  </conditionalFormatting>
  <conditionalFormatting sqref="Q127">
    <cfRule type="cellIs" dxfId="53" priority="32" operator="greaterThan">
      <formula>0</formula>
    </cfRule>
  </conditionalFormatting>
  <conditionalFormatting sqref="O125 O127">
    <cfRule type="cellIs" dxfId="52" priority="31" operator="greaterThan">
      <formula>0</formula>
    </cfRule>
  </conditionalFormatting>
  <conditionalFormatting sqref="M125">
    <cfRule type="cellIs" dxfId="51" priority="30" operator="greaterThan">
      <formula>0</formula>
    </cfRule>
  </conditionalFormatting>
  <conditionalFormatting sqref="G125:K125">
    <cfRule type="cellIs" dxfId="50" priority="29" operator="greaterThan">
      <formula>0</formula>
    </cfRule>
  </conditionalFormatting>
  <conditionalFormatting sqref="D125">
    <cfRule type="cellIs" dxfId="49" priority="28" operator="greaterThan">
      <formula>0</formula>
    </cfRule>
  </conditionalFormatting>
  <conditionalFormatting sqref="G216:H216">
    <cfRule type="cellIs" dxfId="48" priority="27" operator="greaterThan">
      <formula>0</formula>
    </cfRule>
  </conditionalFormatting>
  <conditionalFormatting sqref="E239:O239">
    <cfRule type="cellIs" dxfId="47" priority="19" operator="greaterThan">
      <formula>0</formula>
    </cfRule>
  </conditionalFormatting>
  <conditionalFormatting sqref="E279:J279">
    <cfRule type="cellIs" dxfId="46" priority="18" operator="greaterThan">
      <formula>0</formula>
    </cfRule>
  </conditionalFormatting>
  <conditionalFormatting sqref="F277:I277">
    <cfRule type="cellIs" dxfId="45" priority="17" operator="greaterThan">
      <formula>0</formula>
    </cfRule>
  </conditionalFormatting>
  <conditionalFormatting sqref="M277:O277">
    <cfRule type="cellIs" dxfId="44" priority="16" operator="greaterThan">
      <formula>0</formula>
    </cfRule>
  </conditionalFormatting>
  <conditionalFormatting sqref="M279:O279">
    <cfRule type="cellIs" dxfId="43" priority="15" operator="greaterThan">
      <formula>0</formula>
    </cfRule>
  </conditionalFormatting>
  <conditionalFormatting sqref="Q279">
    <cfRule type="cellIs" dxfId="42" priority="14" operator="greaterThan">
      <formula>0</formula>
    </cfRule>
  </conditionalFormatting>
  <conditionalFormatting sqref="Q277">
    <cfRule type="cellIs" dxfId="41" priority="13" operator="greaterThan">
      <formula>0</formula>
    </cfRule>
  </conditionalFormatting>
  <conditionalFormatting sqref="P276">
    <cfRule type="cellIs" dxfId="40" priority="11" operator="greaterThan">
      <formula>0</formula>
    </cfRule>
  </conditionalFormatting>
  <conditionalFormatting sqref="F275:O275 Q275">
    <cfRule type="cellIs" dxfId="39" priority="10" operator="greaterThan">
      <formula>0</formula>
    </cfRule>
  </conditionalFormatting>
  <conditionalFormatting sqref="P275">
    <cfRule type="cellIs" dxfId="38" priority="9" operator="greaterThan">
      <formula>0</formula>
    </cfRule>
  </conditionalFormatting>
  <conditionalFormatting sqref="E245:M245">
    <cfRule type="cellIs" dxfId="37" priority="8" operator="greaterThan">
      <formula>0</formula>
    </cfRule>
  </conditionalFormatting>
  <conditionalFormatting sqref="F247:M247">
    <cfRule type="cellIs" dxfId="36" priority="7" operator="greaterThan">
      <formula>0</formula>
    </cfRule>
  </conditionalFormatting>
  <conditionalFormatting sqref="O245">
    <cfRule type="cellIs" dxfId="35" priority="6" operator="greaterThan">
      <formula>0</formula>
    </cfRule>
  </conditionalFormatting>
  <conditionalFormatting sqref="O247">
    <cfRule type="cellIs" dxfId="34" priority="5" operator="greaterThan">
      <formula>0</formula>
    </cfRule>
  </conditionalFormatting>
  <conditionalFormatting sqref="D306">
    <cfRule type="cellIs" dxfId="33" priority="2" operator="greaterThan">
      <formula>0</formula>
    </cfRule>
  </conditionalFormatting>
  <conditionalFormatting sqref="P139">
    <cfRule type="cellIs" dxfId="32" priority="1" operator="greaterThan">
      <formula>0</formula>
    </cfRule>
  </conditionalFormatting>
  <pageMargins left="0.25" right="0.25" top="0.75" bottom="0.75" header="0.3" footer="0.3"/>
  <pageSetup scale="57" orientation="landscape" horizontalDpi="300" verticalDpi="300" r:id="rId1"/>
  <headerFooter>
    <oddHeader>&amp;CFY 2020 Root Cause Results ($ in millions)</oddHeader>
    <oddFooter>&amp;RAs of &amp;T &amp;D
Page &amp;P of &amp;N</oddFooter>
  </headerFooter>
  <colBreaks count="1" manualBreakCount="1">
    <brk id="9"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J155"/>
  <sheetViews>
    <sheetView zoomScaleNormal="100" workbookViewId="0">
      <pane ySplit="4" topLeftCell="A5" activePane="bottomLeft" state="frozen"/>
      <selection pane="bottomLeft" sqref="A1:C1"/>
    </sheetView>
  </sheetViews>
  <sheetFormatPr defaultColWidth="9.1328125" defaultRowHeight="14.25" x14ac:dyDescent="0.45"/>
  <cols>
    <col min="1" max="1" width="9.1328125" style="131"/>
    <col min="2" max="2" width="78" style="131" customWidth="1"/>
    <col min="3" max="3" width="15.796875" style="327" customWidth="1"/>
    <col min="4" max="4" width="23.1328125" style="131" customWidth="1"/>
    <col min="5" max="5" width="16.796875" style="131" customWidth="1"/>
    <col min="6" max="16384" width="9.1328125" style="131"/>
  </cols>
  <sheetData>
    <row r="1" spans="1:10" s="130" customFormat="1" ht="15" x14ac:dyDescent="0.45">
      <c r="A1" s="681" t="s">
        <v>284</v>
      </c>
      <c r="B1" s="681"/>
      <c r="C1" s="681"/>
      <c r="D1" s="129"/>
      <c r="E1" s="129"/>
      <c r="F1" s="129"/>
      <c r="G1" s="129"/>
      <c r="H1" s="129"/>
      <c r="I1" s="129"/>
      <c r="J1" s="129"/>
    </row>
    <row r="2" spans="1:10" s="130" customFormat="1" ht="15.4" x14ac:dyDescent="0.45">
      <c r="A2" s="682" t="s">
        <v>113</v>
      </c>
      <c r="B2" s="682"/>
      <c r="C2" s="682"/>
      <c r="D2" s="129"/>
      <c r="E2" s="129"/>
      <c r="F2" s="129"/>
      <c r="G2" s="129"/>
      <c r="H2" s="129"/>
      <c r="I2" s="129"/>
      <c r="J2" s="129"/>
    </row>
    <row r="3" spans="1:10" s="130" customFormat="1" ht="35" customHeight="1" x14ac:dyDescent="0.45">
      <c r="A3" s="683" t="s">
        <v>1215</v>
      </c>
      <c r="B3" s="683"/>
      <c r="C3" s="683"/>
      <c r="D3" s="129"/>
      <c r="E3" s="129"/>
      <c r="F3" s="129"/>
      <c r="G3" s="129"/>
      <c r="H3" s="129"/>
      <c r="I3" s="129"/>
      <c r="J3" s="129"/>
    </row>
    <row r="4" spans="1:10" s="130" customFormat="1" ht="30" x14ac:dyDescent="0.45">
      <c r="A4" s="372" t="s">
        <v>4</v>
      </c>
      <c r="B4" s="372" t="s">
        <v>277</v>
      </c>
      <c r="C4" s="373" t="s">
        <v>284</v>
      </c>
    </row>
    <row r="5" spans="1:10" x14ac:dyDescent="0.45">
      <c r="A5" s="246" t="s">
        <v>17</v>
      </c>
      <c r="B5" s="170" t="s">
        <v>606</v>
      </c>
      <c r="C5" s="369">
        <v>2.56</v>
      </c>
    </row>
    <row r="6" spans="1:10" ht="21" customHeight="1" x14ac:dyDescent="0.45">
      <c r="A6" s="246" t="s">
        <v>17</v>
      </c>
      <c r="B6" s="170" t="s">
        <v>285</v>
      </c>
      <c r="C6" s="369">
        <v>0.08</v>
      </c>
      <c r="D6" s="223"/>
    </row>
    <row r="7" spans="1:10" x14ac:dyDescent="0.45">
      <c r="A7" s="246" t="s">
        <v>17</v>
      </c>
      <c r="B7" s="170" t="s">
        <v>287</v>
      </c>
      <c r="C7" s="369">
        <v>0.06</v>
      </c>
    </row>
    <row r="8" spans="1:10" x14ac:dyDescent="0.45">
      <c r="A8" s="246" t="s">
        <v>415</v>
      </c>
      <c r="B8" s="170" t="s">
        <v>416</v>
      </c>
      <c r="C8" s="369">
        <v>0</v>
      </c>
    </row>
    <row r="9" spans="1:10" x14ac:dyDescent="0.45">
      <c r="A9" s="246" t="s">
        <v>19</v>
      </c>
      <c r="B9" s="170" t="s">
        <v>304</v>
      </c>
      <c r="C9" s="369">
        <v>14.459815460000002</v>
      </c>
    </row>
    <row r="10" spans="1:10" x14ac:dyDescent="0.45">
      <c r="A10" s="246" t="s">
        <v>19</v>
      </c>
      <c r="B10" s="170" t="s">
        <v>305</v>
      </c>
      <c r="C10" s="369">
        <v>1.5156281699999998</v>
      </c>
    </row>
    <row r="11" spans="1:10" x14ac:dyDescent="0.45">
      <c r="A11" s="246" t="s">
        <v>19</v>
      </c>
      <c r="B11" s="170" t="s">
        <v>335</v>
      </c>
      <c r="C11" s="369">
        <v>0.5</v>
      </c>
    </row>
    <row r="12" spans="1:10" x14ac:dyDescent="0.45">
      <c r="A12" s="246" t="s">
        <v>19</v>
      </c>
      <c r="B12" s="170" t="s">
        <v>605</v>
      </c>
      <c r="C12" s="369">
        <v>0.1</v>
      </c>
    </row>
    <row r="13" spans="1:10" x14ac:dyDescent="0.45">
      <c r="A13" s="246" t="s">
        <v>19</v>
      </c>
      <c r="B13" s="170" t="s">
        <v>500</v>
      </c>
      <c r="C13" s="369">
        <v>4.6965E-2</v>
      </c>
    </row>
    <row r="14" spans="1:10" x14ac:dyDescent="0.45">
      <c r="A14" s="246" t="s">
        <v>19</v>
      </c>
      <c r="B14" s="170" t="s">
        <v>336</v>
      </c>
      <c r="C14" s="369">
        <v>1.0529700000000001E-3</v>
      </c>
    </row>
    <row r="15" spans="1:10" x14ac:dyDescent="0.45">
      <c r="A15" s="246" t="s">
        <v>19</v>
      </c>
      <c r="B15" s="170" t="s">
        <v>306</v>
      </c>
      <c r="C15" s="369">
        <v>8.0000000000000004E-4</v>
      </c>
    </row>
    <row r="16" spans="1:10" x14ac:dyDescent="0.45">
      <c r="A16" s="246" t="s">
        <v>20</v>
      </c>
      <c r="B16" s="170" t="s">
        <v>571</v>
      </c>
      <c r="C16" s="369">
        <v>0.31790000000000002</v>
      </c>
    </row>
    <row r="17" spans="1:3" x14ac:dyDescent="0.45">
      <c r="A17" s="246" t="s">
        <v>21</v>
      </c>
      <c r="B17" s="170" t="s">
        <v>317</v>
      </c>
      <c r="C17" s="369">
        <v>934.73164599999996</v>
      </c>
    </row>
    <row r="18" spans="1:3" x14ac:dyDescent="0.45">
      <c r="A18" s="246" t="s">
        <v>21</v>
      </c>
      <c r="B18" s="170" t="s">
        <v>318</v>
      </c>
      <c r="C18" s="369">
        <v>826.85417600000005</v>
      </c>
    </row>
    <row r="19" spans="1:3" x14ac:dyDescent="0.45">
      <c r="A19" s="246" t="s">
        <v>21</v>
      </c>
      <c r="B19" s="170" t="s">
        <v>316</v>
      </c>
      <c r="C19" s="369">
        <v>161.730661</v>
      </c>
    </row>
    <row r="20" spans="1:3" x14ac:dyDescent="0.45">
      <c r="A20" s="246" t="s">
        <v>100</v>
      </c>
      <c r="B20" s="170" t="s">
        <v>501</v>
      </c>
      <c r="C20" s="369">
        <v>8.0399999999999991</v>
      </c>
    </row>
    <row r="21" spans="1:3" x14ac:dyDescent="0.45">
      <c r="A21" s="246" t="s">
        <v>100</v>
      </c>
      <c r="B21" s="170" t="s">
        <v>338</v>
      </c>
      <c r="C21" s="369">
        <v>6.54</v>
      </c>
    </row>
    <row r="22" spans="1:3" x14ac:dyDescent="0.45">
      <c r="A22" s="246" t="s">
        <v>100</v>
      </c>
      <c r="B22" s="170" t="s">
        <v>288</v>
      </c>
      <c r="C22" s="369">
        <v>0.25</v>
      </c>
    </row>
    <row r="23" spans="1:3" x14ac:dyDescent="0.45">
      <c r="A23" s="246" t="s">
        <v>100</v>
      </c>
      <c r="B23" s="170" t="s">
        <v>339</v>
      </c>
      <c r="C23" s="369">
        <v>0</v>
      </c>
    </row>
    <row r="24" spans="1:3" x14ac:dyDescent="0.45">
      <c r="A24" s="246" t="s">
        <v>100</v>
      </c>
      <c r="B24" s="170" t="s">
        <v>340</v>
      </c>
      <c r="C24" s="369">
        <v>0</v>
      </c>
    </row>
    <row r="25" spans="1:3" x14ac:dyDescent="0.45">
      <c r="A25" s="246" t="s">
        <v>100</v>
      </c>
      <c r="B25" s="170" t="s">
        <v>341</v>
      </c>
      <c r="C25" s="369">
        <v>0</v>
      </c>
    </row>
    <row r="26" spans="1:3" x14ac:dyDescent="0.45">
      <c r="A26" s="246" t="s">
        <v>24</v>
      </c>
      <c r="B26" s="170" t="s">
        <v>503</v>
      </c>
      <c r="C26" s="369">
        <v>24.6</v>
      </c>
    </row>
    <row r="27" spans="1:3" x14ac:dyDescent="0.45">
      <c r="A27" s="246" t="s">
        <v>24</v>
      </c>
      <c r="B27" s="170" t="s">
        <v>622</v>
      </c>
      <c r="C27" s="369">
        <v>3.73</v>
      </c>
    </row>
    <row r="28" spans="1:3" x14ac:dyDescent="0.45">
      <c r="A28" s="246" t="s">
        <v>24</v>
      </c>
      <c r="B28" s="170" t="s">
        <v>502</v>
      </c>
      <c r="C28" s="369">
        <v>1.57</v>
      </c>
    </row>
    <row r="29" spans="1:3" x14ac:dyDescent="0.45">
      <c r="A29" s="246" t="s">
        <v>24</v>
      </c>
      <c r="B29" s="170" t="s">
        <v>625</v>
      </c>
      <c r="C29" s="369">
        <v>1.4</v>
      </c>
    </row>
    <row r="30" spans="1:3" x14ac:dyDescent="0.45">
      <c r="A30" s="246" t="s">
        <v>24</v>
      </c>
      <c r="B30" s="170" t="s">
        <v>504</v>
      </c>
      <c r="C30" s="369">
        <v>0.17</v>
      </c>
    </row>
    <row r="31" spans="1:3" x14ac:dyDescent="0.45">
      <c r="A31" s="246" t="s">
        <v>24</v>
      </c>
      <c r="B31" s="170" t="s">
        <v>319</v>
      </c>
      <c r="C31" s="369">
        <v>0.08</v>
      </c>
    </row>
    <row r="32" spans="1:3" x14ac:dyDescent="0.45">
      <c r="A32" s="246" t="s">
        <v>24</v>
      </c>
      <c r="B32" s="170" t="s">
        <v>623</v>
      </c>
      <c r="C32" s="369">
        <v>0.01</v>
      </c>
    </row>
    <row r="33" spans="1:3" x14ac:dyDescent="0.45">
      <c r="A33" s="246" t="s">
        <v>24</v>
      </c>
      <c r="B33" s="170" t="s">
        <v>624</v>
      </c>
      <c r="C33" s="369">
        <v>7.0000000000000001E-3</v>
      </c>
    </row>
    <row r="34" spans="1:3" x14ac:dyDescent="0.45">
      <c r="A34" s="246" t="s">
        <v>26</v>
      </c>
      <c r="B34" s="170" t="s">
        <v>620</v>
      </c>
      <c r="C34" s="369">
        <v>0.14000000000000001</v>
      </c>
    </row>
    <row r="35" spans="1:3" x14ac:dyDescent="0.45">
      <c r="A35" s="246" t="s">
        <v>26</v>
      </c>
      <c r="B35" s="170" t="s">
        <v>343</v>
      </c>
      <c r="C35" s="369">
        <v>0.01</v>
      </c>
    </row>
    <row r="36" spans="1:3" x14ac:dyDescent="0.45">
      <c r="A36" s="246" t="s">
        <v>26</v>
      </c>
      <c r="B36" s="170" t="s">
        <v>342</v>
      </c>
      <c r="C36" s="369">
        <v>0</v>
      </c>
    </row>
    <row r="37" spans="1:3" x14ac:dyDescent="0.45">
      <c r="A37" s="246" t="s">
        <v>26</v>
      </c>
      <c r="B37" s="170" t="s">
        <v>27</v>
      </c>
      <c r="C37" s="369">
        <v>0</v>
      </c>
    </row>
    <row r="38" spans="1:3" x14ac:dyDescent="0.45">
      <c r="A38" s="246" t="s">
        <v>26</v>
      </c>
      <c r="B38" s="170" t="s">
        <v>344</v>
      </c>
      <c r="C38" s="369">
        <v>0</v>
      </c>
    </row>
    <row r="39" spans="1:3" x14ac:dyDescent="0.45">
      <c r="A39" s="246" t="s">
        <v>28</v>
      </c>
      <c r="B39" s="170" t="s">
        <v>29</v>
      </c>
      <c r="C39" s="369">
        <v>301.66000000000003</v>
      </c>
    </row>
    <row r="40" spans="1:3" x14ac:dyDescent="0.45">
      <c r="A40" s="246" t="s">
        <v>28</v>
      </c>
      <c r="B40" s="170" t="s">
        <v>505</v>
      </c>
      <c r="C40" s="369">
        <v>41.6</v>
      </c>
    </row>
    <row r="41" spans="1:3" x14ac:dyDescent="0.45">
      <c r="A41" s="246" t="s">
        <v>28</v>
      </c>
      <c r="B41" s="170" t="s">
        <v>607</v>
      </c>
      <c r="C41" s="369">
        <v>40.409999999999997</v>
      </c>
    </row>
    <row r="42" spans="1:3" x14ac:dyDescent="0.45">
      <c r="A42" s="246" t="s">
        <v>30</v>
      </c>
      <c r="B42" s="170" t="s">
        <v>128</v>
      </c>
      <c r="C42" s="369">
        <v>5.509862</v>
      </c>
    </row>
    <row r="43" spans="1:3" x14ac:dyDescent="0.45">
      <c r="A43" s="246" t="s">
        <v>30</v>
      </c>
      <c r="B43" s="170" t="s">
        <v>288</v>
      </c>
      <c r="C43" s="369">
        <v>5.0520000000000001E-3</v>
      </c>
    </row>
    <row r="44" spans="1:3" x14ac:dyDescent="0.45">
      <c r="A44" s="246" t="s">
        <v>39</v>
      </c>
      <c r="B44" s="170" t="s">
        <v>506</v>
      </c>
      <c r="C44" s="369">
        <v>3.89</v>
      </c>
    </row>
    <row r="45" spans="1:3" x14ac:dyDescent="0.45">
      <c r="A45" s="246" t="s">
        <v>39</v>
      </c>
      <c r="B45" s="170" t="s">
        <v>317</v>
      </c>
      <c r="C45" s="369">
        <v>1.89</v>
      </c>
    </row>
    <row r="46" spans="1:3" x14ac:dyDescent="0.45">
      <c r="A46" s="246" t="s">
        <v>39</v>
      </c>
      <c r="B46" s="170" t="s">
        <v>316</v>
      </c>
      <c r="C46" s="369">
        <v>0</v>
      </c>
    </row>
    <row r="47" spans="1:3" x14ac:dyDescent="0.45">
      <c r="A47" s="246" t="s">
        <v>42</v>
      </c>
      <c r="B47" s="170" t="s">
        <v>127</v>
      </c>
      <c r="C47" s="369">
        <v>0.75</v>
      </c>
    </row>
    <row r="48" spans="1:3" x14ac:dyDescent="0.45">
      <c r="A48" s="246" t="s">
        <v>42</v>
      </c>
      <c r="B48" s="170" t="s">
        <v>288</v>
      </c>
      <c r="C48" s="369">
        <v>1.5100000000000001E-2</v>
      </c>
    </row>
    <row r="49" spans="1:3" x14ac:dyDescent="0.45">
      <c r="A49" s="246" t="s">
        <v>46</v>
      </c>
      <c r="B49" s="170" t="s">
        <v>507</v>
      </c>
      <c r="C49" s="369">
        <v>19.047111999999998</v>
      </c>
    </row>
    <row r="50" spans="1:3" x14ac:dyDescent="0.45">
      <c r="A50" s="246" t="s">
        <v>626</v>
      </c>
      <c r="B50" s="170" t="s">
        <v>627</v>
      </c>
      <c r="C50" s="369">
        <v>0</v>
      </c>
    </row>
    <row r="51" spans="1:3" x14ac:dyDescent="0.45">
      <c r="A51" s="246" t="s">
        <v>626</v>
      </c>
      <c r="B51" s="170" t="s">
        <v>354</v>
      </c>
      <c r="C51" s="369">
        <v>0</v>
      </c>
    </row>
    <row r="52" spans="1:3" x14ac:dyDescent="0.45">
      <c r="A52" s="246" t="s">
        <v>51</v>
      </c>
      <c r="B52" s="170" t="s">
        <v>318</v>
      </c>
      <c r="C52" s="369">
        <v>82.7</v>
      </c>
    </row>
    <row r="53" spans="1:3" x14ac:dyDescent="0.45">
      <c r="A53" s="246" t="s">
        <v>51</v>
      </c>
      <c r="B53" s="170" t="s">
        <v>317</v>
      </c>
      <c r="C53" s="369">
        <v>6.2</v>
      </c>
    </row>
    <row r="54" spans="1:3" x14ac:dyDescent="0.45">
      <c r="A54" s="246" t="s">
        <v>51</v>
      </c>
      <c r="B54" s="170" t="s">
        <v>316</v>
      </c>
      <c r="C54" s="369">
        <v>1</v>
      </c>
    </row>
    <row r="55" spans="1:3" x14ac:dyDescent="0.45">
      <c r="A55" s="246" t="s">
        <v>54</v>
      </c>
      <c r="B55" s="170" t="s">
        <v>1214</v>
      </c>
      <c r="C55" s="369">
        <v>4250</v>
      </c>
    </row>
    <row r="56" spans="1:3" x14ac:dyDescent="0.45">
      <c r="A56" s="246" t="s">
        <v>65</v>
      </c>
      <c r="B56" s="170" t="s">
        <v>289</v>
      </c>
      <c r="C56" s="369">
        <v>77.98674471999999</v>
      </c>
    </row>
    <row r="57" spans="1:3" x14ac:dyDescent="0.45">
      <c r="A57" s="246" t="s">
        <v>65</v>
      </c>
      <c r="B57" s="170" t="s">
        <v>290</v>
      </c>
      <c r="C57" s="369">
        <v>5.6992276200000003</v>
      </c>
    </row>
    <row r="58" spans="1:3" x14ac:dyDescent="0.45">
      <c r="A58" s="246" t="s">
        <v>65</v>
      </c>
      <c r="B58" s="170" t="s">
        <v>508</v>
      </c>
      <c r="C58" s="369">
        <v>3.4616940999999999</v>
      </c>
    </row>
    <row r="59" spans="1:3" x14ac:dyDescent="0.45">
      <c r="A59" s="246" t="s">
        <v>65</v>
      </c>
      <c r="B59" s="170" t="s">
        <v>509</v>
      </c>
      <c r="C59" s="369">
        <v>2.5978158200000001</v>
      </c>
    </row>
    <row r="60" spans="1:3" x14ac:dyDescent="0.45">
      <c r="A60" s="246" t="s">
        <v>65</v>
      </c>
      <c r="B60" s="170" t="s">
        <v>514</v>
      </c>
      <c r="C60" s="369">
        <v>2.5502559599999999</v>
      </c>
    </row>
    <row r="61" spans="1:3" x14ac:dyDescent="0.45">
      <c r="A61" s="246" t="s">
        <v>65</v>
      </c>
      <c r="B61" s="170" t="s">
        <v>609</v>
      </c>
      <c r="C61" s="369">
        <v>2.5</v>
      </c>
    </row>
    <row r="62" spans="1:3" x14ac:dyDescent="0.45">
      <c r="A62" s="246" t="s">
        <v>65</v>
      </c>
      <c r="B62" s="170" t="s">
        <v>610</v>
      </c>
      <c r="C62" s="369">
        <v>1.7670760000000001</v>
      </c>
    </row>
    <row r="63" spans="1:3" x14ac:dyDescent="0.45">
      <c r="A63" s="246" t="s">
        <v>65</v>
      </c>
      <c r="B63" s="170" t="s">
        <v>347</v>
      </c>
      <c r="C63" s="369">
        <v>1.10258853</v>
      </c>
    </row>
    <row r="64" spans="1:3" x14ac:dyDescent="0.45">
      <c r="A64" s="246" t="s">
        <v>65</v>
      </c>
      <c r="B64" s="170" t="s">
        <v>516</v>
      </c>
      <c r="C64" s="369">
        <v>1.0614460299999997</v>
      </c>
    </row>
    <row r="65" spans="1:3" x14ac:dyDescent="0.45">
      <c r="A65" s="246" t="s">
        <v>65</v>
      </c>
      <c r="B65" s="170" t="s">
        <v>512</v>
      </c>
      <c r="C65" s="369">
        <v>1.05151299</v>
      </c>
    </row>
    <row r="66" spans="1:3" ht="27.75" x14ac:dyDescent="0.45">
      <c r="A66" s="246" t="s">
        <v>65</v>
      </c>
      <c r="B66" s="170" t="s">
        <v>515</v>
      </c>
      <c r="C66" s="369">
        <v>0.50536215000000007</v>
      </c>
    </row>
    <row r="67" spans="1:3" x14ac:dyDescent="0.45">
      <c r="A67" s="246" t="s">
        <v>65</v>
      </c>
      <c r="B67" s="170" t="s">
        <v>614</v>
      </c>
      <c r="C67" s="369">
        <v>0.211981</v>
      </c>
    </row>
    <row r="68" spans="1:3" x14ac:dyDescent="0.45">
      <c r="A68" s="246" t="s">
        <v>65</v>
      </c>
      <c r="B68" s="170" t="s">
        <v>293</v>
      </c>
      <c r="C68" s="369">
        <v>0.14828</v>
      </c>
    </row>
    <row r="69" spans="1:3" x14ac:dyDescent="0.45">
      <c r="A69" s="246" t="s">
        <v>65</v>
      </c>
      <c r="B69" s="170" t="s">
        <v>517</v>
      </c>
      <c r="C69" s="369">
        <v>0.11774800000000001</v>
      </c>
    </row>
    <row r="70" spans="1:3" x14ac:dyDescent="0.45">
      <c r="A70" s="246" t="s">
        <v>65</v>
      </c>
      <c r="B70" s="170" t="s">
        <v>513</v>
      </c>
      <c r="C70" s="369">
        <v>0.10714600000000001</v>
      </c>
    </row>
    <row r="71" spans="1:3" x14ac:dyDescent="0.45">
      <c r="A71" s="246" t="s">
        <v>65</v>
      </c>
      <c r="B71" s="170" t="s">
        <v>291</v>
      </c>
      <c r="C71" s="369">
        <v>0.1020605</v>
      </c>
    </row>
    <row r="72" spans="1:3" x14ac:dyDescent="0.45">
      <c r="A72" s="246" t="s">
        <v>65</v>
      </c>
      <c r="B72" s="170" t="s">
        <v>292</v>
      </c>
      <c r="C72" s="369">
        <v>8.8734999999999994E-2</v>
      </c>
    </row>
    <row r="73" spans="1:3" x14ac:dyDescent="0.45">
      <c r="A73" s="246" t="s">
        <v>65</v>
      </c>
      <c r="B73" s="170" t="s">
        <v>608</v>
      </c>
      <c r="C73" s="369">
        <v>7.5107999999999994E-2</v>
      </c>
    </row>
    <row r="74" spans="1:3" x14ac:dyDescent="0.45">
      <c r="A74" s="246" t="s">
        <v>65</v>
      </c>
      <c r="B74" s="170" t="s">
        <v>511</v>
      </c>
      <c r="C74" s="369">
        <v>5.1999999999999998E-2</v>
      </c>
    </row>
    <row r="75" spans="1:3" x14ac:dyDescent="0.45">
      <c r="A75" s="246" t="s">
        <v>65</v>
      </c>
      <c r="B75" s="170" t="s">
        <v>612</v>
      </c>
      <c r="C75" s="369">
        <v>2.5000000000000001E-2</v>
      </c>
    </row>
    <row r="76" spans="1:3" x14ac:dyDescent="0.45">
      <c r="A76" s="246" t="s">
        <v>65</v>
      </c>
      <c r="B76" s="170" t="s">
        <v>611</v>
      </c>
      <c r="C76" s="369">
        <v>2.4E-2</v>
      </c>
    </row>
    <row r="77" spans="1:3" x14ac:dyDescent="0.45">
      <c r="A77" s="246" t="s">
        <v>65</v>
      </c>
      <c r="B77" s="170" t="s">
        <v>613</v>
      </c>
      <c r="C77" s="369">
        <v>2.3671000000000001E-2</v>
      </c>
    </row>
    <row r="78" spans="1:3" x14ac:dyDescent="0.45">
      <c r="A78" s="246" t="s">
        <v>67</v>
      </c>
      <c r="B78" s="170" t="s">
        <v>630</v>
      </c>
      <c r="C78" s="369">
        <v>18.604364</v>
      </c>
    </row>
    <row r="79" spans="1:3" x14ac:dyDescent="0.45">
      <c r="A79" s="246" t="s">
        <v>67</v>
      </c>
      <c r="B79" s="170" t="s">
        <v>630</v>
      </c>
      <c r="C79" s="369">
        <v>6</v>
      </c>
    </row>
    <row r="80" spans="1:3" x14ac:dyDescent="0.45">
      <c r="A80" s="246" t="s">
        <v>67</v>
      </c>
      <c r="B80" s="170" t="s">
        <v>628</v>
      </c>
      <c r="C80" s="369">
        <v>0.54300000000000004</v>
      </c>
    </row>
    <row r="81" spans="1:3" x14ac:dyDescent="0.45">
      <c r="A81" s="246" t="s">
        <v>67</v>
      </c>
      <c r="B81" s="170" t="s">
        <v>635</v>
      </c>
      <c r="C81" s="369">
        <v>0.49070999999999998</v>
      </c>
    </row>
    <row r="82" spans="1:3" x14ac:dyDescent="0.45">
      <c r="A82" s="246" t="s">
        <v>67</v>
      </c>
      <c r="B82" s="170" t="s">
        <v>632</v>
      </c>
      <c r="C82" s="369">
        <v>0.241811</v>
      </c>
    </row>
    <row r="83" spans="1:3" x14ac:dyDescent="0.45">
      <c r="A83" s="246" t="s">
        <v>67</v>
      </c>
      <c r="B83" s="170" t="s">
        <v>629</v>
      </c>
      <c r="C83" s="369">
        <v>0.15</v>
      </c>
    </row>
    <row r="84" spans="1:3" ht="27.75" x14ac:dyDescent="0.45">
      <c r="A84" s="246" t="s">
        <v>67</v>
      </c>
      <c r="B84" s="170" t="s">
        <v>633</v>
      </c>
      <c r="C84" s="369">
        <v>8.8499999999999995E-2</v>
      </c>
    </row>
    <row r="85" spans="1:3" ht="27.75" x14ac:dyDescent="0.45">
      <c r="A85" s="246" t="s">
        <v>67</v>
      </c>
      <c r="B85" s="170" t="s">
        <v>633</v>
      </c>
      <c r="C85" s="369">
        <v>8.8499999999999995E-2</v>
      </c>
    </row>
    <row r="86" spans="1:3" x14ac:dyDescent="0.45">
      <c r="A86" s="246" t="s">
        <v>67</v>
      </c>
      <c r="B86" s="170" t="s">
        <v>631</v>
      </c>
      <c r="C86" s="369">
        <v>3.2085450000000001E-2</v>
      </c>
    </row>
    <row r="87" spans="1:3" x14ac:dyDescent="0.45">
      <c r="A87" s="246" t="s">
        <v>67</v>
      </c>
      <c r="B87" s="170" t="s">
        <v>634</v>
      </c>
      <c r="C87" s="369">
        <v>1.0822100000000001E-2</v>
      </c>
    </row>
    <row r="88" spans="1:3" x14ac:dyDescent="0.45">
      <c r="A88" s="246" t="s">
        <v>67</v>
      </c>
      <c r="B88" s="170" t="s">
        <v>636</v>
      </c>
      <c r="C88" s="369">
        <v>6.7177499999999998E-3</v>
      </c>
    </row>
    <row r="89" spans="1:3" x14ac:dyDescent="0.45">
      <c r="A89" s="246" t="s">
        <v>99</v>
      </c>
      <c r="B89" s="170" t="s">
        <v>637</v>
      </c>
      <c r="C89" s="369">
        <v>0</v>
      </c>
    </row>
    <row r="90" spans="1:3" x14ac:dyDescent="0.45">
      <c r="A90" s="246" t="s">
        <v>99</v>
      </c>
      <c r="B90" s="170" t="s">
        <v>638</v>
      </c>
      <c r="C90" s="369">
        <v>0</v>
      </c>
    </row>
    <row r="91" spans="1:3" x14ac:dyDescent="0.45">
      <c r="A91" s="246" t="s">
        <v>99</v>
      </c>
      <c r="B91" s="170" t="s">
        <v>639</v>
      </c>
      <c r="C91" s="369">
        <v>0</v>
      </c>
    </row>
    <row r="92" spans="1:3" x14ac:dyDescent="0.45">
      <c r="A92" s="246" t="s">
        <v>99</v>
      </c>
      <c r="B92" s="170" t="s">
        <v>346</v>
      </c>
      <c r="C92" s="369">
        <v>0</v>
      </c>
    </row>
    <row r="93" spans="1:3" x14ac:dyDescent="0.45">
      <c r="A93" s="246" t="s">
        <v>99</v>
      </c>
      <c r="B93" s="170" t="s">
        <v>640</v>
      </c>
      <c r="C93" s="369">
        <v>0</v>
      </c>
    </row>
    <row r="94" spans="1:3" x14ac:dyDescent="0.45">
      <c r="A94" s="246" t="s">
        <v>68</v>
      </c>
      <c r="B94" s="170" t="s">
        <v>349</v>
      </c>
      <c r="C94" s="369">
        <v>5.23</v>
      </c>
    </row>
    <row r="95" spans="1:3" x14ac:dyDescent="0.45">
      <c r="A95" s="246" t="s">
        <v>69</v>
      </c>
      <c r="B95" s="170" t="s">
        <v>234</v>
      </c>
      <c r="C95" s="369">
        <v>15.404109</v>
      </c>
    </row>
    <row r="96" spans="1:3" x14ac:dyDescent="0.45">
      <c r="A96" s="246" t="s">
        <v>69</v>
      </c>
      <c r="B96" s="170" t="s">
        <v>233</v>
      </c>
      <c r="C96" s="369">
        <v>5.3699140500000002</v>
      </c>
    </row>
    <row r="97" spans="1:3" x14ac:dyDescent="0.45">
      <c r="A97" s="246" t="s">
        <v>69</v>
      </c>
      <c r="B97" s="170" t="s">
        <v>615</v>
      </c>
      <c r="C97" s="369">
        <v>0.27985491000000001</v>
      </c>
    </row>
    <row r="98" spans="1:3" x14ac:dyDescent="0.45">
      <c r="A98" s="246" t="s">
        <v>70</v>
      </c>
      <c r="B98" s="170" t="s">
        <v>641</v>
      </c>
      <c r="C98" s="369">
        <v>13.903</v>
      </c>
    </row>
    <row r="99" spans="1:3" x14ac:dyDescent="0.45">
      <c r="A99" s="246" t="s">
        <v>70</v>
      </c>
      <c r="B99" s="170" t="s">
        <v>71</v>
      </c>
      <c r="C99" s="369">
        <v>0.73799999999999999</v>
      </c>
    </row>
    <row r="100" spans="1:3" x14ac:dyDescent="0.45">
      <c r="A100" s="246" t="s">
        <v>70</v>
      </c>
      <c r="B100" s="170" t="s">
        <v>72</v>
      </c>
      <c r="C100" s="369">
        <v>0.33400000000000002</v>
      </c>
    </row>
    <row r="101" spans="1:3" x14ac:dyDescent="0.45">
      <c r="A101" s="246" t="s">
        <v>79</v>
      </c>
      <c r="B101" s="170" t="s">
        <v>80</v>
      </c>
      <c r="C101" s="369">
        <v>8.6599999999999996E-2</v>
      </c>
    </row>
    <row r="102" spans="1:3" x14ac:dyDescent="0.45">
      <c r="A102" s="246" t="s">
        <v>79</v>
      </c>
      <c r="B102" s="170" t="s">
        <v>81</v>
      </c>
      <c r="C102" s="369">
        <v>2.5700000000000001E-2</v>
      </c>
    </row>
    <row r="103" spans="1:3" x14ac:dyDescent="0.45">
      <c r="A103" s="246" t="s">
        <v>109</v>
      </c>
      <c r="B103" s="170" t="s">
        <v>621</v>
      </c>
      <c r="C103" s="369">
        <v>4.95</v>
      </c>
    </row>
    <row r="104" spans="1:3" x14ac:dyDescent="0.45">
      <c r="A104" s="246" t="s">
        <v>82</v>
      </c>
      <c r="B104" s="170" t="s">
        <v>518</v>
      </c>
      <c r="C104" s="369">
        <v>20.2</v>
      </c>
    </row>
    <row r="105" spans="1:3" x14ac:dyDescent="0.45">
      <c r="A105" s="246" t="s">
        <v>82</v>
      </c>
      <c r="B105" s="170" t="s">
        <v>351</v>
      </c>
      <c r="C105" s="369">
        <v>7.92</v>
      </c>
    </row>
    <row r="106" spans="1:3" x14ac:dyDescent="0.45">
      <c r="A106" s="246" t="s">
        <v>82</v>
      </c>
      <c r="B106" s="170" t="s">
        <v>616</v>
      </c>
      <c r="C106" s="369">
        <v>5.13</v>
      </c>
    </row>
    <row r="107" spans="1:3" x14ac:dyDescent="0.45">
      <c r="A107" s="246" t="s">
        <v>82</v>
      </c>
      <c r="B107" s="170" t="s">
        <v>350</v>
      </c>
      <c r="C107" s="369">
        <v>2.14</v>
      </c>
    </row>
    <row r="108" spans="1:3" x14ac:dyDescent="0.45">
      <c r="A108" s="246" t="s">
        <v>352</v>
      </c>
      <c r="B108" s="170" t="s">
        <v>405</v>
      </c>
      <c r="C108" s="369">
        <v>0</v>
      </c>
    </row>
    <row r="109" spans="1:3" x14ac:dyDescent="0.45">
      <c r="A109" s="246" t="s">
        <v>352</v>
      </c>
      <c r="B109" s="170" t="s">
        <v>402</v>
      </c>
      <c r="C109" s="369">
        <v>0</v>
      </c>
    </row>
    <row r="110" spans="1:3" x14ac:dyDescent="0.45">
      <c r="A110" s="246" t="s">
        <v>352</v>
      </c>
      <c r="B110" s="170" t="s">
        <v>404</v>
      </c>
      <c r="C110" s="369">
        <v>0</v>
      </c>
    </row>
    <row r="111" spans="1:3" x14ac:dyDescent="0.45">
      <c r="A111" s="246" t="s">
        <v>352</v>
      </c>
      <c r="B111" s="170" t="s">
        <v>617</v>
      </c>
      <c r="C111" s="369">
        <v>0</v>
      </c>
    </row>
    <row r="112" spans="1:3" x14ac:dyDescent="0.45">
      <c r="A112" s="246" t="s">
        <v>352</v>
      </c>
      <c r="B112" s="170" t="s">
        <v>403</v>
      </c>
      <c r="C112" s="369">
        <v>0</v>
      </c>
    </row>
    <row r="113" spans="1:3" x14ac:dyDescent="0.45">
      <c r="A113" s="246" t="s">
        <v>352</v>
      </c>
      <c r="B113" s="170" t="s">
        <v>618</v>
      </c>
      <c r="C113" s="369">
        <v>0</v>
      </c>
    </row>
    <row r="114" spans="1:3" x14ac:dyDescent="0.45">
      <c r="A114" s="246" t="s">
        <v>352</v>
      </c>
      <c r="B114" s="170" t="s">
        <v>619</v>
      </c>
      <c r="C114" s="369">
        <v>0</v>
      </c>
    </row>
    <row r="115" spans="1:3" x14ac:dyDescent="0.45">
      <c r="A115" s="246" t="s">
        <v>352</v>
      </c>
      <c r="B115" s="170" t="s">
        <v>265</v>
      </c>
      <c r="C115" s="369">
        <v>0</v>
      </c>
    </row>
    <row r="116" spans="1:3" x14ac:dyDescent="0.45">
      <c r="A116" s="246" t="s">
        <v>83</v>
      </c>
      <c r="B116" s="170" t="s">
        <v>445</v>
      </c>
      <c r="C116" s="369">
        <v>1.63</v>
      </c>
    </row>
    <row r="117" spans="1:3" x14ac:dyDescent="0.45">
      <c r="A117" s="246" t="s">
        <v>83</v>
      </c>
      <c r="B117" s="170" t="s">
        <v>353</v>
      </c>
      <c r="C117" s="369">
        <v>0.38</v>
      </c>
    </row>
    <row r="118" spans="1:3" x14ac:dyDescent="0.45">
      <c r="A118" s="246" t="s">
        <v>84</v>
      </c>
      <c r="B118" s="170" t="s">
        <v>302</v>
      </c>
      <c r="C118" s="369">
        <v>60.092669000000001</v>
      </c>
    </row>
    <row r="119" spans="1:3" x14ac:dyDescent="0.45">
      <c r="A119" s="246" t="s">
        <v>84</v>
      </c>
      <c r="B119" s="170" t="s">
        <v>307</v>
      </c>
      <c r="C119" s="369">
        <v>23.946987</v>
      </c>
    </row>
    <row r="120" spans="1:3" x14ac:dyDescent="0.45">
      <c r="A120" s="246" t="s">
        <v>84</v>
      </c>
      <c r="B120" s="170" t="s">
        <v>303</v>
      </c>
      <c r="C120" s="369">
        <v>9.0885660000000001</v>
      </c>
    </row>
    <row r="121" spans="1:3" x14ac:dyDescent="0.45">
      <c r="A121" s="246" t="s">
        <v>84</v>
      </c>
      <c r="B121" s="170" t="s">
        <v>309</v>
      </c>
      <c r="C121" s="369">
        <v>7.9866469999999996</v>
      </c>
    </row>
    <row r="122" spans="1:3" x14ac:dyDescent="0.45">
      <c r="A122" s="246" t="s">
        <v>84</v>
      </c>
      <c r="B122" s="170" t="s">
        <v>308</v>
      </c>
      <c r="C122" s="369">
        <v>4.7174469999999999</v>
      </c>
    </row>
    <row r="123" spans="1:3" x14ac:dyDescent="0.45">
      <c r="A123" s="246" t="s">
        <v>84</v>
      </c>
      <c r="B123" s="170" t="s">
        <v>1102</v>
      </c>
      <c r="C123" s="369">
        <v>4.0127920000000001</v>
      </c>
    </row>
    <row r="124" spans="1:3" x14ac:dyDescent="0.45">
      <c r="A124" s="246" t="s">
        <v>84</v>
      </c>
      <c r="B124" s="170" t="s">
        <v>313</v>
      </c>
      <c r="C124" s="369">
        <v>1.5100629999999999</v>
      </c>
    </row>
    <row r="125" spans="1:3" x14ac:dyDescent="0.45">
      <c r="A125" s="246" t="s">
        <v>84</v>
      </c>
      <c r="B125" s="170" t="s">
        <v>407</v>
      </c>
      <c r="C125" s="369">
        <v>2.7334000000000001E-2</v>
      </c>
    </row>
    <row r="126" spans="1:3" x14ac:dyDescent="0.45">
      <c r="A126" s="246" t="s">
        <v>84</v>
      </c>
      <c r="B126" s="170" t="s">
        <v>312</v>
      </c>
      <c r="C126" s="369">
        <v>2.0417000000000001E-2</v>
      </c>
    </row>
    <row r="127" spans="1:3" x14ac:dyDescent="0.45">
      <c r="A127" s="246" t="s">
        <v>84</v>
      </c>
      <c r="B127" s="170" t="s">
        <v>311</v>
      </c>
      <c r="C127" s="369">
        <v>1.7519E-2</v>
      </c>
    </row>
    <row r="128" spans="1:3" x14ac:dyDescent="0.45">
      <c r="A128" s="246" t="s">
        <v>84</v>
      </c>
      <c r="B128" s="170" t="s">
        <v>1104</v>
      </c>
      <c r="C128" s="369">
        <v>4.0000000000000001E-3</v>
      </c>
    </row>
    <row r="129" spans="1:3" x14ac:dyDescent="0.45">
      <c r="A129" s="246" t="s">
        <v>84</v>
      </c>
      <c r="B129" s="170" t="s">
        <v>406</v>
      </c>
      <c r="C129" s="369">
        <v>0</v>
      </c>
    </row>
    <row r="130" spans="1:3" x14ac:dyDescent="0.45">
      <c r="A130" s="246" t="s">
        <v>84</v>
      </c>
      <c r="B130" s="170" t="s">
        <v>310</v>
      </c>
      <c r="C130" s="369">
        <v>0</v>
      </c>
    </row>
    <row r="131" spans="1:3" x14ac:dyDescent="0.45">
      <c r="A131" s="246" t="s">
        <v>84</v>
      </c>
      <c r="B131" s="170" t="s">
        <v>519</v>
      </c>
      <c r="C131" s="369">
        <v>0</v>
      </c>
    </row>
    <row r="132" spans="1:3" x14ac:dyDescent="0.45">
      <c r="A132" s="246" t="s">
        <v>84</v>
      </c>
      <c r="B132" s="170" t="s">
        <v>1103</v>
      </c>
      <c r="C132" s="369">
        <v>0</v>
      </c>
    </row>
    <row r="133" spans="1:3" x14ac:dyDescent="0.45">
      <c r="A133" s="246" t="s">
        <v>84</v>
      </c>
      <c r="B133" s="170" t="s">
        <v>520</v>
      </c>
      <c r="C133" s="369">
        <v>0</v>
      </c>
    </row>
    <row r="134" spans="1:3" x14ac:dyDescent="0.45">
      <c r="A134" s="168" t="s">
        <v>84</v>
      </c>
      <c r="B134" s="246" t="s">
        <v>382</v>
      </c>
      <c r="C134" s="304">
        <v>0</v>
      </c>
    </row>
    <row r="135" spans="1:3" x14ac:dyDescent="0.45">
      <c r="A135" s="168" t="s">
        <v>84</v>
      </c>
      <c r="B135" s="246" t="s">
        <v>354</v>
      </c>
      <c r="C135" s="304">
        <v>0</v>
      </c>
    </row>
    <row r="136" spans="1:3" x14ac:dyDescent="0.45">
      <c r="A136" s="168" t="s">
        <v>84</v>
      </c>
      <c r="B136" s="246" t="s">
        <v>521</v>
      </c>
      <c r="C136" s="304">
        <v>0</v>
      </c>
    </row>
    <row r="137" spans="1:3" x14ac:dyDescent="0.45">
      <c r="A137" s="168" t="s">
        <v>84</v>
      </c>
      <c r="B137" s="246" t="s">
        <v>522</v>
      </c>
      <c r="C137" s="304">
        <v>0</v>
      </c>
    </row>
    <row r="138" spans="1:3" x14ac:dyDescent="0.45">
      <c r="A138" s="168" t="s">
        <v>84</v>
      </c>
      <c r="B138" s="246" t="s">
        <v>410</v>
      </c>
      <c r="C138" s="304">
        <v>0</v>
      </c>
    </row>
    <row r="139" spans="1:3" x14ac:dyDescent="0.45">
      <c r="A139" s="168" t="s">
        <v>84</v>
      </c>
      <c r="B139" s="246" t="s">
        <v>1105</v>
      </c>
      <c r="C139" s="304">
        <v>0</v>
      </c>
    </row>
    <row r="140" spans="1:3" x14ac:dyDescent="0.45">
      <c r="A140" s="168" t="s">
        <v>85</v>
      </c>
      <c r="B140" s="170" t="s">
        <v>345</v>
      </c>
      <c r="C140" s="369">
        <v>89.02</v>
      </c>
    </row>
    <row r="141" spans="1:3" x14ac:dyDescent="0.45">
      <c r="A141" s="168" t="s">
        <v>85</v>
      </c>
      <c r="B141" s="170" t="s">
        <v>98</v>
      </c>
      <c r="C141" s="369">
        <v>5.51</v>
      </c>
    </row>
    <row r="142" spans="1:3" x14ac:dyDescent="0.45">
      <c r="A142" s="168" t="s">
        <v>85</v>
      </c>
      <c r="B142" s="170" t="s">
        <v>301</v>
      </c>
      <c r="C142" s="369">
        <v>3.6</v>
      </c>
    </row>
    <row r="143" spans="1:3" x14ac:dyDescent="0.45">
      <c r="A143" s="168" t="s">
        <v>85</v>
      </c>
      <c r="B143" s="170" t="s">
        <v>90</v>
      </c>
      <c r="C143" s="369">
        <v>2.35</v>
      </c>
    </row>
    <row r="144" spans="1:3" x14ac:dyDescent="0.45">
      <c r="A144" s="168" t="s">
        <v>85</v>
      </c>
      <c r="B144" s="170" t="s">
        <v>268</v>
      </c>
      <c r="C144" s="369">
        <v>0.01</v>
      </c>
    </row>
    <row r="145" spans="1:3" x14ac:dyDescent="0.45">
      <c r="A145" s="168" t="s">
        <v>85</v>
      </c>
      <c r="B145" s="170" t="s">
        <v>355</v>
      </c>
      <c r="C145" s="369">
        <v>0</v>
      </c>
    </row>
    <row r="146" spans="1:3" x14ac:dyDescent="0.45">
      <c r="A146" s="168" t="s">
        <v>85</v>
      </c>
      <c r="B146" s="170" t="s">
        <v>89</v>
      </c>
      <c r="C146" s="369">
        <v>0</v>
      </c>
    </row>
    <row r="147" spans="1:3" ht="14.65" thickBot="1" x14ac:dyDescent="0.5">
      <c r="B147" s="171" t="s">
        <v>129</v>
      </c>
      <c r="C147" s="172">
        <v>7167.3343532800009</v>
      </c>
    </row>
    <row r="148" spans="1:3" x14ac:dyDescent="0.45">
      <c r="B148" s="169"/>
      <c r="C148" s="370"/>
    </row>
    <row r="149" spans="1:3" s="265" customFormat="1" x14ac:dyDescent="0.45">
      <c r="B149" s="371" t="s">
        <v>1212</v>
      </c>
      <c r="C149" s="370"/>
    </row>
    <row r="150" spans="1:3" x14ac:dyDescent="0.45">
      <c r="B150" s="300" t="s">
        <v>642</v>
      </c>
      <c r="C150" s="370"/>
    </row>
    <row r="151" spans="1:3" x14ac:dyDescent="0.45">
      <c r="B151" s="300" t="s">
        <v>643</v>
      </c>
      <c r="C151" s="370"/>
    </row>
    <row r="152" spans="1:3" x14ac:dyDescent="0.45">
      <c r="B152" s="300" t="s">
        <v>644</v>
      </c>
      <c r="C152" s="370"/>
    </row>
    <row r="153" spans="1:3" x14ac:dyDescent="0.45">
      <c r="B153" s="300" t="s">
        <v>647</v>
      </c>
      <c r="C153" s="370"/>
    </row>
    <row r="154" spans="1:3" x14ac:dyDescent="0.45">
      <c r="B154" s="300" t="s">
        <v>645</v>
      </c>
    </row>
    <row r="155" spans="1:3" x14ac:dyDescent="0.45">
      <c r="B155" s="300" t="s">
        <v>646</v>
      </c>
      <c r="C155" s="370"/>
    </row>
  </sheetData>
  <autoFilter ref="A4:C124">
    <sortState ref="A5:C147">
      <sortCondition ref="A4:A124"/>
    </sortState>
  </autoFilter>
  <sortState ref="B151:B155">
    <sortCondition ref="B150"/>
  </sortState>
  <mergeCells count="3">
    <mergeCell ref="A1:C1"/>
    <mergeCell ref="A2:C2"/>
    <mergeCell ref="A3:C3"/>
  </mergeCells>
  <pageMargins left="0.25" right="0.25" top="0.75" bottom="0.75" header="0.3" footer="0.3"/>
  <pageSetup orientation="portrait" horizontalDpi="1200" verticalDpi="1200" r:id="rId1"/>
  <headerFooter>
    <oddHeader>&amp;CFY 2020 Confirmed Fraud
($ in Millions)</oddHeader>
    <oddFooter>&amp;RAs of &amp;T &amp;D
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AK37"/>
  <sheetViews>
    <sheetView zoomScaleNormal="100" workbookViewId="0">
      <pane xSplit="1" ySplit="2" topLeftCell="J3" activePane="bottomRight" state="frozen"/>
      <selection pane="topRight" activeCell="B1" sqref="B1"/>
      <selection pane="bottomLeft" activeCell="A3" sqref="A3"/>
      <selection pane="bottomRight"/>
    </sheetView>
  </sheetViews>
  <sheetFormatPr defaultColWidth="8.796875" defaultRowHeight="12.75" x14ac:dyDescent="0.45"/>
  <cols>
    <col min="1" max="1" width="14" style="23" customWidth="1"/>
    <col min="2" max="2" width="11.1328125" style="23" customWidth="1"/>
    <col min="3" max="3" width="12.33203125" style="23" customWidth="1"/>
    <col min="4" max="4" width="8.796875" style="23" customWidth="1"/>
    <col min="5" max="6" width="11.1328125" style="23" customWidth="1"/>
    <col min="7" max="7" width="8.796875" style="23" customWidth="1"/>
    <col min="8" max="8" width="11.1328125" style="23" customWidth="1"/>
    <col min="9" max="9" width="11.6640625" style="23" customWidth="1"/>
    <col min="10" max="10" width="8.796875" style="23" customWidth="1"/>
    <col min="11" max="11" width="11.1328125" style="23" customWidth="1"/>
    <col min="12" max="12" width="12.796875" style="23" customWidth="1"/>
    <col min="13" max="13" width="8.796875" style="23" customWidth="1"/>
    <col min="14" max="14" width="12.796875" style="23" customWidth="1"/>
    <col min="15" max="15" width="13.1328125" style="23" customWidth="1"/>
    <col min="16" max="16" width="8.796875" style="23" customWidth="1"/>
    <col min="17" max="17" width="12.1328125" style="23" customWidth="1"/>
    <col min="18" max="18" width="14.1328125" style="23" customWidth="1"/>
    <col min="19" max="19" width="8.796875" style="23" customWidth="1"/>
    <col min="20" max="20" width="12.796875" style="23" customWidth="1"/>
    <col min="21" max="21" width="12.33203125" style="23" customWidth="1"/>
    <col min="22" max="22" width="8.796875" style="23" customWidth="1"/>
    <col min="23" max="23" width="13.1328125" style="23" customWidth="1"/>
    <col min="24" max="24" width="12.796875" style="23" customWidth="1"/>
    <col min="25" max="25" width="13" style="24" customWidth="1"/>
    <col min="26" max="26" width="13.1328125" style="23" customWidth="1"/>
    <col min="27" max="27" width="12.796875" style="23" customWidth="1"/>
    <col min="28" max="28" width="13" style="24" bestFit="1" customWidth="1"/>
    <col min="29" max="29" width="13.1328125" style="23" customWidth="1"/>
    <col min="30" max="30" width="12.796875" style="23" customWidth="1"/>
    <col min="31" max="31" width="13" style="24" bestFit="1" customWidth="1"/>
    <col min="32" max="32" width="13.1328125" style="23" customWidth="1"/>
    <col min="33" max="33" width="12.796875" style="23" customWidth="1"/>
    <col min="34" max="34" width="13" style="24" bestFit="1" customWidth="1"/>
    <col min="35" max="35" width="13.1328125" style="23" customWidth="1"/>
    <col min="36" max="36" width="12.796875" style="23" customWidth="1"/>
    <col min="37" max="37" width="13" style="24" bestFit="1" customWidth="1"/>
    <col min="38" max="16384" width="8.796875" style="23"/>
  </cols>
  <sheetData>
    <row r="1" spans="1:37" ht="45.75" customHeight="1" x14ac:dyDescent="0.45">
      <c r="A1" s="18"/>
      <c r="B1" s="684" t="s">
        <v>167</v>
      </c>
      <c r="C1" s="685"/>
      <c r="D1" s="684"/>
      <c r="E1" s="684" t="s">
        <v>166</v>
      </c>
      <c r="F1" s="684"/>
      <c r="G1" s="684"/>
      <c r="H1" s="684" t="s">
        <v>164</v>
      </c>
      <c r="I1" s="684"/>
      <c r="J1" s="684"/>
      <c r="K1" s="684" t="s">
        <v>165</v>
      </c>
      <c r="L1" s="684"/>
      <c r="M1" s="684"/>
      <c r="N1" s="684" t="s">
        <v>162</v>
      </c>
      <c r="O1" s="684"/>
      <c r="P1" s="684"/>
      <c r="Q1" s="684" t="s">
        <v>160</v>
      </c>
      <c r="R1" s="684"/>
      <c r="S1" s="684"/>
      <c r="T1" s="684" t="s">
        <v>163</v>
      </c>
      <c r="U1" s="684"/>
      <c r="V1" s="684"/>
      <c r="W1" s="684" t="s">
        <v>267</v>
      </c>
      <c r="X1" s="684"/>
      <c r="Y1" s="684"/>
      <c r="Z1" s="684" t="s">
        <v>276</v>
      </c>
      <c r="AA1" s="684"/>
      <c r="AB1" s="684"/>
      <c r="AC1" s="684" t="s">
        <v>328</v>
      </c>
      <c r="AD1" s="684"/>
      <c r="AE1" s="684"/>
      <c r="AF1" s="684" t="s">
        <v>554</v>
      </c>
      <c r="AG1" s="684"/>
      <c r="AH1" s="684"/>
      <c r="AI1" s="684" t="s">
        <v>1213</v>
      </c>
      <c r="AJ1" s="684"/>
      <c r="AK1" s="684"/>
    </row>
    <row r="2" spans="1:37" ht="58.15" x14ac:dyDescent="0.45">
      <c r="A2" s="19" t="s">
        <v>4</v>
      </c>
      <c r="B2" s="21" t="s">
        <v>314</v>
      </c>
      <c r="C2" s="21" t="s">
        <v>315</v>
      </c>
      <c r="D2" s="20" t="s">
        <v>161</v>
      </c>
      <c r="E2" s="21" t="s">
        <v>314</v>
      </c>
      <c r="F2" s="21" t="s">
        <v>315</v>
      </c>
      <c r="G2" s="20" t="s">
        <v>161</v>
      </c>
      <c r="H2" s="21" t="s">
        <v>314</v>
      </c>
      <c r="I2" s="21" t="s">
        <v>315</v>
      </c>
      <c r="J2" s="20" t="s">
        <v>161</v>
      </c>
      <c r="K2" s="21" t="s">
        <v>314</v>
      </c>
      <c r="L2" s="21" t="s">
        <v>315</v>
      </c>
      <c r="M2" s="20" t="s">
        <v>161</v>
      </c>
      <c r="N2" s="21" t="s">
        <v>314</v>
      </c>
      <c r="O2" s="21" t="s">
        <v>315</v>
      </c>
      <c r="P2" s="20" t="s">
        <v>161</v>
      </c>
      <c r="Q2" s="21" t="s">
        <v>314</v>
      </c>
      <c r="R2" s="21" t="s">
        <v>315</v>
      </c>
      <c r="S2" s="20" t="s">
        <v>161</v>
      </c>
      <c r="T2" s="21" t="s">
        <v>314</v>
      </c>
      <c r="U2" s="21" t="s">
        <v>315</v>
      </c>
      <c r="V2" s="20" t="s">
        <v>161</v>
      </c>
      <c r="W2" s="21" t="s">
        <v>314</v>
      </c>
      <c r="X2" s="21" t="s">
        <v>315</v>
      </c>
      <c r="Y2" s="21" t="s">
        <v>161</v>
      </c>
      <c r="Z2" s="21" t="s">
        <v>314</v>
      </c>
      <c r="AA2" s="21" t="s">
        <v>315</v>
      </c>
      <c r="AB2" s="21" t="s">
        <v>161</v>
      </c>
      <c r="AC2" s="21" t="s">
        <v>314</v>
      </c>
      <c r="AD2" s="21" t="s">
        <v>315</v>
      </c>
      <c r="AE2" s="21" t="s">
        <v>161</v>
      </c>
      <c r="AF2" s="21" t="s">
        <v>314</v>
      </c>
      <c r="AG2" s="21" t="s">
        <v>315</v>
      </c>
      <c r="AH2" s="21" t="s">
        <v>161</v>
      </c>
      <c r="AI2" s="21" t="s">
        <v>314</v>
      </c>
      <c r="AJ2" s="21" t="s">
        <v>315</v>
      </c>
      <c r="AK2" s="21" t="s">
        <v>161</v>
      </c>
    </row>
    <row r="3" spans="1:37" ht="15" customHeight="1" x14ac:dyDescent="0.4">
      <c r="A3" s="406" t="s">
        <v>19</v>
      </c>
      <c r="B3" s="417">
        <v>0.3</v>
      </c>
      <c r="C3" s="417">
        <v>0.3</v>
      </c>
      <c r="D3" s="395">
        <v>1</v>
      </c>
      <c r="E3" s="417">
        <v>0.8</v>
      </c>
      <c r="F3" s="417">
        <v>0.6</v>
      </c>
      <c r="G3" s="395">
        <v>0.74999999999999989</v>
      </c>
      <c r="H3" s="417">
        <v>4.218</v>
      </c>
      <c r="I3" s="417">
        <v>0.11799999999999999</v>
      </c>
      <c r="J3" s="395">
        <v>2.7975343764817449E-2</v>
      </c>
      <c r="K3" s="417">
        <v>0.01</v>
      </c>
      <c r="L3" s="417">
        <v>0.48</v>
      </c>
      <c r="M3" s="395">
        <v>48</v>
      </c>
      <c r="N3" s="417">
        <v>3.734</v>
      </c>
      <c r="O3" s="417">
        <v>3.661</v>
      </c>
      <c r="P3" s="395">
        <v>0.98044991965720407</v>
      </c>
      <c r="Q3" s="417">
        <v>5.758</v>
      </c>
      <c r="R3" s="417">
        <v>5.5960000000000001</v>
      </c>
      <c r="S3" s="395">
        <v>0.97186523098298017</v>
      </c>
      <c r="T3" s="417">
        <v>4.782</v>
      </c>
      <c r="U3" s="417">
        <v>4.1690000000000005</v>
      </c>
      <c r="V3" s="395">
        <v>0.87181095775826023</v>
      </c>
      <c r="W3" s="423">
        <v>3.9299999999999993</v>
      </c>
      <c r="X3" s="423">
        <v>3.59</v>
      </c>
      <c r="Y3" s="396">
        <v>0.91348600508905864</v>
      </c>
      <c r="Z3" s="424">
        <v>30.32</v>
      </c>
      <c r="AA3" s="424">
        <v>29.72</v>
      </c>
      <c r="AB3" s="396">
        <v>0.98021108179419525</v>
      </c>
      <c r="AC3" s="407">
        <v>8.75</v>
      </c>
      <c r="AD3" s="407">
        <v>8.75</v>
      </c>
      <c r="AE3" s="397">
        <v>1</v>
      </c>
      <c r="AF3" s="407">
        <v>8.5467110999999996</v>
      </c>
      <c r="AG3" s="407">
        <v>4.6899957400000005</v>
      </c>
      <c r="AH3" s="397">
        <v>0.54874859874460957</v>
      </c>
      <c r="AI3" s="407">
        <v>72.175059710000014</v>
      </c>
      <c r="AJ3" s="407">
        <v>64.61534168</v>
      </c>
      <c r="AK3" s="397">
        <v>0.89525858294575689</v>
      </c>
    </row>
    <row r="4" spans="1:37" ht="15" customHeight="1" x14ac:dyDescent="0.4">
      <c r="A4" s="408" t="s">
        <v>20</v>
      </c>
      <c r="B4" s="69">
        <v>0</v>
      </c>
      <c r="C4" s="69">
        <v>0</v>
      </c>
      <c r="D4" s="398"/>
      <c r="E4" s="69">
        <v>0</v>
      </c>
      <c r="F4" s="69">
        <v>0</v>
      </c>
      <c r="G4" s="398"/>
      <c r="H4" s="69">
        <v>0</v>
      </c>
      <c r="I4" s="69">
        <v>0</v>
      </c>
      <c r="J4" s="398"/>
      <c r="K4" s="69">
        <v>0</v>
      </c>
      <c r="L4" s="69">
        <v>0</v>
      </c>
      <c r="M4" s="398"/>
      <c r="N4" s="421">
        <v>9.2119999999999997</v>
      </c>
      <c r="O4" s="399">
        <v>4.9969999999999999</v>
      </c>
      <c r="P4" s="398">
        <v>0.54</v>
      </c>
      <c r="Q4" s="399">
        <v>9.4450000000000003</v>
      </c>
      <c r="R4" s="399">
        <v>7.2480000000000002</v>
      </c>
      <c r="S4" s="398">
        <v>0.7673901535203812</v>
      </c>
      <c r="T4" s="399">
        <v>32.272000000000006</v>
      </c>
      <c r="U4" s="399">
        <v>6.8929999999999998</v>
      </c>
      <c r="V4" s="398">
        <v>0.21359072880515612</v>
      </c>
      <c r="W4" s="424">
        <v>4.9280000000000017</v>
      </c>
      <c r="X4" s="424">
        <v>5.4170000000000007</v>
      </c>
      <c r="Y4" s="397">
        <v>1.0992288961038958</v>
      </c>
      <c r="Z4" s="424">
        <v>2.2170000000000001</v>
      </c>
      <c r="AA4" s="424">
        <v>2.1259999999999999</v>
      </c>
      <c r="AB4" s="397">
        <v>0.9589535408209291</v>
      </c>
      <c r="AC4" s="407">
        <v>8.6549999999999994</v>
      </c>
      <c r="AD4" s="407">
        <v>3.9939999999999998</v>
      </c>
      <c r="AE4" s="397">
        <v>0.46146735990756788</v>
      </c>
      <c r="AF4" s="407">
        <v>4.282</v>
      </c>
      <c r="AG4" s="407">
        <v>7.92</v>
      </c>
      <c r="AH4" s="397">
        <v>0.54</v>
      </c>
      <c r="AI4" s="407">
        <v>12.082237600000001</v>
      </c>
      <c r="AJ4" s="407">
        <v>7.0461961600000009</v>
      </c>
      <c r="AK4" s="397">
        <v>0.58318635945381514</v>
      </c>
    </row>
    <row r="5" spans="1:37" ht="15" customHeight="1" x14ac:dyDescent="0.4">
      <c r="A5" s="406" t="s">
        <v>21</v>
      </c>
      <c r="B5" s="417">
        <v>47.1</v>
      </c>
      <c r="C5" s="417">
        <v>41.1</v>
      </c>
      <c r="D5" s="395">
        <v>0.87261146496815289</v>
      </c>
      <c r="E5" s="417">
        <v>343.7</v>
      </c>
      <c r="F5" s="417">
        <v>298.5</v>
      </c>
      <c r="G5" s="395">
        <v>0.86848996217631658</v>
      </c>
      <c r="H5" s="417">
        <v>408.3</v>
      </c>
      <c r="I5" s="417">
        <v>377.2</v>
      </c>
      <c r="J5" s="395">
        <v>0.92383051677687966</v>
      </c>
      <c r="K5" s="417">
        <v>134.6</v>
      </c>
      <c r="L5" s="417">
        <v>123</v>
      </c>
      <c r="M5" s="395">
        <v>0.91381872213967319</v>
      </c>
      <c r="N5" s="417">
        <v>531.00000000000011</v>
      </c>
      <c r="O5" s="417">
        <v>491.74000000000007</v>
      </c>
      <c r="P5" s="395">
        <v>0.9260640301318267</v>
      </c>
      <c r="Q5" s="417">
        <v>519.70000000000005</v>
      </c>
      <c r="R5" s="417">
        <v>473.6</v>
      </c>
      <c r="S5" s="395">
        <v>0.9112949778718491</v>
      </c>
      <c r="T5" s="417">
        <v>457.94000000000005</v>
      </c>
      <c r="U5" s="417">
        <v>952.82999999999993</v>
      </c>
      <c r="V5" s="395">
        <v>2.0806874263003885</v>
      </c>
      <c r="W5" s="423">
        <v>443.21</v>
      </c>
      <c r="X5" s="423">
        <v>718.58</v>
      </c>
      <c r="Y5" s="396">
        <v>1.6213081834796148</v>
      </c>
      <c r="Z5" s="399">
        <v>478.6453167976735</v>
      </c>
      <c r="AA5" s="399">
        <v>590.39952734000008</v>
      </c>
      <c r="AB5" s="396">
        <v>1.2334802130521332</v>
      </c>
      <c r="AC5" s="407">
        <v>417.24000000000007</v>
      </c>
      <c r="AD5" s="407">
        <v>386.18999999999994</v>
      </c>
      <c r="AE5" s="397">
        <v>0.92558239861949931</v>
      </c>
      <c r="AF5" s="407">
        <v>465.68428396799999</v>
      </c>
      <c r="AG5" s="407">
        <v>1216.25956314</v>
      </c>
      <c r="AH5" s="397">
        <v>2.6117685415030594</v>
      </c>
      <c r="AI5" s="407">
        <v>856.03930202999993</v>
      </c>
      <c r="AJ5" s="407">
        <v>1000.0794869199999</v>
      </c>
      <c r="AK5" s="397">
        <v>1.1682635184487733</v>
      </c>
    </row>
    <row r="6" spans="1:37" ht="15" customHeight="1" x14ac:dyDescent="0.4">
      <c r="A6" s="406" t="s">
        <v>100</v>
      </c>
      <c r="B6" s="417">
        <v>10.9</v>
      </c>
      <c r="C6" s="417">
        <v>10.8</v>
      </c>
      <c r="D6" s="395">
        <v>0.99082568807339455</v>
      </c>
      <c r="E6" s="417">
        <v>11</v>
      </c>
      <c r="F6" s="417">
        <v>11</v>
      </c>
      <c r="G6" s="395">
        <v>1</v>
      </c>
      <c r="H6" s="417">
        <v>11.5</v>
      </c>
      <c r="I6" s="417">
        <v>10.4</v>
      </c>
      <c r="J6" s="395">
        <v>0.90434782608695652</v>
      </c>
      <c r="K6" s="417">
        <v>14.08</v>
      </c>
      <c r="L6" s="417">
        <v>11.99</v>
      </c>
      <c r="M6" s="395">
        <v>0.8515625</v>
      </c>
      <c r="N6" s="417">
        <v>21.294</v>
      </c>
      <c r="O6" s="417">
        <v>19.446999999999999</v>
      </c>
      <c r="P6" s="395">
        <v>0.91326195172349012</v>
      </c>
      <c r="Q6" s="417">
        <v>19.7</v>
      </c>
      <c r="R6" s="417">
        <v>18.899999999999999</v>
      </c>
      <c r="S6" s="395">
        <v>0.95939086294416243</v>
      </c>
      <c r="T6" s="417">
        <v>20.87</v>
      </c>
      <c r="U6" s="417">
        <v>20.309999999999999</v>
      </c>
      <c r="V6" s="395">
        <v>0.97316722568279812</v>
      </c>
      <c r="W6" s="423">
        <v>31.435625999999999</v>
      </c>
      <c r="X6" s="423">
        <v>29.160844999999998</v>
      </c>
      <c r="Y6" s="396">
        <v>0.92763684744181651</v>
      </c>
      <c r="Z6" s="426">
        <v>29.808777999999997</v>
      </c>
      <c r="AA6" s="426">
        <v>27.779742999999996</v>
      </c>
      <c r="AB6" s="396">
        <v>0.93193162765679294</v>
      </c>
      <c r="AC6" s="407">
        <v>124.34499999999998</v>
      </c>
      <c r="AD6" s="407">
        <v>104.12</v>
      </c>
      <c r="AE6" s="397">
        <v>0.83734770195826147</v>
      </c>
      <c r="AF6" s="407">
        <v>47.900000000000006</v>
      </c>
      <c r="AG6" s="407">
        <v>40.719000000000001</v>
      </c>
      <c r="AH6" s="397">
        <v>0.85008350730688931</v>
      </c>
      <c r="AI6" s="407">
        <v>54.426400000000001</v>
      </c>
      <c r="AJ6" s="407">
        <v>42.760000000000005</v>
      </c>
      <c r="AK6" s="397">
        <v>0.78564814134317174</v>
      </c>
    </row>
    <row r="7" spans="1:37" ht="15" customHeight="1" x14ac:dyDescent="0.4">
      <c r="A7" s="406" t="s">
        <v>24</v>
      </c>
      <c r="B7" s="22">
        <v>0</v>
      </c>
      <c r="C7" s="22">
        <v>0</v>
      </c>
      <c r="D7" s="395"/>
      <c r="E7" s="22">
        <v>0</v>
      </c>
      <c r="F7" s="22">
        <v>0</v>
      </c>
      <c r="G7" s="395"/>
      <c r="H7" s="22">
        <v>0</v>
      </c>
      <c r="I7" s="22">
        <v>0</v>
      </c>
      <c r="J7" s="395"/>
      <c r="K7" s="22">
        <v>0</v>
      </c>
      <c r="L7" s="22">
        <v>0</v>
      </c>
      <c r="M7" s="395"/>
      <c r="N7" s="22">
        <v>0</v>
      </c>
      <c r="O7" s="22">
        <v>0</v>
      </c>
      <c r="P7" s="395"/>
      <c r="Q7" s="22">
        <v>0</v>
      </c>
      <c r="R7" s="22">
        <v>0</v>
      </c>
      <c r="S7" s="395"/>
      <c r="T7" s="417">
        <v>4.67</v>
      </c>
      <c r="U7" s="417">
        <v>0.21300000000000002</v>
      </c>
      <c r="V7" s="395">
        <v>4.5610278372591011E-2</v>
      </c>
      <c r="W7" s="423">
        <v>0.39200000000000002</v>
      </c>
      <c r="X7" s="423">
        <v>1.4999999999999999E-2</v>
      </c>
      <c r="Y7" s="396">
        <v>3.8265306122448974E-2</v>
      </c>
      <c r="Z7" s="424">
        <v>4.8385434199999997</v>
      </c>
      <c r="AA7" s="424">
        <v>3.7380046099999999</v>
      </c>
      <c r="AB7" s="396">
        <v>0.77254749736233641</v>
      </c>
      <c r="AC7" s="407">
        <v>13.690000000000001</v>
      </c>
      <c r="AD7" s="407">
        <v>7.94</v>
      </c>
      <c r="AE7" s="397">
        <v>0.57998539079620159</v>
      </c>
      <c r="AF7" s="407">
        <v>10.53</v>
      </c>
      <c r="AG7" s="407">
        <v>8.44</v>
      </c>
      <c r="AH7" s="397">
        <v>0.80151946818613484</v>
      </c>
      <c r="AI7" s="407">
        <v>14.215580979999984</v>
      </c>
      <c r="AJ7" s="407">
        <v>6.8482968500000014</v>
      </c>
      <c r="AK7" s="397">
        <v>0.48174582942722677</v>
      </c>
    </row>
    <row r="8" spans="1:37" ht="15" customHeight="1" x14ac:dyDescent="0.4">
      <c r="A8" s="406" t="s">
        <v>26</v>
      </c>
      <c r="B8" s="417">
        <v>7.2</v>
      </c>
      <c r="C8" s="417">
        <v>6.5</v>
      </c>
      <c r="D8" s="395">
        <v>0.90277777777777779</v>
      </c>
      <c r="E8" s="417">
        <v>3.6</v>
      </c>
      <c r="F8" s="417">
        <v>4.0999999999999996</v>
      </c>
      <c r="G8" s="395">
        <v>1.1388888888888888</v>
      </c>
      <c r="H8" s="417">
        <v>12.6</v>
      </c>
      <c r="I8" s="417">
        <v>9.3000000000000007</v>
      </c>
      <c r="J8" s="395">
        <v>0.73809523809523814</v>
      </c>
      <c r="K8" s="417">
        <v>4.9800000000000004</v>
      </c>
      <c r="L8" s="417">
        <v>5.69</v>
      </c>
      <c r="M8" s="395">
        <v>1.142570281124498</v>
      </c>
      <c r="N8" s="417">
        <v>21.981000000000002</v>
      </c>
      <c r="O8" s="417">
        <v>18.122999999999998</v>
      </c>
      <c r="P8" s="395">
        <v>0.82448478231199651</v>
      </c>
      <c r="Q8" s="417">
        <v>9.68</v>
      </c>
      <c r="R8" s="417">
        <v>5.423</v>
      </c>
      <c r="S8" s="395">
        <v>0.5602272727272728</v>
      </c>
      <c r="T8" s="417">
        <v>22.34779228</v>
      </c>
      <c r="U8" s="417">
        <v>15.976206830999999</v>
      </c>
      <c r="V8" s="395">
        <v>0.71488971397401935</v>
      </c>
      <c r="W8" s="423">
        <v>16.154</v>
      </c>
      <c r="X8" s="423">
        <v>13.526</v>
      </c>
      <c r="Y8" s="396">
        <v>0.83731583508728491</v>
      </c>
      <c r="Z8" s="424">
        <v>11.934740959999997</v>
      </c>
      <c r="AA8" s="424">
        <v>10.98089319</v>
      </c>
      <c r="AB8" s="396">
        <v>0.92007805002246168</v>
      </c>
      <c r="AC8" s="407">
        <v>11.73935887</v>
      </c>
      <c r="AD8" s="407">
        <v>10.185530450000002</v>
      </c>
      <c r="AE8" s="397">
        <v>0.86763941394015853</v>
      </c>
      <c r="AF8" s="407">
        <v>11.23</v>
      </c>
      <c r="AG8" s="407">
        <v>13.959999999999999</v>
      </c>
      <c r="AH8" s="397">
        <v>1.2430988423864646</v>
      </c>
      <c r="AI8" s="407">
        <v>11.120000000000001</v>
      </c>
      <c r="AJ8" s="407">
        <v>8.66</v>
      </c>
      <c r="AK8" s="397">
        <v>0.77877697841726612</v>
      </c>
    </row>
    <row r="9" spans="1:37" ht="15" customHeight="1" x14ac:dyDescent="0.4">
      <c r="A9" s="406" t="s">
        <v>28</v>
      </c>
      <c r="B9" s="22">
        <v>0</v>
      </c>
      <c r="C9" s="22">
        <v>0</v>
      </c>
      <c r="D9" s="395"/>
      <c r="E9" s="417">
        <v>5.9</v>
      </c>
      <c r="F9" s="417">
        <v>5.6</v>
      </c>
      <c r="G9" s="395">
        <v>0.94915254237288127</v>
      </c>
      <c r="H9" s="22">
        <v>0</v>
      </c>
      <c r="I9" s="22">
        <v>0</v>
      </c>
      <c r="J9" s="395"/>
      <c r="K9" s="22">
        <v>0</v>
      </c>
      <c r="L9" s="22">
        <v>0</v>
      </c>
      <c r="M9" s="395"/>
      <c r="N9" s="417">
        <v>2579.3940923999999</v>
      </c>
      <c r="O9" s="417">
        <v>1456.1795739199999</v>
      </c>
      <c r="P9" s="395">
        <v>0.56454326937110111</v>
      </c>
      <c r="Q9" s="417">
        <v>2179.48</v>
      </c>
      <c r="R9" s="417">
        <v>1448.93</v>
      </c>
      <c r="S9" s="395">
        <v>0.66480536641767762</v>
      </c>
      <c r="T9" s="417">
        <v>1600.71</v>
      </c>
      <c r="U9" s="417">
        <v>1143.1199999999999</v>
      </c>
      <c r="V9" s="395">
        <v>0.71413310343535052</v>
      </c>
      <c r="W9" s="423">
        <v>1239.03</v>
      </c>
      <c r="X9" s="423">
        <v>976.12</v>
      </c>
      <c r="Y9" s="396">
        <v>0.7878098189712921</v>
      </c>
      <c r="Z9" s="424">
        <v>937.46</v>
      </c>
      <c r="AA9" s="424">
        <v>1153.8200000000002</v>
      </c>
      <c r="AB9" s="396">
        <v>1.2307938472041475</v>
      </c>
      <c r="AC9" s="407">
        <v>1037.5</v>
      </c>
      <c r="AD9" s="407">
        <v>1135.8400000000001</v>
      </c>
      <c r="AE9" s="397">
        <v>1.0947855421686747</v>
      </c>
      <c r="AF9" s="410"/>
      <c r="AG9" s="410"/>
      <c r="AH9" s="400"/>
      <c r="AI9" s="407">
        <v>935.38</v>
      </c>
      <c r="AJ9" s="407">
        <v>902.68999999999994</v>
      </c>
      <c r="AK9" s="397">
        <v>0.96505163676794448</v>
      </c>
    </row>
    <row r="10" spans="1:37" ht="15" customHeight="1" x14ac:dyDescent="0.4">
      <c r="A10" s="406" t="s">
        <v>30</v>
      </c>
      <c r="B10" s="417">
        <v>1.1000000000000001</v>
      </c>
      <c r="C10" s="417">
        <v>0.5</v>
      </c>
      <c r="D10" s="395">
        <v>0.45454545454545453</v>
      </c>
      <c r="E10" s="417">
        <v>1</v>
      </c>
      <c r="F10" s="417">
        <v>0.9</v>
      </c>
      <c r="G10" s="395">
        <v>0.9</v>
      </c>
      <c r="H10" s="417">
        <v>0.266403</v>
      </c>
      <c r="I10" s="417">
        <v>0.15298</v>
      </c>
      <c r="J10" s="395">
        <v>0.57424278255124761</v>
      </c>
      <c r="K10" s="417">
        <v>0.53683999999999998</v>
      </c>
      <c r="L10" s="417">
        <v>0.39508599999999999</v>
      </c>
      <c r="M10" s="395">
        <v>0.73594739587214064</v>
      </c>
      <c r="N10" s="417">
        <v>1.4700179999999998</v>
      </c>
      <c r="O10" s="417">
        <v>1.234437</v>
      </c>
      <c r="P10" s="395">
        <v>0.83974277865985325</v>
      </c>
      <c r="Q10" s="417">
        <v>17.211501999999999</v>
      </c>
      <c r="R10" s="417">
        <v>16.119539</v>
      </c>
      <c r="S10" s="395">
        <v>0.93655620526320138</v>
      </c>
      <c r="T10" s="417">
        <v>11.80825265</v>
      </c>
      <c r="U10" s="417">
        <v>6.2478264299999999</v>
      </c>
      <c r="V10" s="395">
        <v>0.52910677093278491</v>
      </c>
      <c r="W10" s="423">
        <v>42.499331650000002</v>
      </c>
      <c r="X10" s="423">
        <v>4.74031789</v>
      </c>
      <c r="Y10" s="396">
        <v>0.11153864557302985</v>
      </c>
      <c r="Z10" s="424">
        <v>12.65122847</v>
      </c>
      <c r="AA10" s="424">
        <v>13.700311860000001</v>
      </c>
      <c r="AB10" s="396">
        <v>1.082923440398512</v>
      </c>
      <c r="AC10" s="407">
        <v>42.858701439999997</v>
      </c>
      <c r="AD10" s="407">
        <v>28.953881300000003</v>
      </c>
      <c r="AE10" s="397">
        <v>0.67556599540314966</v>
      </c>
      <c r="AF10" s="407">
        <v>16.22096882</v>
      </c>
      <c r="AG10" s="407">
        <v>4.9050619399999995</v>
      </c>
      <c r="AH10" s="397">
        <v>0.30239019595131678</v>
      </c>
      <c r="AI10" s="407">
        <v>2.0742088400000003</v>
      </c>
      <c r="AJ10" s="407">
        <v>1.99520421</v>
      </c>
      <c r="AK10" s="397">
        <v>0.96191095685427697</v>
      </c>
    </row>
    <row r="11" spans="1:37" ht="15" customHeight="1" x14ac:dyDescent="0.4">
      <c r="A11" s="406" t="s">
        <v>39</v>
      </c>
      <c r="B11" s="22">
        <v>0</v>
      </c>
      <c r="C11" s="22">
        <v>0</v>
      </c>
      <c r="D11" s="395"/>
      <c r="E11" s="22">
        <v>0</v>
      </c>
      <c r="F11" s="22">
        <v>0</v>
      </c>
      <c r="G11" s="395"/>
      <c r="H11" s="22">
        <v>0</v>
      </c>
      <c r="I11" s="22">
        <v>0</v>
      </c>
      <c r="J11" s="395"/>
      <c r="K11" s="22">
        <v>0</v>
      </c>
      <c r="L11" s="22">
        <v>0</v>
      </c>
      <c r="M11" s="395"/>
      <c r="N11" s="417">
        <v>80.800000000000011</v>
      </c>
      <c r="O11" s="417">
        <v>20.9</v>
      </c>
      <c r="P11" s="395">
        <v>0.25866336633663362</v>
      </c>
      <c r="Q11" s="417">
        <v>74.400000000000006</v>
      </c>
      <c r="R11" s="417">
        <v>33.799999999999997</v>
      </c>
      <c r="S11" s="395">
        <v>0.45430107526881713</v>
      </c>
      <c r="T11" s="417">
        <v>121.59</v>
      </c>
      <c r="U11" s="417">
        <v>14.690000000000001</v>
      </c>
      <c r="V11" s="395">
        <v>0.12081585656715191</v>
      </c>
      <c r="W11" s="423">
        <v>118.71</v>
      </c>
      <c r="X11" s="423">
        <v>20.350000000000001</v>
      </c>
      <c r="Y11" s="396">
        <v>0.1714261646028136</v>
      </c>
      <c r="Z11" s="424">
        <v>93.894999999999982</v>
      </c>
      <c r="AA11" s="424">
        <v>42.462000000000003</v>
      </c>
      <c r="AB11" s="396">
        <v>0.4522285531710955</v>
      </c>
      <c r="AC11" s="407">
        <v>2.9420691300000001</v>
      </c>
      <c r="AD11" s="407">
        <v>2.9771567499999998</v>
      </c>
      <c r="AE11" s="397">
        <v>1.0119261711569638</v>
      </c>
      <c r="AF11" s="407">
        <v>220.47755269000001</v>
      </c>
      <c r="AG11" s="407">
        <v>58.704732560000011</v>
      </c>
      <c r="AH11" s="397">
        <v>0.26626172072283993</v>
      </c>
      <c r="AI11" s="407">
        <v>461.18955674</v>
      </c>
      <c r="AJ11" s="407">
        <v>277.05692560999984</v>
      </c>
      <c r="AK11" s="397">
        <v>0.6007441442699305</v>
      </c>
    </row>
    <row r="12" spans="1:37" ht="15" customHeight="1" x14ac:dyDescent="0.4">
      <c r="A12" s="406" t="s">
        <v>42</v>
      </c>
      <c r="B12" s="22">
        <v>0</v>
      </c>
      <c r="C12" s="22">
        <v>0</v>
      </c>
      <c r="D12" s="395"/>
      <c r="E12" s="22">
        <v>0</v>
      </c>
      <c r="F12" s="22">
        <v>0</v>
      </c>
      <c r="G12" s="395"/>
      <c r="H12" s="22">
        <v>0</v>
      </c>
      <c r="I12" s="22">
        <v>0</v>
      </c>
      <c r="J12" s="395"/>
      <c r="K12" s="417">
        <v>0.92</v>
      </c>
      <c r="L12" s="417">
        <v>0.89</v>
      </c>
      <c r="M12" s="395">
        <v>0.96739130434782605</v>
      </c>
      <c r="N12" s="417">
        <v>38.364660999999998</v>
      </c>
      <c r="O12" s="417">
        <v>31.682666999999999</v>
      </c>
      <c r="P12" s="395">
        <v>0.82582945278729303</v>
      </c>
      <c r="Q12" s="417">
        <v>7.715876999999999</v>
      </c>
      <c r="R12" s="417">
        <v>7.1245180000000001</v>
      </c>
      <c r="S12" s="395">
        <v>0.92335816136001148</v>
      </c>
      <c r="T12" s="417">
        <v>16.147200000000002</v>
      </c>
      <c r="U12" s="417">
        <v>14.763</v>
      </c>
      <c r="V12" s="395">
        <v>0.91427615933412598</v>
      </c>
      <c r="W12" s="423">
        <v>7.34</v>
      </c>
      <c r="X12" s="423">
        <v>5.915</v>
      </c>
      <c r="Y12" s="396">
        <v>0.80585831062670299</v>
      </c>
      <c r="Z12" s="424">
        <v>18.203999999999997</v>
      </c>
      <c r="AA12" s="424">
        <v>14.986199999999998</v>
      </c>
      <c r="AB12" s="396">
        <v>0.82323665128543178</v>
      </c>
      <c r="AC12" s="407">
        <v>12.484999999999999</v>
      </c>
      <c r="AD12" s="407">
        <v>13.644</v>
      </c>
      <c r="AE12" s="397">
        <v>1.0928313976772128</v>
      </c>
      <c r="AF12" s="407">
        <v>10.949</v>
      </c>
      <c r="AG12" s="407">
        <v>12.084</v>
      </c>
      <c r="AH12" s="397">
        <v>1.1036624349255639</v>
      </c>
      <c r="AI12" s="407">
        <v>11.338000000000001</v>
      </c>
      <c r="AJ12" s="407">
        <v>10.006</v>
      </c>
      <c r="AK12" s="397">
        <v>0.88251896278003172</v>
      </c>
    </row>
    <row r="13" spans="1:37" ht="15" customHeight="1" x14ac:dyDescent="0.4">
      <c r="A13" s="406" t="s">
        <v>46</v>
      </c>
      <c r="B13" s="22">
        <v>0</v>
      </c>
      <c r="C13" s="22">
        <v>0</v>
      </c>
      <c r="D13" s="395"/>
      <c r="E13" s="22">
        <v>0</v>
      </c>
      <c r="F13" s="22">
        <v>0</v>
      </c>
      <c r="G13" s="395"/>
      <c r="H13" s="22">
        <v>0</v>
      </c>
      <c r="I13" s="22">
        <v>0</v>
      </c>
      <c r="J13" s="395"/>
      <c r="K13" s="22">
        <v>0</v>
      </c>
      <c r="L13" s="22">
        <v>0</v>
      </c>
      <c r="M13" s="395"/>
      <c r="N13" s="417">
        <v>32.864000000000004</v>
      </c>
      <c r="O13" s="417">
        <v>3.0870000000000002</v>
      </c>
      <c r="P13" s="395">
        <v>9.3932570593962997E-2</v>
      </c>
      <c r="Q13" s="417">
        <v>70.361999999999995</v>
      </c>
      <c r="R13" s="417">
        <v>19.254000000000001</v>
      </c>
      <c r="S13" s="395">
        <v>0.27364202268269811</v>
      </c>
      <c r="T13" s="417">
        <v>52.05</v>
      </c>
      <c r="U13" s="417">
        <v>39.949999999999996</v>
      </c>
      <c r="V13" s="395">
        <v>0.76753121998078766</v>
      </c>
      <c r="W13" s="423">
        <v>59.791400000000003</v>
      </c>
      <c r="X13" s="423">
        <v>14.975000000000001</v>
      </c>
      <c r="Y13" s="396">
        <v>0.25045407868021152</v>
      </c>
      <c r="Z13" s="424">
        <v>48.87</v>
      </c>
      <c r="AA13" s="424">
        <v>11.2</v>
      </c>
      <c r="AB13" s="397">
        <v>0.22917945569879272</v>
      </c>
      <c r="AC13" s="407">
        <v>57.485006949999992</v>
      </c>
      <c r="AD13" s="407">
        <v>15.401636040000001</v>
      </c>
      <c r="AE13" s="397">
        <v>0.26792440076411966</v>
      </c>
      <c r="AF13" s="407">
        <v>63.917186000000001</v>
      </c>
      <c r="AG13" s="407">
        <v>14.763568660000002</v>
      </c>
      <c r="AH13" s="397">
        <v>0.23097964074951613</v>
      </c>
      <c r="AI13" s="407">
        <v>238.86207843000003</v>
      </c>
      <c r="AJ13" s="407">
        <v>182.00058156</v>
      </c>
      <c r="AK13" s="397">
        <v>0.76194841289274129</v>
      </c>
    </row>
    <row r="14" spans="1:37" ht="15" customHeight="1" x14ac:dyDescent="0.4">
      <c r="A14" s="406" t="s">
        <v>626</v>
      </c>
      <c r="B14" s="418"/>
      <c r="C14" s="418"/>
      <c r="D14" s="410"/>
      <c r="E14" s="418"/>
      <c r="F14" s="418"/>
      <c r="G14" s="410"/>
      <c r="H14" s="418"/>
      <c r="I14" s="418"/>
      <c r="J14" s="410"/>
      <c r="K14" s="418"/>
      <c r="L14" s="418"/>
      <c r="M14" s="410"/>
      <c r="N14" s="418"/>
      <c r="O14" s="418"/>
      <c r="P14" s="410"/>
      <c r="Q14" s="418"/>
      <c r="R14" s="418"/>
      <c r="S14" s="410"/>
      <c r="T14" s="418"/>
      <c r="U14" s="418"/>
      <c r="V14" s="410"/>
      <c r="W14" s="418"/>
      <c r="X14" s="418"/>
      <c r="Y14" s="410"/>
      <c r="Z14" s="418"/>
      <c r="AA14" s="418"/>
      <c r="AB14" s="410"/>
      <c r="AC14" s="410"/>
      <c r="AD14" s="410"/>
      <c r="AE14" s="410"/>
      <c r="AF14" s="410"/>
      <c r="AG14" s="410"/>
      <c r="AH14" s="410"/>
      <c r="AI14" s="411">
        <v>1.6000000000000001E-3</v>
      </c>
      <c r="AJ14" s="407">
        <v>0</v>
      </c>
      <c r="AK14" s="397">
        <v>0</v>
      </c>
    </row>
    <row r="15" spans="1:37" ht="15" customHeight="1" x14ac:dyDescent="0.4">
      <c r="A15" s="406" t="s">
        <v>51</v>
      </c>
      <c r="B15" s="417">
        <v>23.1</v>
      </c>
      <c r="C15" s="417">
        <v>9.1</v>
      </c>
      <c r="D15" s="395">
        <v>0.39393939393939392</v>
      </c>
      <c r="E15" s="417">
        <v>25.9</v>
      </c>
      <c r="F15" s="417">
        <v>16.2</v>
      </c>
      <c r="G15" s="395">
        <v>0.62548262548262545</v>
      </c>
      <c r="H15" s="417">
        <v>13.6</v>
      </c>
      <c r="I15" s="417">
        <v>11.8</v>
      </c>
      <c r="J15" s="395">
        <v>0.86764705882352944</v>
      </c>
      <c r="K15" s="417">
        <v>14.604423000000001</v>
      </c>
      <c r="L15" s="417">
        <v>3.738518</v>
      </c>
      <c r="M15" s="395">
        <v>0.25598532718478506</v>
      </c>
      <c r="N15" s="417">
        <v>39.976216000000001</v>
      </c>
      <c r="O15" s="417">
        <v>34.879035999999999</v>
      </c>
      <c r="P15" s="395">
        <v>0.87249468533990304</v>
      </c>
      <c r="Q15" s="417">
        <v>69.355999999999995</v>
      </c>
      <c r="R15" s="417">
        <v>48.852999999999994</v>
      </c>
      <c r="S15" s="395">
        <v>0.70438029874848607</v>
      </c>
      <c r="T15" s="417">
        <v>72.31</v>
      </c>
      <c r="U15" s="417">
        <v>49.15</v>
      </c>
      <c r="V15" s="395">
        <v>0.67971234960586357</v>
      </c>
      <c r="W15" s="423">
        <v>57.21</v>
      </c>
      <c r="X15" s="423">
        <v>46.46</v>
      </c>
      <c r="Y15" s="396">
        <v>0.81209578744974653</v>
      </c>
      <c r="Z15" s="424">
        <v>40.520000000000003</v>
      </c>
      <c r="AA15" s="424">
        <v>38.700000000000003</v>
      </c>
      <c r="AB15" s="396">
        <v>0.95508390918065156</v>
      </c>
      <c r="AC15" s="407">
        <v>34.79</v>
      </c>
      <c r="AD15" s="407">
        <v>36.757300000000001</v>
      </c>
      <c r="AE15" s="397">
        <v>1.0565478585800518</v>
      </c>
      <c r="AF15" s="407">
        <v>69.803020790000005</v>
      </c>
      <c r="AG15" s="407">
        <v>66.988978410000001</v>
      </c>
      <c r="AH15" s="397">
        <v>0.95968595129334078</v>
      </c>
      <c r="AI15" s="407">
        <v>27.240000000000002</v>
      </c>
      <c r="AJ15" s="407">
        <v>27.74</v>
      </c>
      <c r="AK15" s="397">
        <v>1.0183553597650512</v>
      </c>
    </row>
    <row r="16" spans="1:37" ht="15" customHeight="1" x14ac:dyDescent="0.4">
      <c r="A16" s="406" t="s">
        <v>54</v>
      </c>
      <c r="B16" s="417">
        <v>0.3</v>
      </c>
      <c r="C16" s="417">
        <v>15.2</v>
      </c>
      <c r="D16" s="395">
        <v>50.666666666666664</v>
      </c>
      <c r="E16" s="22">
        <v>0</v>
      </c>
      <c r="F16" s="417">
        <v>75.400000000000006</v>
      </c>
      <c r="G16" s="395"/>
      <c r="H16" s="22">
        <v>0</v>
      </c>
      <c r="I16" s="22">
        <v>0</v>
      </c>
      <c r="J16" s="395"/>
      <c r="K16" s="417">
        <v>2634</v>
      </c>
      <c r="L16" s="417">
        <v>2291</v>
      </c>
      <c r="M16" s="395">
        <v>0.86977980258162491</v>
      </c>
      <c r="N16" s="417">
        <v>18513.900000000001</v>
      </c>
      <c r="O16" s="417">
        <v>16332.900000000005</v>
      </c>
      <c r="P16" s="395">
        <v>0.88219661983698761</v>
      </c>
      <c r="Q16" s="417">
        <v>15281.45</v>
      </c>
      <c r="R16" s="417">
        <v>13392.708999999999</v>
      </c>
      <c r="S16" s="395">
        <v>0.87640302458209129</v>
      </c>
      <c r="T16" s="417">
        <v>15943.589999999997</v>
      </c>
      <c r="U16" s="417">
        <v>12828.9</v>
      </c>
      <c r="V16" s="395">
        <v>0.80464311989959614</v>
      </c>
      <c r="W16" s="423">
        <v>15664.8606</v>
      </c>
      <c r="X16" s="423">
        <v>13295.880000000003</v>
      </c>
      <c r="Y16" s="396">
        <v>0.84877103853704272</v>
      </c>
      <c r="Z16" s="399">
        <v>14973.7</v>
      </c>
      <c r="AA16" s="399">
        <v>11764.77</v>
      </c>
      <c r="AB16" s="396">
        <v>0.78569558626124469</v>
      </c>
      <c r="AC16" s="407">
        <v>14018.46</v>
      </c>
      <c r="AD16" s="407">
        <v>11699.16</v>
      </c>
      <c r="AE16" s="397">
        <v>0.83455386682988009</v>
      </c>
      <c r="AF16" s="407">
        <v>14115.279999999999</v>
      </c>
      <c r="AG16" s="407">
        <v>12126.68</v>
      </c>
      <c r="AH16" s="397">
        <v>0.85911721198587643</v>
      </c>
      <c r="AI16" s="407">
        <v>14800.55184179</v>
      </c>
      <c r="AJ16" s="407">
        <v>12624.580825320001</v>
      </c>
      <c r="AK16" s="397">
        <v>0.8529804131812132</v>
      </c>
    </row>
    <row r="17" spans="1:37" ht="15" customHeight="1" x14ac:dyDescent="0.4">
      <c r="A17" s="406" t="s">
        <v>65</v>
      </c>
      <c r="B17" s="22">
        <v>0</v>
      </c>
      <c r="C17" s="22">
        <v>0</v>
      </c>
      <c r="D17" s="395"/>
      <c r="E17" s="22">
        <v>0</v>
      </c>
      <c r="F17" s="22">
        <v>0</v>
      </c>
      <c r="G17" s="395"/>
      <c r="H17" s="22">
        <v>0</v>
      </c>
      <c r="I17" s="22">
        <v>0</v>
      </c>
      <c r="J17" s="395"/>
      <c r="K17" s="22">
        <v>0</v>
      </c>
      <c r="L17" s="22">
        <v>0</v>
      </c>
      <c r="M17" s="395"/>
      <c r="N17" s="417">
        <v>985.03326100000004</v>
      </c>
      <c r="O17" s="417">
        <v>30.124441000000001</v>
      </c>
      <c r="P17" s="395">
        <v>3.0582156149141445E-2</v>
      </c>
      <c r="Q17" s="417">
        <v>19.600000000000001</v>
      </c>
      <c r="R17" s="417">
        <v>0.16900000000000001</v>
      </c>
      <c r="S17" s="395">
        <v>8.622448979591836E-3</v>
      </c>
      <c r="T17" s="417">
        <v>1344.3384059999998</v>
      </c>
      <c r="U17" s="417">
        <v>512.44256799999994</v>
      </c>
      <c r="V17" s="395">
        <v>0.38118569380513556</v>
      </c>
      <c r="W17" s="423">
        <v>2689.9700000000003</v>
      </c>
      <c r="X17" s="423">
        <v>885.71</v>
      </c>
      <c r="Y17" s="396">
        <v>0.32926389513637699</v>
      </c>
      <c r="Z17" s="426">
        <v>1559.3763849999998</v>
      </c>
      <c r="AA17" s="426">
        <v>936.36813900000004</v>
      </c>
      <c r="AB17" s="396">
        <v>0.60047602875555939</v>
      </c>
      <c r="AC17" s="407">
        <v>376.30611095</v>
      </c>
      <c r="AD17" s="407">
        <v>166.66486962000002</v>
      </c>
      <c r="AE17" s="397">
        <v>0.44289705845926292</v>
      </c>
      <c r="AF17" s="407">
        <v>276.01266061000001</v>
      </c>
      <c r="AG17" s="407">
        <v>200.07253938999997</v>
      </c>
      <c r="AH17" s="397">
        <v>0.7248672540883847</v>
      </c>
      <c r="AI17" s="407">
        <v>1027.87500327</v>
      </c>
      <c r="AJ17" s="407">
        <v>389.05692327000008</v>
      </c>
      <c r="AK17" s="397">
        <v>0.3785060654576532</v>
      </c>
    </row>
    <row r="18" spans="1:37" ht="15" customHeight="1" x14ac:dyDescent="0.4">
      <c r="A18" s="406" t="s">
        <v>270</v>
      </c>
      <c r="B18" s="81"/>
      <c r="C18" s="81"/>
      <c r="D18" s="401"/>
      <c r="E18" s="81"/>
      <c r="F18" s="81"/>
      <c r="G18" s="401"/>
      <c r="H18" s="81"/>
      <c r="I18" s="81"/>
      <c r="J18" s="401"/>
      <c r="K18" s="81"/>
      <c r="L18" s="81"/>
      <c r="M18" s="401"/>
      <c r="N18" s="422"/>
      <c r="O18" s="422"/>
      <c r="P18" s="401"/>
      <c r="Q18" s="422"/>
      <c r="R18" s="422"/>
      <c r="S18" s="401"/>
      <c r="T18" s="422"/>
      <c r="U18" s="422"/>
      <c r="V18" s="401"/>
      <c r="W18" s="423">
        <v>3.1446195299999995</v>
      </c>
      <c r="X18" s="423">
        <v>2.7401625699999999</v>
      </c>
      <c r="Y18" s="396">
        <v>0.87138127326964743</v>
      </c>
      <c r="Z18" s="418"/>
      <c r="AA18" s="418"/>
      <c r="AB18" s="400"/>
      <c r="AC18" s="400"/>
      <c r="AD18" s="400"/>
      <c r="AE18" s="400"/>
      <c r="AF18" s="400"/>
      <c r="AG18" s="400"/>
      <c r="AH18" s="400"/>
      <c r="AI18" s="407">
        <v>0.42900000000000005</v>
      </c>
      <c r="AJ18" s="407">
        <v>1.9849999999999999</v>
      </c>
      <c r="AK18" s="397">
        <v>4.6270396270396263</v>
      </c>
    </row>
    <row r="19" spans="1:37" ht="15" customHeight="1" x14ac:dyDescent="0.4">
      <c r="A19" s="406" t="s">
        <v>348</v>
      </c>
      <c r="B19" s="81"/>
      <c r="C19" s="81"/>
      <c r="D19" s="401"/>
      <c r="E19" s="81"/>
      <c r="F19" s="81"/>
      <c r="G19" s="401"/>
      <c r="H19" s="81"/>
      <c r="I19" s="81"/>
      <c r="J19" s="401"/>
      <c r="K19" s="81"/>
      <c r="L19" s="81"/>
      <c r="M19" s="401"/>
      <c r="N19" s="422"/>
      <c r="O19" s="422"/>
      <c r="P19" s="401"/>
      <c r="Q19" s="422"/>
      <c r="R19" s="422"/>
      <c r="S19" s="401"/>
      <c r="T19" s="422"/>
      <c r="U19" s="422"/>
      <c r="V19" s="401"/>
      <c r="W19" s="425"/>
      <c r="X19" s="425"/>
      <c r="Y19" s="402"/>
      <c r="Z19" s="418"/>
      <c r="AA19" s="418"/>
      <c r="AB19" s="400"/>
      <c r="AC19" s="407">
        <v>0.68470637999999995</v>
      </c>
      <c r="AD19" s="407">
        <v>0.56599467999999997</v>
      </c>
      <c r="AE19" s="397">
        <v>0.82662393185236571</v>
      </c>
      <c r="AF19" s="407">
        <v>0.11030773999999999</v>
      </c>
      <c r="AG19" s="407">
        <v>9.2745649999999999E-2</v>
      </c>
      <c r="AH19" s="397">
        <v>0.84079004791504208</v>
      </c>
      <c r="AI19" s="407">
        <v>6.6630610000000007E-2</v>
      </c>
      <c r="AJ19" s="407">
        <v>4.9284099999999997E-2</v>
      </c>
      <c r="AK19" s="397">
        <v>0.73966154594712541</v>
      </c>
    </row>
    <row r="20" spans="1:37" ht="15" customHeight="1" x14ac:dyDescent="0.4">
      <c r="A20" s="406" t="s">
        <v>67</v>
      </c>
      <c r="B20" s="22">
        <v>0</v>
      </c>
      <c r="C20" s="22">
        <v>0</v>
      </c>
      <c r="D20" s="395"/>
      <c r="E20" s="22">
        <v>0</v>
      </c>
      <c r="F20" s="22">
        <v>0</v>
      </c>
      <c r="G20" s="395"/>
      <c r="H20" s="22">
        <v>0</v>
      </c>
      <c r="I20" s="22">
        <v>0</v>
      </c>
      <c r="J20" s="395"/>
      <c r="K20" s="22">
        <v>0</v>
      </c>
      <c r="L20" s="22">
        <v>0</v>
      </c>
      <c r="M20" s="395"/>
      <c r="N20" s="417">
        <v>5.6329000000000004E-2</v>
      </c>
      <c r="O20" s="417">
        <v>5.5014E-2</v>
      </c>
      <c r="P20" s="395">
        <v>0.97665500896518664</v>
      </c>
      <c r="Q20" s="417">
        <v>0.37990299999999999</v>
      </c>
      <c r="R20" s="417">
        <v>0.37990299999999999</v>
      </c>
      <c r="S20" s="395">
        <v>1</v>
      </c>
      <c r="T20" s="417">
        <v>5.3299999999999992</v>
      </c>
      <c r="U20" s="417">
        <v>5.01</v>
      </c>
      <c r="V20" s="395">
        <v>0.93996247654784248</v>
      </c>
      <c r="W20" s="423">
        <v>6.9350000000000005</v>
      </c>
      <c r="X20" s="423">
        <v>4.5680000000000005</v>
      </c>
      <c r="Y20" s="396">
        <v>0.65868781542898347</v>
      </c>
      <c r="Z20" s="424">
        <v>5.6280000000000001</v>
      </c>
      <c r="AA20" s="424">
        <v>5.2469999999999999</v>
      </c>
      <c r="AB20" s="396">
        <v>0.93230277185501065</v>
      </c>
      <c r="AC20" s="407">
        <v>1.9710000000000001</v>
      </c>
      <c r="AD20" s="407">
        <v>1.5029999999999999</v>
      </c>
      <c r="AE20" s="397">
        <v>0.76255707762557068</v>
      </c>
      <c r="AF20" s="407">
        <v>11.72</v>
      </c>
      <c r="AG20" s="407">
        <v>8.23</v>
      </c>
      <c r="AH20" s="397">
        <v>0.70221843003412965</v>
      </c>
      <c r="AI20" s="407">
        <v>28.87</v>
      </c>
      <c r="AJ20" s="407">
        <v>27.04</v>
      </c>
      <c r="AK20" s="397">
        <v>0.9366124004156563</v>
      </c>
    </row>
    <row r="21" spans="1:37" ht="15" customHeight="1" x14ac:dyDescent="0.4">
      <c r="A21" s="406" t="s">
        <v>99</v>
      </c>
      <c r="B21" s="22">
        <v>0</v>
      </c>
      <c r="C21" s="22">
        <v>0</v>
      </c>
      <c r="D21" s="395"/>
      <c r="E21" s="22">
        <v>0</v>
      </c>
      <c r="F21" s="22">
        <v>0</v>
      </c>
      <c r="G21" s="395"/>
      <c r="H21" s="22">
        <v>0</v>
      </c>
      <c r="I21" s="22">
        <v>0</v>
      </c>
      <c r="J21" s="395"/>
      <c r="K21" s="22">
        <v>0</v>
      </c>
      <c r="L21" s="22">
        <v>0</v>
      </c>
      <c r="M21" s="395"/>
      <c r="N21" s="22">
        <v>0</v>
      </c>
      <c r="O21" s="22">
        <v>0</v>
      </c>
      <c r="P21" s="395"/>
      <c r="Q21" s="22">
        <v>0</v>
      </c>
      <c r="R21" s="22">
        <v>0</v>
      </c>
      <c r="S21" s="395"/>
      <c r="T21" s="417">
        <v>0.03</v>
      </c>
      <c r="U21" s="417">
        <v>0.03</v>
      </c>
      <c r="V21" s="395">
        <v>1</v>
      </c>
      <c r="W21" s="423">
        <v>0.04</v>
      </c>
      <c r="X21" s="423">
        <v>0.04</v>
      </c>
      <c r="Y21" s="396">
        <v>1</v>
      </c>
      <c r="Z21" s="418"/>
      <c r="AA21" s="418"/>
      <c r="AB21" s="400"/>
      <c r="AC21" s="407">
        <v>0.96</v>
      </c>
      <c r="AD21" s="407">
        <v>0.28999999999999998</v>
      </c>
      <c r="AE21" s="397">
        <v>0.30208333333333331</v>
      </c>
      <c r="AF21" s="410"/>
      <c r="AG21" s="410"/>
      <c r="AH21" s="400"/>
      <c r="AI21" s="407">
        <v>1.7999999999999999E-2</v>
      </c>
      <c r="AJ21" s="407">
        <v>1E-3</v>
      </c>
      <c r="AK21" s="397">
        <v>5.5555555555555559E-2</v>
      </c>
    </row>
    <row r="22" spans="1:37" ht="15" customHeight="1" x14ac:dyDescent="0.4">
      <c r="A22" s="406" t="s">
        <v>68</v>
      </c>
      <c r="B22" s="417">
        <v>47.1</v>
      </c>
      <c r="C22" s="417">
        <v>41.1</v>
      </c>
      <c r="D22" s="395">
        <v>0.87261146496815289</v>
      </c>
      <c r="E22" s="22">
        <v>0</v>
      </c>
      <c r="F22" s="22">
        <v>0</v>
      </c>
      <c r="G22" s="395"/>
      <c r="H22" s="22">
        <v>0</v>
      </c>
      <c r="I22" s="22">
        <v>0</v>
      </c>
      <c r="J22" s="395"/>
      <c r="K22" s="22">
        <v>0</v>
      </c>
      <c r="L22" s="22">
        <v>0</v>
      </c>
      <c r="M22" s="395"/>
      <c r="N22" s="22">
        <v>0</v>
      </c>
      <c r="O22" s="22">
        <v>0</v>
      </c>
      <c r="P22" s="395"/>
      <c r="Q22" s="22">
        <v>0</v>
      </c>
      <c r="R22" s="22">
        <v>0</v>
      </c>
      <c r="S22" s="395"/>
      <c r="T22" s="417">
        <v>8.5849999999999991</v>
      </c>
      <c r="U22" s="417">
        <v>6.98</v>
      </c>
      <c r="V22" s="395">
        <v>0.81304601048340142</v>
      </c>
      <c r="W22" s="423">
        <v>8.9520000000000017</v>
      </c>
      <c r="X22" s="423">
        <v>8.7100000000000009</v>
      </c>
      <c r="Y22" s="396">
        <v>0.9729669347631813</v>
      </c>
      <c r="Z22" s="424">
        <v>8.7390000000000008</v>
      </c>
      <c r="AA22" s="424">
        <v>8.1259999999999994</v>
      </c>
      <c r="AB22" s="396">
        <v>0.92985467444787717</v>
      </c>
      <c r="AC22" s="407">
        <v>13.945</v>
      </c>
      <c r="AD22" s="407">
        <v>13.9</v>
      </c>
      <c r="AE22" s="397">
        <v>0.99677303693079955</v>
      </c>
      <c r="AF22" s="407">
        <v>13.038</v>
      </c>
      <c r="AG22" s="407">
        <v>10.407</v>
      </c>
      <c r="AH22" s="397">
        <v>0.79820524620340538</v>
      </c>
      <c r="AI22" s="407">
        <v>15.133455942625261</v>
      </c>
      <c r="AJ22" s="407">
        <v>12.739360329999984</v>
      </c>
      <c r="AK22" s="397">
        <v>0.84180113110304111</v>
      </c>
    </row>
    <row r="23" spans="1:37" ht="15" customHeight="1" x14ac:dyDescent="0.4">
      <c r="A23" s="406" t="s">
        <v>69</v>
      </c>
      <c r="B23" s="22">
        <v>0</v>
      </c>
      <c r="C23" s="22">
        <v>0</v>
      </c>
      <c r="D23" s="395"/>
      <c r="E23" s="22">
        <v>0</v>
      </c>
      <c r="F23" s="22">
        <v>0</v>
      </c>
      <c r="G23" s="395"/>
      <c r="H23" s="22">
        <v>0</v>
      </c>
      <c r="I23" s="22">
        <v>0</v>
      </c>
      <c r="J23" s="395"/>
      <c r="K23" s="22">
        <v>0</v>
      </c>
      <c r="L23" s="22">
        <v>0</v>
      </c>
      <c r="M23" s="395"/>
      <c r="N23" s="417">
        <v>283.39999999999998</v>
      </c>
      <c r="O23" s="417">
        <v>254.9</v>
      </c>
      <c r="P23" s="395">
        <v>0.89943542695836287</v>
      </c>
      <c r="Q23" s="417">
        <v>334.1</v>
      </c>
      <c r="R23" s="417">
        <v>289.89999999999998</v>
      </c>
      <c r="S23" s="395">
        <v>0.86770428015564194</v>
      </c>
      <c r="T23" s="417">
        <v>295.5</v>
      </c>
      <c r="U23" s="417">
        <v>246.9</v>
      </c>
      <c r="V23" s="395">
        <v>0.83553299492385791</v>
      </c>
      <c r="W23" s="423">
        <v>320.2</v>
      </c>
      <c r="X23" s="423">
        <v>243.24</v>
      </c>
      <c r="Y23" s="396">
        <v>0.75965021861336668</v>
      </c>
      <c r="Z23" s="424">
        <v>258.27999999999997</v>
      </c>
      <c r="AA23" s="424">
        <v>294.45</v>
      </c>
      <c r="AB23" s="396">
        <v>1.1400418150844045</v>
      </c>
      <c r="AC23" s="407">
        <v>278.99251319999996</v>
      </c>
      <c r="AD23" s="407">
        <v>289.38988899999998</v>
      </c>
      <c r="AE23" s="397">
        <v>1.0372675799817843</v>
      </c>
      <c r="AF23" s="407">
        <v>263.49</v>
      </c>
      <c r="AG23" s="407">
        <v>491.22</v>
      </c>
      <c r="AH23" s="397">
        <v>1.8642832745075715</v>
      </c>
      <c r="AI23" s="407">
        <v>244.73000000000002</v>
      </c>
      <c r="AJ23" s="407">
        <v>247.76999999999998</v>
      </c>
      <c r="AK23" s="397">
        <v>1.012421852653945</v>
      </c>
    </row>
    <row r="24" spans="1:37" ht="15" customHeight="1" x14ac:dyDescent="0.4">
      <c r="A24" s="406" t="s">
        <v>70</v>
      </c>
      <c r="B24" s="412">
        <v>0</v>
      </c>
      <c r="C24" s="22">
        <v>0</v>
      </c>
      <c r="D24" s="395"/>
      <c r="E24" s="22">
        <v>0</v>
      </c>
      <c r="F24" s="22">
        <v>0</v>
      </c>
      <c r="G24" s="395"/>
      <c r="H24" s="22">
        <v>0</v>
      </c>
      <c r="I24" s="22">
        <v>0</v>
      </c>
      <c r="J24" s="395"/>
      <c r="K24" s="22">
        <v>0</v>
      </c>
      <c r="L24" s="22">
        <v>0</v>
      </c>
      <c r="M24" s="395"/>
      <c r="N24" s="417">
        <v>71.5</v>
      </c>
      <c r="O24" s="417">
        <v>70.2</v>
      </c>
      <c r="P24" s="395">
        <v>0.98181818181818181</v>
      </c>
      <c r="Q24" s="417">
        <v>81.900000000000006</v>
      </c>
      <c r="R24" s="417">
        <v>68.599999999999994</v>
      </c>
      <c r="S24" s="395">
        <v>0.83760683760683752</v>
      </c>
      <c r="T24" s="399">
        <v>84.84</v>
      </c>
      <c r="U24" s="417">
        <v>65.099999999999994</v>
      </c>
      <c r="V24" s="403">
        <v>0.76732673267326723</v>
      </c>
      <c r="W24" s="423">
        <v>70.7</v>
      </c>
      <c r="X24" s="423">
        <v>67.87</v>
      </c>
      <c r="Y24" s="396">
        <v>0.95997171145686</v>
      </c>
      <c r="Z24" s="424">
        <v>71.5</v>
      </c>
      <c r="AA24" s="424">
        <v>87.61</v>
      </c>
      <c r="AB24" s="396">
        <v>1.2253146853146852</v>
      </c>
      <c r="AC24" s="407">
        <v>76.400000000000006</v>
      </c>
      <c r="AD24" s="407">
        <v>100.86</v>
      </c>
      <c r="AE24" s="397">
        <v>1.3201570680628272</v>
      </c>
      <c r="AF24" s="407">
        <v>74.900000000000006</v>
      </c>
      <c r="AG24" s="407">
        <v>172.39</v>
      </c>
      <c r="AH24" s="397">
        <v>2.3016021361815753</v>
      </c>
      <c r="AI24" s="407">
        <v>83.550000000000011</v>
      </c>
      <c r="AJ24" s="407">
        <v>108.85000000000001</v>
      </c>
      <c r="AK24" s="397">
        <v>1.3028126870137642</v>
      </c>
    </row>
    <row r="25" spans="1:37" ht="15" customHeight="1" x14ac:dyDescent="0.4">
      <c r="A25" s="406" t="s">
        <v>73</v>
      </c>
      <c r="B25" s="22">
        <v>0</v>
      </c>
      <c r="C25" s="22">
        <v>0</v>
      </c>
      <c r="D25" s="395"/>
      <c r="E25" s="22">
        <v>0</v>
      </c>
      <c r="F25" s="22">
        <v>0</v>
      </c>
      <c r="G25" s="395"/>
      <c r="H25" s="22">
        <v>0</v>
      </c>
      <c r="I25" s="22">
        <v>0</v>
      </c>
      <c r="J25" s="395"/>
      <c r="K25" s="22">
        <v>0</v>
      </c>
      <c r="L25" s="22">
        <v>0</v>
      </c>
      <c r="M25" s="395"/>
      <c r="N25" s="417">
        <v>0.40389999999999998</v>
      </c>
      <c r="O25" s="417">
        <v>0.1958</v>
      </c>
      <c r="P25" s="395">
        <v>0.48477345877692501</v>
      </c>
      <c r="Q25" s="417">
        <v>0.83150000000000002</v>
      </c>
      <c r="R25" s="417">
        <v>0.54959999999999998</v>
      </c>
      <c r="S25" s="395">
        <v>0.66097414311485259</v>
      </c>
      <c r="T25" s="417">
        <v>2.0857999999999999</v>
      </c>
      <c r="U25" s="417">
        <v>2.0851999999999999</v>
      </c>
      <c r="V25" s="395">
        <v>0.99971234058874292</v>
      </c>
      <c r="W25" s="423">
        <v>12.02</v>
      </c>
      <c r="X25" s="423">
        <v>8.1</v>
      </c>
      <c r="Y25" s="396">
        <v>0.67387687188019962</v>
      </c>
      <c r="Z25" s="424">
        <v>3.5644491600000001</v>
      </c>
      <c r="AA25" s="424">
        <v>3.5553615400000003</v>
      </c>
      <c r="AB25" s="396">
        <v>0.99745048404618009</v>
      </c>
      <c r="AC25" s="407">
        <v>5.0145999999999997</v>
      </c>
      <c r="AD25" s="407">
        <v>1.2407999999999999</v>
      </c>
      <c r="AE25" s="397">
        <v>0.24743748255095122</v>
      </c>
      <c r="AF25" s="407">
        <v>6.67</v>
      </c>
      <c r="AG25" s="407">
        <v>3.82</v>
      </c>
      <c r="AH25" s="397">
        <v>0.57271364317841078</v>
      </c>
      <c r="AI25" s="407">
        <v>12.76</v>
      </c>
      <c r="AJ25" s="407">
        <v>0.99</v>
      </c>
      <c r="AK25" s="397">
        <v>7.7586206896551727E-2</v>
      </c>
    </row>
    <row r="26" spans="1:37" ht="15" customHeight="1" x14ac:dyDescent="0.4">
      <c r="A26" s="406" t="s">
        <v>79</v>
      </c>
      <c r="B26" s="22">
        <v>0</v>
      </c>
      <c r="C26" s="417">
        <v>0.8</v>
      </c>
      <c r="D26" s="395"/>
      <c r="E26" s="417">
        <v>1.5</v>
      </c>
      <c r="F26" s="417">
        <v>1.5</v>
      </c>
      <c r="G26" s="395">
        <v>1</v>
      </c>
      <c r="H26" s="417">
        <v>1.4239999999999999</v>
      </c>
      <c r="I26" s="417">
        <v>1.383</v>
      </c>
      <c r="J26" s="395">
        <v>0.97120786516853941</v>
      </c>
      <c r="K26" s="417">
        <v>5.6020000000000003</v>
      </c>
      <c r="L26" s="417">
        <v>4.0730000000000004</v>
      </c>
      <c r="M26" s="395">
        <v>0.72706176365583719</v>
      </c>
      <c r="N26" s="417">
        <v>20856.023000000005</v>
      </c>
      <c r="O26" s="417">
        <v>3462.6429999999996</v>
      </c>
      <c r="P26" s="395">
        <v>0.16602604437097135</v>
      </c>
      <c r="Q26" s="399">
        <v>21603.200000000001</v>
      </c>
      <c r="R26" s="399">
        <v>3318.2</v>
      </c>
      <c r="S26" s="395">
        <v>0.15359761516812323</v>
      </c>
      <c r="T26" s="417">
        <v>22514.339999999997</v>
      </c>
      <c r="U26" s="417">
        <v>3374.64</v>
      </c>
      <c r="V26" s="395">
        <v>0.14988847108109765</v>
      </c>
      <c r="W26" s="423">
        <v>24771.899999999998</v>
      </c>
      <c r="X26" s="423">
        <v>3296.84</v>
      </c>
      <c r="Y26" s="396">
        <v>0.13308789394434825</v>
      </c>
      <c r="Z26" s="424">
        <v>26278.095000000001</v>
      </c>
      <c r="AA26" s="424">
        <v>3891.9740000000002</v>
      </c>
      <c r="AB26" s="396">
        <v>0.14810715921378623</v>
      </c>
      <c r="AC26" s="407">
        <v>28233.350000000002</v>
      </c>
      <c r="AD26" s="407">
        <v>3934.86</v>
      </c>
      <c r="AE26" s="397">
        <v>0.13936922115158137</v>
      </c>
      <c r="AF26" s="407">
        <v>24888.487395259999</v>
      </c>
      <c r="AG26" s="407">
        <v>4081.2514625899998</v>
      </c>
      <c r="AH26" s="397">
        <v>0.16398149866541398</v>
      </c>
      <c r="AI26" s="407">
        <v>24953.847117089997</v>
      </c>
      <c r="AJ26" s="407">
        <v>3813.9740113300004</v>
      </c>
      <c r="AK26" s="397">
        <v>0.15284112279096018</v>
      </c>
    </row>
    <row r="27" spans="1:37" ht="15" customHeight="1" x14ac:dyDescent="0.4">
      <c r="A27" s="406" t="s">
        <v>109</v>
      </c>
      <c r="B27" s="417">
        <v>3.9</v>
      </c>
      <c r="C27" s="417">
        <v>3.8</v>
      </c>
      <c r="D27" s="395">
        <v>0.97435897435897434</v>
      </c>
      <c r="E27" s="22">
        <v>0</v>
      </c>
      <c r="F27" s="22">
        <v>0</v>
      </c>
      <c r="G27" s="395"/>
      <c r="H27" s="417">
        <v>0.6</v>
      </c>
      <c r="I27" s="417">
        <v>0.6</v>
      </c>
      <c r="J27" s="395">
        <v>1</v>
      </c>
      <c r="K27" s="22">
        <v>0</v>
      </c>
      <c r="L27" s="22">
        <v>0</v>
      </c>
      <c r="M27" s="395"/>
      <c r="N27" s="417">
        <v>22.002253</v>
      </c>
      <c r="O27" s="417">
        <v>20.702253000000002</v>
      </c>
      <c r="P27" s="395">
        <v>0.94091514173571233</v>
      </c>
      <c r="Q27" s="417">
        <v>80.955940000000012</v>
      </c>
      <c r="R27" s="417">
        <v>81.090703000000005</v>
      </c>
      <c r="S27" s="395">
        <v>1.001664646226083</v>
      </c>
      <c r="T27" s="417">
        <v>22.773399999999999</v>
      </c>
      <c r="U27" s="417">
        <v>14.528400000000001</v>
      </c>
      <c r="V27" s="395">
        <v>0.63795480692386741</v>
      </c>
      <c r="W27" s="423">
        <v>20.473100000000002</v>
      </c>
      <c r="X27" s="423">
        <v>16.851300000000002</v>
      </c>
      <c r="Y27" s="396">
        <v>0.82309469499001131</v>
      </c>
      <c r="Z27" s="424">
        <v>9.7389519999999994</v>
      </c>
      <c r="AA27" s="424">
        <v>11.120330000000003</v>
      </c>
      <c r="AB27" s="396">
        <v>1.1418405183637832</v>
      </c>
      <c r="AC27" s="407">
        <v>31.364200369999999</v>
      </c>
      <c r="AD27" s="407">
        <v>28.977901810000006</v>
      </c>
      <c r="AE27" s="397">
        <v>0.92391648657229919</v>
      </c>
      <c r="AF27" s="407">
        <v>77.836019710000002</v>
      </c>
      <c r="AG27" s="407">
        <v>76.742368039999988</v>
      </c>
      <c r="AH27" s="397">
        <v>0.98594928576673468</v>
      </c>
      <c r="AI27" s="407">
        <v>12.26608545</v>
      </c>
      <c r="AJ27" s="407">
        <v>11.03987521</v>
      </c>
      <c r="AK27" s="397">
        <v>0.90003247205488857</v>
      </c>
    </row>
    <row r="28" spans="1:37" ht="15" customHeight="1" x14ac:dyDescent="0.4">
      <c r="A28" s="406" t="s">
        <v>82</v>
      </c>
      <c r="B28" s="417">
        <v>1.5</v>
      </c>
      <c r="C28" s="417">
        <v>1.4</v>
      </c>
      <c r="D28" s="395">
        <v>0.93333333333333324</v>
      </c>
      <c r="E28" s="417">
        <v>0.5</v>
      </c>
      <c r="F28" s="417">
        <v>0.5</v>
      </c>
      <c r="G28" s="395">
        <v>1</v>
      </c>
      <c r="H28" s="417">
        <v>0.30199999999999999</v>
      </c>
      <c r="I28" s="417">
        <v>0.27679999999999999</v>
      </c>
      <c r="J28" s="395">
        <v>0.91655629139072847</v>
      </c>
      <c r="K28" s="417">
        <v>0.46</v>
      </c>
      <c r="L28" s="417">
        <v>0.36</v>
      </c>
      <c r="M28" s="395">
        <v>0.78260869565217384</v>
      </c>
      <c r="N28" s="417">
        <v>23.377434999999998</v>
      </c>
      <c r="O28" s="417">
        <v>21.799320000000002</v>
      </c>
      <c r="P28" s="395">
        <v>0.9324940909898799</v>
      </c>
      <c r="Q28" s="417">
        <v>6.8712</v>
      </c>
      <c r="R28" s="417">
        <v>6.4402000000000008</v>
      </c>
      <c r="S28" s="395">
        <v>0.9372744207707534</v>
      </c>
      <c r="T28" s="417">
        <v>5.8479999999999999</v>
      </c>
      <c r="U28" s="417">
        <v>4.536999999999999</v>
      </c>
      <c r="V28" s="395">
        <v>0.7758207934336524</v>
      </c>
      <c r="W28" s="423">
        <v>5.4602553599999997</v>
      </c>
      <c r="X28" s="423">
        <v>4.6516284599999995</v>
      </c>
      <c r="Y28" s="396">
        <v>0.85190676137168786</v>
      </c>
      <c r="Z28" s="424">
        <v>2.3547000000000002</v>
      </c>
      <c r="AA28" s="424">
        <v>2.1952000000000003</v>
      </c>
      <c r="AB28" s="396">
        <v>0.93226313330785238</v>
      </c>
      <c r="AC28" s="407">
        <v>1.905</v>
      </c>
      <c r="AD28" s="407">
        <v>1.5268999999999999</v>
      </c>
      <c r="AE28" s="397">
        <v>0.80152230971128602</v>
      </c>
      <c r="AF28" s="407">
        <v>2.8746050000000003</v>
      </c>
      <c r="AG28" s="407">
        <v>1.80107266</v>
      </c>
      <c r="AH28" s="397">
        <v>0.62654613764325873</v>
      </c>
      <c r="AI28" s="407">
        <v>43.062819999999988</v>
      </c>
      <c r="AJ28" s="407">
        <v>40.757349999999988</v>
      </c>
      <c r="AK28" s="397">
        <v>0.94646263296272748</v>
      </c>
    </row>
    <row r="29" spans="1:37" ht="15" customHeight="1" x14ac:dyDescent="0.4">
      <c r="A29" s="406" t="s">
        <v>352</v>
      </c>
      <c r="B29" s="22">
        <v>0</v>
      </c>
      <c r="C29" s="22">
        <v>0</v>
      </c>
      <c r="D29" s="395"/>
      <c r="E29" s="22">
        <v>0</v>
      </c>
      <c r="F29" s="22">
        <v>0</v>
      </c>
      <c r="G29" s="395"/>
      <c r="H29" s="22">
        <v>0</v>
      </c>
      <c r="I29" s="22">
        <v>0</v>
      </c>
      <c r="J29" s="395"/>
      <c r="K29" s="22">
        <v>0</v>
      </c>
      <c r="L29" s="22">
        <v>0</v>
      </c>
      <c r="M29" s="395"/>
      <c r="N29" s="22">
        <v>0</v>
      </c>
      <c r="O29" s="22">
        <v>0</v>
      </c>
      <c r="P29" s="395"/>
      <c r="Q29" s="22">
        <v>0</v>
      </c>
      <c r="R29" s="22">
        <v>0</v>
      </c>
      <c r="S29" s="395"/>
      <c r="T29" s="22">
        <v>0</v>
      </c>
      <c r="U29" s="22">
        <v>0</v>
      </c>
      <c r="V29" s="395"/>
      <c r="W29" s="423">
        <v>0.08</v>
      </c>
      <c r="X29" s="423">
        <v>0.08</v>
      </c>
      <c r="Y29" s="396">
        <v>1</v>
      </c>
      <c r="Z29" s="424">
        <v>0.34437557000000002</v>
      </c>
      <c r="AA29" s="424">
        <v>0.33359704999999995</v>
      </c>
      <c r="AB29" s="396">
        <v>0.96870126414600177</v>
      </c>
      <c r="AC29" s="407">
        <v>0.06</v>
      </c>
      <c r="AD29" s="407">
        <v>5.8548000000000003E-2</v>
      </c>
      <c r="AE29" s="397">
        <v>0.97580000000000011</v>
      </c>
      <c r="AF29" s="407">
        <v>1.7600000000000002</v>
      </c>
      <c r="AG29" s="407">
        <v>1.7600000000000002</v>
      </c>
      <c r="AH29" s="397">
        <v>1</v>
      </c>
      <c r="AI29" s="407">
        <v>6.3250000000000001E-2</v>
      </c>
      <c r="AJ29" s="407">
        <v>6.4250000000000002E-2</v>
      </c>
      <c r="AK29" s="397">
        <v>1.0158102766798418</v>
      </c>
    </row>
    <row r="30" spans="1:37" ht="15" customHeight="1" x14ac:dyDescent="0.4">
      <c r="A30" s="406" t="s">
        <v>83</v>
      </c>
      <c r="B30" s="22">
        <v>0</v>
      </c>
      <c r="C30" s="22">
        <v>0</v>
      </c>
      <c r="D30" s="395"/>
      <c r="E30" s="22">
        <v>0</v>
      </c>
      <c r="F30" s="22">
        <v>0</v>
      </c>
      <c r="G30" s="395"/>
      <c r="H30" s="417">
        <v>2</v>
      </c>
      <c r="I30" s="417">
        <v>2</v>
      </c>
      <c r="J30" s="395">
        <v>1</v>
      </c>
      <c r="K30" s="22">
        <v>0</v>
      </c>
      <c r="L30" s="22">
        <v>0</v>
      </c>
      <c r="M30" s="395"/>
      <c r="N30" s="417">
        <v>29</v>
      </c>
      <c r="O30" s="417">
        <v>16</v>
      </c>
      <c r="P30" s="395">
        <v>0.55172413793103448</v>
      </c>
      <c r="Q30" s="417">
        <v>20</v>
      </c>
      <c r="R30" s="417">
        <v>8</v>
      </c>
      <c r="S30" s="395">
        <v>0.4</v>
      </c>
      <c r="T30" s="417">
        <v>31.950000000999999</v>
      </c>
      <c r="U30" s="417">
        <v>7.75</v>
      </c>
      <c r="V30" s="395">
        <v>0.24256651016455191</v>
      </c>
      <c r="W30" s="423">
        <v>19.010000000000002</v>
      </c>
      <c r="X30" s="423">
        <v>6.41</v>
      </c>
      <c r="Y30" s="396">
        <v>0.33719095213045763</v>
      </c>
      <c r="Z30" s="424">
        <v>15.73</v>
      </c>
      <c r="AA30" s="424">
        <v>5.0299999999999994</v>
      </c>
      <c r="AB30" s="396">
        <v>0.31977113795295609</v>
      </c>
      <c r="AC30" s="407">
        <v>27.310000000000002</v>
      </c>
      <c r="AD30" s="407">
        <v>5.83</v>
      </c>
      <c r="AE30" s="397">
        <v>0.2134749176125961</v>
      </c>
      <c r="AF30" s="407">
        <v>4.93</v>
      </c>
      <c r="AG30" s="407">
        <v>0.81</v>
      </c>
      <c r="AH30" s="397">
        <v>0.1643002028397566</v>
      </c>
      <c r="AI30" s="407">
        <v>4.93</v>
      </c>
      <c r="AJ30" s="407">
        <v>0.81</v>
      </c>
      <c r="AK30" s="397">
        <v>0.1643002028397566</v>
      </c>
    </row>
    <row r="31" spans="1:37" ht="15" customHeight="1" x14ac:dyDescent="0.4">
      <c r="A31" s="406" t="s">
        <v>84</v>
      </c>
      <c r="B31" s="22">
        <v>0</v>
      </c>
      <c r="C31" s="417">
        <v>0.1</v>
      </c>
      <c r="D31" s="395"/>
      <c r="E31" s="417">
        <v>0.8</v>
      </c>
      <c r="F31" s="417">
        <v>0.6</v>
      </c>
      <c r="G31" s="395">
        <v>0.74999999999999989</v>
      </c>
      <c r="H31" s="22">
        <v>0</v>
      </c>
      <c r="I31" s="22">
        <v>0</v>
      </c>
      <c r="J31" s="395"/>
      <c r="K31" s="22">
        <v>0</v>
      </c>
      <c r="L31" s="22">
        <v>0</v>
      </c>
      <c r="M31" s="395"/>
      <c r="N31" s="417">
        <v>314.524</v>
      </c>
      <c r="O31" s="417">
        <v>185.226</v>
      </c>
      <c r="P31" s="395">
        <v>0.58890895448360059</v>
      </c>
      <c r="Q31" s="417">
        <v>301.14</v>
      </c>
      <c r="R31" s="417">
        <v>235.14600000000002</v>
      </c>
      <c r="S31" s="395">
        <v>0.78085275951384747</v>
      </c>
      <c r="T31" s="417">
        <v>430.41</v>
      </c>
      <c r="U31" s="417">
        <v>384.37</v>
      </c>
      <c r="V31" s="395">
        <v>0.89303222508770708</v>
      </c>
      <c r="W31" s="423">
        <v>1181.9269999999999</v>
      </c>
      <c r="X31" s="423">
        <v>1051.4269999999999</v>
      </c>
      <c r="Y31" s="396">
        <v>0.88958708955798449</v>
      </c>
      <c r="Z31" s="424">
        <v>867.87999999999988</v>
      </c>
      <c r="AA31" s="424">
        <v>860.07999999999993</v>
      </c>
      <c r="AB31" s="396">
        <v>0.9910125823846615</v>
      </c>
      <c r="AC31" s="407">
        <v>609.91</v>
      </c>
      <c r="AD31" s="407">
        <v>576.66000000000008</v>
      </c>
      <c r="AE31" s="397">
        <v>0.94548375989900169</v>
      </c>
      <c r="AF31" s="407">
        <v>610.87</v>
      </c>
      <c r="AG31" s="407">
        <v>584.06000000000006</v>
      </c>
      <c r="AH31" s="397">
        <v>0.95611177500941291</v>
      </c>
      <c r="AI31" s="407">
        <v>239.85999999999999</v>
      </c>
      <c r="AJ31" s="407">
        <v>220.28</v>
      </c>
      <c r="AK31" s="397">
        <v>0.91836904861169022</v>
      </c>
    </row>
    <row r="32" spans="1:37" ht="15" customHeight="1" x14ac:dyDescent="0.4">
      <c r="A32" s="406" t="s">
        <v>85</v>
      </c>
      <c r="B32" s="22">
        <v>0</v>
      </c>
      <c r="C32" s="22">
        <v>0</v>
      </c>
      <c r="D32" s="395"/>
      <c r="E32" s="417">
        <v>56.4</v>
      </c>
      <c r="F32" s="417">
        <v>46.4</v>
      </c>
      <c r="G32" s="395">
        <v>0.82269503546099287</v>
      </c>
      <c r="H32" s="417">
        <v>30.57</v>
      </c>
      <c r="I32" s="417">
        <v>35.19</v>
      </c>
      <c r="J32" s="395">
        <v>1.1511285574092247</v>
      </c>
      <c r="K32" s="417">
        <v>11.49</v>
      </c>
      <c r="L32" s="417">
        <v>6.78</v>
      </c>
      <c r="M32" s="395">
        <v>0.5900783289817233</v>
      </c>
      <c r="N32" s="417">
        <v>34.579000000000001</v>
      </c>
      <c r="O32" s="417">
        <v>37.105000000000004</v>
      </c>
      <c r="P32" s="395">
        <v>1.0730501171231095</v>
      </c>
      <c r="Q32" s="417">
        <v>70.194999999999993</v>
      </c>
      <c r="R32" s="417">
        <v>77.463999999999999</v>
      </c>
      <c r="S32" s="395">
        <v>1.1035543842154001</v>
      </c>
      <c r="T32" s="417">
        <v>47.242800000000003</v>
      </c>
      <c r="U32" s="417">
        <v>50.416800000000009</v>
      </c>
      <c r="V32" s="395">
        <v>1.0671848408646398</v>
      </c>
      <c r="W32" s="423">
        <v>92.71929999999999</v>
      </c>
      <c r="X32" s="423">
        <v>75.5976</v>
      </c>
      <c r="Y32" s="396">
        <v>0.81533833840419423</v>
      </c>
      <c r="Z32" s="424">
        <v>1958.20710801</v>
      </c>
      <c r="AA32" s="424">
        <v>1775.8680300299998</v>
      </c>
      <c r="AB32" s="396">
        <v>0.90688468179175408</v>
      </c>
      <c r="AC32" s="407">
        <v>1995.6721999999995</v>
      </c>
      <c r="AD32" s="407">
        <v>1771.5702999999999</v>
      </c>
      <c r="AE32" s="397">
        <v>0.88770605713703898</v>
      </c>
      <c r="AF32" s="407">
        <v>4150.0073999999995</v>
      </c>
      <c r="AG32" s="407">
        <v>1843.0553999999997</v>
      </c>
      <c r="AH32" s="397">
        <v>0.44410894303465576</v>
      </c>
      <c r="AI32" s="407">
        <v>2674.9540000000006</v>
      </c>
      <c r="AJ32" s="407">
        <v>1908.3368999999998</v>
      </c>
      <c r="AK32" s="397">
        <v>0.71340923993459304</v>
      </c>
    </row>
    <row r="33" spans="1:37" ht="15" customHeight="1" x14ac:dyDescent="0.4">
      <c r="A33" s="413"/>
      <c r="B33" s="27"/>
      <c r="C33" s="27"/>
      <c r="D33" s="404"/>
      <c r="E33" s="420"/>
      <c r="F33" s="420"/>
      <c r="G33" s="404"/>
      <c r="H33" s="420"/>
      <c r="I33" s="420"/>
      <c r="J33" s="404"/>
      <c r="K33" s="420"/>
      <c r="L33" s="420"/>
      <c r="M33" s="404"/>
      <c r="N33" s="420"/>
      <c r="O33" s="420"/>
      <c r="P33" s="404"/>
      <c r="Q33" s="420"/>
      <c r="R33" s="420"/>
      <c r="S33" s="404"/>
      <c r="T33" s="420"/>
      <c r="U33" s="420"/>
      <c r="V33" s="404"/>
      <c r="W33" s="426"/>
      <c r="X33" s="426"/>
      <c r="Y33" s="405"/>
      <c r="Z33" s="426"/>
      <c r="AA33" s="426"/>
      <c r="AB33" s="405"/>
      <c r="AC33" s="409"/>
      <c r="AD33" s="409"/>
      <c r="AE33" s="405"/>
      <c r="AF33" s="409"/>
      <c r="AG33" s="409"/>
      <c r="AH33" s="409"/>
      <c r="AI33" s="409"/>
      <c r="AJ33" s="409"/>
      <c r="AK33" s="409"/>
    </row>
    <row r="34" spans="1:37" ht="15" customHeight="1" x14ac:dyDescent="0.35">
      <c r="A34" s="408" t="s">
        <v>114</v>
      </c>
      <c r="B34" s="419">
        <v>142.5</v>
      </c>
      <c r="C34" s="419">
        <v>130.69999999999999</v>
      </c>
      <c r="D34" s="414">
        <v>0.91719298245614023</v>
      </c>
      <c r="E34" s="419">
        <v>451.09999999999997</v>
      </c>
      <c r="F34" s="419">
        <v>461.30000000000007</v>
      </c>
      <c r="G34" s="414">
        <v>1.0226113943693196</v>
      </c>
      <c r="H34" s="419">
        <v>485.38040300000011</v>
      </c>
      <c r="I34" s="419">
        <v>448.42077999999998</v>
      </c>
      <c r="J34" s="414">
        <v>0.92385431556040776</v>
      </c>
      <c r="K34" s="419">
        <v>2821.2832629999998</v>
      </c>
      <c r="L34" s="419">
        <v>2448.396604</v>
      </c>
      <c r="M34" s="414">
        <v>0.86783083290846441</v>
      </c>
      <c r="N34" s="419">
        <v>44493.889165400004</v>
      </c>
      <c r="O34" s="419">
        <v>22517.781541920005</v>
      </c>
      <c r="P34" s="414">
        <v>0.50608705969067358</v>
      </c>
      <c r="Q34" s="419">
        <v>40787.162922000003</v>
      </c>
      <c r="R34" s="419">
        <v>19565.484463000001</v>
      </c>
      <c r="S34" s="414">
        <v>0.4796971169683063</v>
      </c>
      <c r="T34" s="419">
        <v>43154.420650930995</v>
      </c>
      <c r="U34" s="419">
        <v>19772.002001260997</v>
      </c>
      <c r="V34" s="414">
        <v>0.45816863493993965</v>
      </c>
      <c r="W34" s="419">
        <v>46893.02223254001</v>
      </c>
      <c r="X34" s="419">
        <v>20807.564853920001</v>
      </c>
      <c r="Y34" s="397">
        <v>0.44372411636717274</v>
      </c>
      <c r="Z34" s="419">
        <v>47722.502577387677</v>
      </c>
      <c r="AA34" s="419">
        <v>21586.340337620004</v>
      </c>
      <c r="AB34" s="397">
        <v>0.45233043473810292</v>
      </c>
      <c r="AC34" s="415">
        <v>47444.785467289999</v>
      </c>
      <c r="AD34" s="415">
        <v>20347.811707650006</v>
      </c>
      <c r="AE34" s="397">
        <v>0.42887351069757623</v>
      </c>
      <c r="AF34" s="415">
        <v>45427.527111688003</v>
      </c>
      <c r="AG34" s="415">
        <v>21117.830888779998</v>
      </c>
      <c r="AH34" s="397">
        <v>0.46486859909542844</v>
      </c>
      <c r="AI34" s="416">
        <v>46839.111228482616</v>
      </c>
      <c r="AJ34" s="416">
        <v>21939.822812550003</v>
      </c>
      <c r="AK34" s="397">
        <v>0.46840817934240631</v>
      </c>
    </row>
    <row r="37" spans="1:37" ht="21" customHeight="1" x14ac:dyDescent="0.45"/>
  </sheetData>
  <autoFilter ref="A2:AK32"/>
  <mergeCells count="12">
    <mergeCell ref="AI1:AK1"/>
    <mergeCell ref="E1:G1"/>
    <mergeCell ref="B1:D1"/>
    <mergeCell ref="AC1:AE1"/>
    <mergeCell ref="Q1:S1"/>
    <mergeCell ref="N1:P1"/>
    <mergeCell ref="K1:M1"/>
    <mergeCell ref="H1:J1"/>
    <mergeCell ref="T1:V1"/>
    <mergeCell ref="W1:Y1"/>
    <mergeCell ref="Z1:AB1"/>
    <mergeCell ref="AF1:AH1"/>
  </mergeCells>
  <pageMargins left="0.25" right="0.25" top="0.75" bottom="0.75" header="0.3" footer="0.3"/>
  <pageSetup scale="80" fitToWidth="0" fitToHeight="0" orientation="landscape" r:id="rId1"/>
  <headerFooter>
    <oddHeader>&amp;COverpayment Recapture Rates and Amounts by Agency
($ in Millions)</oddHeader>
    <oddFooter>&amp;RAs of &amp;T &amp;D
Page &amp;P of &amp;N</oddFooter>
  </headerFooter>
  <colBreaks count="2" manualBreakCount="2">
    <brk id="13" max="1048575" man="1"/>
    <brk id="25" max="33"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V282"/>
  <sheetViews>
    <sheetView zoomScale="70" zoomScaleNormal="70" workbookViewId="0">
      <pane xSplit="3" ySplit="4" topLeftCell="D51" activePane="bottomRight" state="frozen"/>
      <selection pane="topRight" activeCell="D1" sqref="D1"/>
      <selection pane="bottomLeft" activeCell="A6" sqref="A6"/>
      <selection pane="bottomRight" activeCell="H59" sqref="H59"/>
    </sheetView>
  </sheetViews>
  <sheetFormatPr defaultColWidth="9.1328125" defaultRowHeight="13.15" x14ac:dyDescent="0.4"/>
  <cols>
    <col min="1" max="1" width="18.6640625" style="297" customWidth="1"/>
    <col min="2" max="2" width="17.33203125" style="299" customWidth="1"/>
    <col min="3" max="3" width="34.1328125" style="539" customWidth="1"/>
    <col min="4" max="4" width="17.33203125" style="298" customWidth="1"/>
    <col min="5" max="5" width="20.33203125" style="298" customWidth="1"/>
    <col min="6" max="6" width="14.6640625" style="329" customWidth="1"/>
    <col min="7" max="7" width="13.1328125" style="329" customWidth="1"/>
    <col min="8" max="8" width="12.1328125" style="298" customWidth="1"/>
    <col min="9" max="9" width="11.1328125" style="298" customWidth="1"/>
    <col min="10" max="10" width="13.1328125" style="298" customWidth="1"/>
    <col min="11" max="11" width="13.33203125" style="298" customWidth="1"/>
    <col min="12" max="12" width="15.1328125" style="298" customWidth="1"/>
    <col min="13" max="14" width="13.6640625" style="298" customWidth="1"/>
    <col min="15" max="15" width="13.33203125" style="298" customWidth="1"/>
    <col min="16" max="16" width="14.6640625" style="298" customWidth="1"/>
    <col min="17" max="17" width="15.33203125" style="298" customWidth="1"/>
    <col min="18" max="18" width="18.33203125" style="298" customWidth="1"/>
    <col min="19" max="19" width="17.6640625" style="298" customWidth="1"/>
    <col min="20" max="20" width="0" style="298" hidden="1" customWidth="1"/>
    <col min="21" max="21" width="22.1328125" style="298" customWidth="1"/>
    <col min="22" max="22" width="18.1328125" style="298" customWidth="1"/>
    <col min="23" max="16384" width="9.1328125" style="298"/>
  </cols>
  <sheetData>
    <row r="1" spans="1:22" s="130" customFormat="1" ht="15" x14ac:dyDescent="0.45">
      <c r="A1" s="146" t="s">
        <v>583</v>
      </c>
      <c r="B1" s="146"/>
      <c r="C1" s="533"/>
      <c r="D1" s="145"/>
      <c r="E1" s="145"/>
      <c r="F1" s="323"/>
      <c r="G1" s="323"/>
      <c r="H1" s="145"/>
      <c r="I1" s="145"/>
      <c r="Q1" s="145"/>
    </row>
    <row r="2" spans="1:22" s="130" customFormat="1" ht="15.75" thickBot="1" x14ac:dyDescent="0.5">
      <c r="A2" s="144" t="s">
        <v>113</v>
      </c>
      <c r="B2" s="143"/>
      <c r="C2" s="534"/>
      <c r="D2" s="142"/>
      <c r="E2" s="142"/>
      <c r="F2" s="324"/>
      <c r="G2" s="324"/>
      <c r="H2" s="142"/>
      <c r="I2" s="142"/>
      <c r="Q2" s="142"/>
    </row>
    <row r="3" spans="1:22" s="130" customFormat="1" ht="64.5" customHeight="1" thickBot="1" x14ac:dyDescent="0.5">
      <c r="A3" s="132"/>
      <c r="B3" s="139"/>
      <c r="C3" s="138"/>
      <c r="D3" s="686" t="s">
        <v>582</v>
      </c>
      <c r="E3" s="687"/>
      <c r="F3" s="688" t="s">
        <v>581</v>
      </c>
      <c r="G3" s="689"/>
      <c r="H3" s="689"/>
      <c r="I3" s="690"/>
      <c r="J3" s="691" t="s">
        <v>580</v>
      </c>
      <c r="K3" s="692"/>
      <c r="L3" s="692"/>
      <c r="M3" s="692"/>
      <c r="N3" s="692"/>
      <c r="O3" s="692"/>
      <c r="P3" s="693"/>
      <c r="Q3" s="694" t="s">
        <v>579</v>
      </c>
      <c r="R3" s="695"/>
      <c r="S3" s="695"/>
      <c r="T3" s="695"/>
      <c r="U3" s="695"/>
      <c r="V3" s="696"/>
    </row>
    <row r="4" spans="1:22" s="130" customFormat="1" ht="76.5" customHeight="1" thickBot="1" x14ac:dyDescent="0.5">
      <c r="A4" s="346" t="s">
        <v>578</v>
      </c>
      <c r="B4" s="347" t="s">
        <v>4</v>
      </c>
      <c r="C4" s="348" t="s">
        <v>577</v>
      </c>
      <c r="D4" s="349" t="s">
        <v>600</v>
      </c>
      <c r="E4" s="350" t="s">
        <v>601</v>
      </c>
      <c r="F4" s="325" t="s">
        <v>600</v>
      </c>
      <c r="G4" s="326" t="s">
        <v>601</v>
      </c>
      <c r="H4" s="141" t="s">
        <v>602</v>
      </c>
      <c r="I4" s="140" t="s">
        <v>603</v>
      </c>
      <c r="J4" s="332" t="s">
        <v>283</v>
      </c>
      <c r="K4" s="333" t="s">
        <v>282</v>
      </c>
      <c r="L4" s="334" t="s">
        <v>281</v>
      </c>
      <c r="M4" s="334" t="s">
        <v>280</v>
      </c>
      <c r="N4" s="334" t="s">
        <v>279</v>
      </c>
      <c r="O4" s="334" t="s">
        <v>278</v>
      </c>
      <c r="P4" s="335" t="s">
        <v>576</v>
      </c>
      <c r="Q4" s="336" t="s">
        <v>604</v>
      </c>
      <c r="R4" s="337" t="s">
        <v>156</v>
      </c>
      <c r="S4" s="338" t="s">
        <v>157</v>
      </c>
      <c r="T4" s="339" t="s">
        <v>575</v>
      </c>
      <c r="U4" s="338" t="s">
        <v>158</v>
      </c>
      <c r="V4" s="340" t="s">
        <v>159</v>
      </c>
    </row>
    <row r="5" spans="1:22" s="131" customFormat="1" ht="14.25" x14ac:dyDescent="0.45">
      <c r="A5" s="292" t="s">
        <v>551</v>
      </c>
      <c r="B5" s="272" t="s">
        <v>415</v>
      </c>
      <c r="C5" s="170" t="s">
        <v>1063</v>
      </c>
      <c r="D5" s="304">
        <v>0</v>
      </c>
      <c r="E5" s="304">
        <v>0</v>
      </c>
      <c r="F5" s="315"/>
      <c r="G5" s="314"/>
      <c r="H5" s="312"/>
      <c r="I5" s="313"/>
      <c r="J5" s="321"/>
      <c r="K5" s="321"/>
      <c r="L5" s="321"/>
      <c r="M5" s="321"/>
      <c r="N5" s="321"/>
      <c r="O5" s="321"/>
      <c r="P5" s="321"/>
      <c r="Q5" s="321"/>
      <c r="R5" s="321"/>
      <c r="S5" s="321"/>
      <c r="T5" s="321"/>
      <c r="U5" s="321"/>
      <c r="V5" s="321"/>
    </row>
    <row r="6" spans="1:22" s="131" customFormat="1" ht="14.25" x14ac:dyDescent="0.45">
      <c r="A6" s="292" t="s">
        <v>551</v>
      </c>
      <c r="B6" s="272" t="s">
        <v>19</v>
      </c>
      <c r="C6" s="170" t="s">
        <v>304</v>
      </c>
      <c r="D6" s="304">
        <v>56.931255960000001</v>
      </c>
      <c r="E6" s="304">
        <v>56.808462979999995</v>
      </c>
      <c r="F6" s="315"/>
      <c r="G6" s="314"/>
      <c r="H6" s="312"/>
      <c r="I6" s="313"/>
      <c r="J6" s="321"/>
      <c r="K6" s="321"/>
      <c r="L6" s="321"/>
      <c r="M6" s="321"/>
      <c r="N6" s="321"/>
      <c r="O6" s="321"/>
      <c r="P6" s="321"/>
      <c r="Q6" s="321"/>
      <c r="R6" s="321"/>
      <c r="S6" s="321"/>
      <c r="T6" s="321"/>
      <c r="U6" s="321"/>
      <c r="V6" s="321"/>
    </row>
    <row r="7" spans="1:22" s="131" customFormat="1" ht="14.25" x14ac:dyDescent="0.45">
      <c r="A7" s="292" t="s">
        <v>551</v>
      </c>
      <c r="B7" s="272" t="s">
        <v>19</v>
      </c>
      <c r="C7" s="170" t="s">
        <v>1113</v>
      </c>
      <c r="D7" s="304">
        <v>0</v>
      </c>
      <c r="E7" s="304">
        <v>0</v>
      </c>
      <c r="F7" s="315"/>
      <c r="G7" s="314"/>
      <c r="H7" s="312"/>
      <c r="I7" s="313"/>
      <c r="J7" s="321"/>
      <c r="K7" s="321"/>
      <c r="L7" s="321"/>
      <c r="M7" s="321"/>
      <c r="N7" s="321"/>
      <c r="O7" s="321"/>
      <c r="P7" s="321"/>
      <c r="Q7" s="321"/>
      <c r="R7" s="321"/>
      <c r="S7" s="321"/>
      <c r="T7" s="321"/>
      <c r="U7" s="321"/>
      <c r="V7" s="321"/>
    </row>
    <row r="8" spans="1:22" s="131" customFormat="1" ht="14.25" x14ac:dyDescent="0.45">
      <c r="A8" s="292" t="s">
        <v>551</v>
      </c>
      <c r="B8" s="272" t="s">
        <v>19</v>
      </c>
      <c r="C8" s="170" t="s">
        <v>574</v>
      </c>
      <c r="D8" s="304">
        <v>0.27600000000000002</v>
      </c>
      <c r="E8" s="304">
        <v>0.27600000000000002</v>
      </c>
      <c r="F8" s="315"/>
      <c r="G8" s="314"/>
      <c r="H8" s="312"/>
      <c r="I8" s="313"/>
      <c r="J8" s="321"/>
      <c r="K8" s="321"/>
      <c r="L8" s="321"/>
      <c r="M8" s="321"/>
      <c r="N8" s="321"/>
      <c r="O8" s="321"/>
      <c r="P8" s="321"/>
      <c r="Q8" s="321"/>
      <c r="R8" s="321"/>
      <c r="S8" s="321"/>
      <c r="T8" s="321"/>
      <c r="U8" s="321"/>
      <c r="V8" s="321"/>
    </row>
    <row r="9" spans="1:22" s="131" customFormat="1" ht="14.25" x14ac:dyDescent="0.45">
      <c r="A9" s="292" t="s">
        <v>551</v>
      </c>
      <c r="B9" s="272" t="s">
        <v>19</v>
      </c>
      <c r="C9" s="170" t="s">
        <v>305</v>
      </c>
      <c r="D9" s="304">
        <v>8.1571050300000003</v>
      </c>
      <c r="E9" s="304">
        <v>1.03615696</v>
      </c>
      <c r="F9" s="315"/>
      <c r="G9" s="314"/>
      <c r="H9" s="312"/>
      <c r="I9" s="313"/>
      <c r="J9" s="321"/>
      <c r="K9" s="321"/>
      <c r="L9" s="321"/>
      <c r="M9" s="321"/>
      <c r="N9" s="321"/>
      <c r="O9" s="321"/>
      <c r="P9" s="321"/>
      <c r="Q9" s="321"/>
      <c r="R9" s="321"/>
      <c r="S9" s="321"/>
      <c r="T9" s="321"/>
      <c r="U9" s="321"/>
      <c r="V9" s="321"/>
    </row>
    <row r="10" spans="1:22" s="131" customFormat="1" ht="14.25" x14ac:dyDescent="0.45">
      <c r="A10" s="292" t="s">
        <v>551</v>
      </c>
      <c r="B10" s="272" t="s">
        <v>19</v>
      </c>
      <c r="C10" s="170" t="s">
        <v>335</v>
      </c>
      <c r="D10" s="304">
        <v>4.5100799999999996E-3</v>
      </c>
      <c r="E10" s="304">
        <v>3.8786799999999998E-3</v>
      </c>
      <c r="F10" s="315"/>
      <c r="G10" s="314"/>
      <c r="H10" s="312"/>
      <c r="I10" s="313"/>
      <c r="J10" s="321"/>
      <c r="K10" s="321"/>
      <c r="L10" s="321"/>
      <c r="M10" s="321"/>
      <c r="N10" s="321"/>
      <c r="O10" s="321"/>
      <c r="P10" s="321"/>
      <c r="Q10" s="321"/>
      <c r="R10" s="321"/>
      <c r="S10" s="321"/>
      <c r="T10" s="321"/>
      <c r="U10" s="321"/>
      <c r="V10" s="321"/>
    </row>
    <row r="11" spans="1:22" s="131" customFormat="1" ht="14.25" x14ac:dyDescent="0.45">
      <c r="A11" s="292" t="s">
        <v>551</v>
      </c>
      <c r="B11" s="272" t="s">
        <v>19</v>
      </c>
      <c r="C11" s="170" t="s">
        <v>336</v>
      </c>
      <c r="D11" s="304">
        <v>6.1960899999999999E-2</v>
      </c>
      <c r="E11" s="304">
        <v>8.352430000000001E-3</v>
      </c>
      <c r="F11" s="315"/>
      <c r="G11" s="314"/>
      <c r="H11" s="312"/>
      <c r="I11" s="313"/>
      <c r="J11" s="321"/>
      <c r="K11" s="321"/>
      <c r="L11" s="321"/>
      <c r="M11" s="321"/>
      <c r="N11" s="321"/>
      <c r="O11" s="321"/>
      <c r="P11" s="321"/>
      <c r="Q11" s="321"/>
      <c r="R11" s="321"/>
      <c r="S11" s="321"/>
      <c r="T11" s="321"/>
      <c r="U11" s="321"/>
      <c r="V11" s="321"/>
    </row>
    <row r="12" spans="1:22" s="131" customFormat="1" ht="14.25" x14ac:dyDescent="0.45">
      <c r="A12" s="292" t="s">
        <v>551</v>
      </c>
      <c r="B12" s="272" t="s">
        <v>19</v>
      </c>
      <c r="C12" s="170" t="s">
        <v>573</v>
      </c>
      <c r="D12" s="304">
        <v>5.3799000000000002E-4</v>
      </c>
      <c r="E12" s="304">
        <v>5.3799000000000002E-4</v>
      </c>
      <c r="F12" s="315"/>
      <c r="G12" s="314"/>
      <c r="H12" s="312"/>
      <c r="I12" s="313"/>
      <c r="J12" s="321"/>
      <c r="K12" s="321"/>
      <c r="L12" s="321"/>
      <c r="M12" s="321"/>
      <c r="N12" s="321"/>
      <c r="O12" s="321"/>
      <c r="P12" s="321"/>
      <c r="Q12" s="321"/>
      <c r="R12" s="321"/>
      <c r="S12" s="321"/>
      <c r="T12" s="321"/>
      <c r="U12" s="321"/>
      <c r="V12" s="321"/>
    </row>
    <row r="13" spans="1:22" s="131" customFormat="1" ht="14.25" x14ac:dyDescent="0.45">
      <c r="A13" s="292" t="s">
        <v>551</v>
      </c>
      <c r="B13" s="272" t="s">
        <v>19</v>
      </c>
      <c r="C13" s="170" t="s">
        <v>572</v>
      </c>
      <c r="D13" s="304">
        <v>1.968054E-2</v>
      </c>
      <c r="E13" s="304">
        <v>1.9568040000000002E-2</v>
      </c>
      <c r="F13" s="315"/>
      <c r="G13" s="314"/>
      <c r="H13" s="312"/>
      <c r="I13" s="313"/>
      <c r="J13" s="321"/>
      <c r="K13" s="321"/>
      <c r="L13" s="321"/>
      <c r="M13" s="321"/>
      <c r="N13" s="321"/>
      <c r="O13" s="321"/>
      <c r="P13" s="321"/>
      <c r="Q13" s="321"/>
      <c r="R13" s="321"/>
      <c r="S13" s="321"/>
      <c r="T13" s="321"/>
      <c r="U13" s="321"/>
      <c r="V13" s="321"/>
    </row>
    <row r="14" spans="1:22" s="131" customFormat="1" ht="14.25" x14ac:dyDescent="0.45">
      <c r="A14" s="292" t="s">
        <v>551</v>
      </c>
      <c r="B14" s="499" t="s">
        <v>19</v>
      </c>
      <c r="C14" s="170" t="s">
        <v>354</v>
      </c>
      <c r="D14" s="304">
        <v>4.8675400000000001E-3</v>
      </c>
      <c r="E14" s="304">
        <v>4.3846000000000006E-3</v>
      </c>
      <c r="F14" s="315"/>
      <c r="G14" s="314"/>
      <c r="H14" s="312"/>
      <c r="I14" s="313"/>
      <c r="J14" s="321"/>
      <c r="K14" s="321"/>
      <c r="L14" s="321"/>
      <c r="M14" s="321"/>
      <c r="N14" s="321"/>
      <c r="O14" s="321"/>
      <c r="P14" s="321"/>
      <c r="Q14" s="321"/>
      <c r="R14" s="321"/>
      <c r="S14" s="321"/>
      <c r="T14" s="321"/>
      <c r="U14" s="321"/>
      <c r="V14" s="321"/>
    </row>
    <row r="15" spans="1:22" s="131" customFormat="1" ht="14.25" x14ac:dyDescent="0.45">
      <c r="A15" s="292" t="s">
        <v>551</v>
      </c>
      <c r="B15" s="499" t="s">
        <v>19</v>
      </c>
      <c r="C15" s="170" t="s">
        <v>363</v>
      </c>
      <c r="D15" s="304">
        <v>8.1416700000000002E-3</v>
      </c>
      <c r="E15" s="304">
        <v>0</v>
      </c>
      <c r="F15" s="315"/>
      <c r="G15" s="314"/>
      <c r="H15" s="312"/>
      <c r="I15" s="313"/>
      <c r="J15" s="321"/>
      <c r="K15" s="321"/>
      <c r="L15" s="321"/>
      <c r="M15" s="321"/>
      <c r="N15" s="321"/>
      <c r="O15" s="321"/>
      <c r="P15" s="321"/>
      <c r="Q15" s="321"/>
      <c r="R15" s="321"/>
      <c r="S15" s="321"/>
      <c r="T15" s="321"/>
      <c r="U15" s="321"/>
      <c r="V15" s="321"/>
    </row>
    <row r="16" spans="1:22" s="131" customFormat="1" ht="14.25" x14ac:dyDescent="0.45">
      <c r="A16" s="292" t="s">
        <v>551</v>
      </c>
      <c r="B16" s="499" t="s">
        <v>19</v>
      </c>
      <c r="C16" s="170" t="s">
        <v>306</v>
      </c>
      <c r="D16" s="304">
        <v>0.437</v>
      </c>
      <c r="E16" s="304">
        <v>0.35299999999999998</v>
      </c>
      <c r="F16" s="315"/>
      <c r="G16" s="314"/>
      <c r="H16" s="312"/>
      <c r="I16" s="313"/>
      <c r="J16" s="321"/>
      <c r="K16" s="321"/>
      <c r="L16" s="321"/>
      <c r="M16" s="321"/>
      <c r="N16" s="321"/>
      <c r="O16" s="321"/>
      <c r="P16" s="321"/>
      <c r="Q16" s="321"/>
      <c r="R16" s="321"/>
      <c r="S16" s="321"/>
      <c r="T16" s="321"/>
      <c r="U16" s="321"/>
      <c r="V16" s="321"/>
    </row>
    <row r="17" spans="1:22" s="131" customFormat="1" ht="14.25" x14ac:dyDescent="0.45">
      <c r="A17" s="292" t="s">
        <v>551</v>
      </c>
      <c r="B17" s="499" t="s">
        <v>19</v>
      </c>
      <c r="C17" s="170" t="s">
        <v>337</v>
      </c>
      <c r="D17" s="304">
        <v>6.274</v>
      </c>
      <c r="E17" s="304">
        <v>6.1050000000000004</v>
      </c>
      <c r="F17" s="315"/>
      <c r="G17" s="314"/>
      <c r="H17" s="312"/>
      <c r="I17" s="313"/>
      <c r="J17" s="321"/>
      <c r="K17" s="321"/>
      <c r="L17" s="321"/>
      <c r="M17" s="321"/>
      <c r="N17" s="321"/>
      <c r="O17" s="321"/>
      <c r="P17" s="321"/>
      <c r="Q17" s="321"/>
      <c r="R17" s="321"/>
      <c r="S17" s="321"/>
      <c r="T17" s="321"/>
      <c r="U17" s="321"/>
      <c r="V17" s="321"/>
    </row>
    <row r="18" spans="1:22" s="131" customFormat="1" ht="14.25" x14ac:dyDescent="0.45">
      <c r="A18" s="292" t="s">
        <v>551</v>
      </c>
      <c r="B18" s="499" t="s">
        <v>19</v>
      </c>
      <c r="C18" s="170" t="s">
        <v>500</v>
      </c>
      <c r="D18" s="304">
        <v>0</v>
      </c>
      <c r="E18" s="304">
        <v>0</v>
      </c>
      <c r="F18" s="315"/>
      <c r="G18" s="314"/>
      <c r="H18" s="312"/>
      <c r="I18" s="313"/>
      <c r="J18" s="321"/>
      <c r="K18" s="321"/>
      <c r="L18" s="321"/>
      <c r="M18" s="321"/>
      <c r="N18" s="321"/>
      <c r="O18" s="321"/>
      <c r="P18" s="321"/>
      <c r="Q18" s="321"/>
      <c r="R18" s="321"/>
      <c r="S18" s="321"/>
      <c r="T18" s="321"/>
      <c r="U18" s="321"/>
      <c r="V18" s="321"/>
    </row>
    <row r="19" spans="1:22" s="131" customFormat="1" ht="14.25" x14ac:dyDescent="0.45">
      <c r="A19" s="292" t="s">
        <v>551</v>
      </c>
      <c r="B19" s="499" t="s">
        <v>19</v>
      </c>
      <c r="C19" s="170" t="s">
        <v>1114</v>
      </c>
      <c r="D19" s="304">
        <v>0</v>
      </c>
      <c r="E19" s="304">
        <v>0</v>
      </c>
      <c r="F19" s="315"/>
      <c r="G19" s="314"/>
      <c r="H19" s="312"/>
      <c r="I19" s="313"/>
      <c r="J19" s="321"/>
      <c r="K19" s="321"/>
      <c r="L19" s="321"/>
      <c r="M19" s="321"/>
      <c r="N19" s="321"/>
      <c r="O19" s="321"/>
      <c r="P19" s="321"/>
      <c r="Q19" s="321"/>
      <c r="R19" s="321"/>
      <c r="S19" s="321"/>
      <c r="T19" s="321"/>
      <c r="U19" s="321"/>
      <c r="V19" s="321"/>
    </row>
    <row r="20" spans="1:22" s="265" customFormat="1" ht="14.25" x14ac:dyDescent="0.45">
      <c r="A20" s="292" t="s">
        <v>551</v>
      </c>
      <c r="B20" s="499" t="s">
        <v>20</v>
      </c>
      <c r="C20" s="170" t="s">
        <v>1062</v>
      </c>
      <c r="D20" s="304">
        <v>0</v>
      </c>
      <c r="E20" s="304">
        <v>0</v>
      </c>
      <c r="F20" s="315"/>
      <c r="G20" s="314"/>
      <c r="H20" s="312"/>
      <c r="I20" s="313"/>
      <c r="J20" s="321"/>
      <c r="K20" s="321"/>
      <c r="L20" s="321"/>
      <c r="M20" s="321"/>
      <c r="N20" s="321"/>
      <c r="O20" s="321"/>
      <c r="P20" s="321"/>
      <c r="Q20" s="321"/>
      <c r="R20" s="321"/>
      <c r="S20" s="321"/>
      <c r="T20" s="321"/>
      <c r="U20" s="321"/>
      <c r="V20" s="321"/>
    </row>
    <row r="21" spans="1:22" s="265" customFormat="1" ht="14.25" x14ac:dyDescent="0.45">
      <c r="A21" s="292" t="s">
        <v>551</v>
      </c>
      <c r="B21" s="499" t="s">
        <v>20</v>
      </c>
      <c r="C21" s="170" t="s">
        <v>1249</v>
      </c>
      <c r="D21" s="304">
        <v>1.7E-5</v>
      </c>
      <c r="E21" s="304"/>
      <c r="F21" s="315"/>
      <c r="G21" s="314"/>
      <c r="H21" s="312"/>
      <c r="I21" s="313"/>
      <c r="J21" s="321"/>
      <c r="K21" s="321"/>
      <c r="L21" s="321"/>
      <c r="M21" s="321"/>
      <c r="N21" s="321"/>
      <c r="O21" s="321"/>
      <c r="P21" s="321"/>
      <c r="Q21" s="321"/>
      <c r="R21" s="321"/>
      <c r="S21" s="321"/>
      <c r="T21" s="321"/>
      <c r="U21" s="321"/>
      <c r="V21" s="321"/>
    </row>
    <row r="22" spans="1:22" s="265" customFormat="1" ht="14.25" x14ac:dyDescent="0.45">
      <c r="A22" s="292" t="s">
        <v>551</v>
      </c>
      <c r="B22" s="499" t="s">
        <v>20</v>
      </c>
      <c r="C22" s="170" t="s">
        <v>1250</v>
      </c>
      <c r="D22" s="304">
        <v>1.29364659</v>
      </c>
      <c r="E22" s="304">
        <v>0.52476881000000009</v>
      </c>
      <c r="F22" s="315"/>
      <c r="G22" s="314"/>
      <c r="H22" s="312"/>
      <c r="I22" s="313"/>
      <c r="J22" s="321"/>
      <c r="K22" s="321"/>
      <c r="L22" s="321"/>
      <c r="M22" s="321"/>
      <c r="N22" s="321"/>
      <c r="O22" s="321"/>
      <c r="P22" s="321"/>
      <c r="Q22" s="321"/>
      <c r="R22" s="321"/>
      <c r="S22" s="321"/>
      <c r="T22" s="321"/>
      <c r="U22" s="321"/>
      <c r="V22" s="321"/>
    </row>
    <row r="23" spans="1:22" s="265" customFormat="1" ht="14.25" x14ac:dyDescent="0.45">
      <c r="A23" s="292" t="s">
        <v>551</v>
      </c>
      <c r="B23" s="499" t="s">
        <v>20</v>
      </c>
      <c r="C23" s="170" t="s">
        <v>1251</v>
      </c>
      <c r="D23" s="304">
        <v>6.5395200000000001E-2</v>
      </c>
      <c r="E23" s="304">
        <v>0.2008876</v>
      </c>
      <c r="F23" s="315"/>
      <c r="G23" s="314"/>
      <c r="H23" s="312"/>
      <c r="I23" s="313"/>
      <c r="J23" s="321"/>
      <c r="K23" s="321"/>
      <c r="L23" s="321"/>
      <c r="M23" s="321"/>
      <c r="N23" s="321"/>
      <c r="O23" s="321"/>
      <c r="P23" s="321"/>
      <c r="Q23" s="321"/>
      <c r="R23" s="321"/>
      <c r="S23" s="321"/>
      <c r="T23" s="321"/>
      <c r="U23" s="321"/>
      <c r="V23" s="321"/>
    </row>
    <row r="24" spans="1:22" s="265" customFormat="1" ht="27.75" x14ac:dyDescent="0.45">
      <c r="A24" s="292" t="s">
        <v>551</v>
      </c>
      <c r="B24" s="499" t="s">
        <v>20</v>
      </c>
      <c r="C24" s="170" t="s">
        <v>1252</v>
      </c>
      <c r="D24" s="304">
        <v>0</v>
      </c>
      <c r="E24" s="304">
        <v>0</v>
      </c>
      <c r="F24" s="315"/>
      <c r="G24" s="314"/>
      <c r="H24" s="312"/>
      <c r="I24" s="313"/>
      <c r="J24" s="321"/>
      <c r="K24" s="321"/>
      <c r="L24" s="321"/>
      <c r="M24" s="321"/>
      <c r="N24" s="321"/>
      <c r="O24" s="321"/>
      <c r="P24" s="321"/>
      <c r="Q24" s="321"/>
      <c r="R24" s="321"/>
      <c r="S24" s="321"/>
      <c r="T24" s="321"/>
      <c r="U24" s="321"/>
      <c r="V24" s="321"/>
    </row>
    <row r="25" spans="1:22" s="265" customFormat="1" ht="14.25" x14ac:dyDescent="0.45">
      <c r="A25" s="292" t="s">
        <v>551</v>
      </c>
      <c r="B25" s="499" t="s">
        <v>20</v>
      </c>
      <c r="C25" s="170" t="s">
        <v>1253</v>
      </c>
      <c r="D25" s="304">
        <v>0</v>
      </c>
      <c r="E25" s="304">
        <v>0</v>
      </c>
      <c r="F25" s="315"/>
      <c r="G25" s="314"/>
      <c r="H25" s="312"/>
      <c r="I25" s="313"/>
      <c r="J25" s="321"/>
      <c r="K25" s="321"/>
      <c r="L25" s="321"/>
      <c r="M25" s="321"/>
      <c r="N25" s="321"/>
      <c r="O25" s="321"/>
      <c r="P25" s="321"/>
      <c r="Q25" s="321"/>
      <c r="R25" s="321"/>
      <c r="S25" s="321"/>
      <c r="T25" s="321"/>
      <c r="U25" s="321"/>
      <c r="V25" s="321"/>
    </row>
    <row r="26" spans="1:22" s="265" customFormat="1" ht="27.75" x14ac:dyDescent="0.45">
      <c r="A26" s="292" t="s">
        <v>551</v>
      </c>
      <c r="B26" s="499" t="s">
        <v>20</v>
      </c>
      <c r="C26" s="170" t="s">
        <v>1254</v>
      </c>
      <c r="D26" s="304">
        <v>0</v>
      </c>
      <c r="E26" s="304">
        <v>0</v>
      </c>
      <c r="F26" s="315"/>
      <c r="G26" s="314"/>
      <c r="H26" s="312"/>
      <c r="I26" s="313"/>
      <c r="J26" s="321"/>
      <c r="K26" s="321"/>
      <c r="L26" s="321"/>
      <c r="M26" s="321"/>
      <c r="N26" s="321"/>
      <c r="O26" s="321"/>
      <c r="P26" s="321"/>
      <c r="Q26" s="321"/>
      <c r="R26" s="321"/>
      <c r="S26" s="321"/>
      <c r="T26" s="321"/>
      <c r="U26" s="321"/>
      <c r="V26" s="321"/>
    </row>
    <row r="27" spans="1:22" s="265" customFormat="1" ht="14.25" x14ac:dyDescent="0.45">
      <c r="A27" s="292" t="s">
        <v>551</v>
      </c>
      <c r="B27" s="499" t="s">
        <v>20</v>
      </c>
      <c r="C27" s="170" t="s">
        <v>279</v>
      </c>
      <c r="D27" s="304">
        <v>0</v>
      </c>
      <c r="E27" s="304">
        <v>0</v>
      </c>
      <c r="F27" s="315"/>
      <c r="G27" s="314"/>
      <c r="H27" s="312"/>
      <c r="I27" s="313"/>
      <c r="J27" s="321"/>
      <c r="K27" s="321"/>
      <c r="L27" s="321"/>
      <c r="M27" s="321"/>
      <c r="N27" s="321"/>
      <c r="O27" s="321"/>
      <c r="P27" s="321"/>
      <c r="Q27" s="321"/>
      <c r="R27" s="321"/>
      <c r="S27" s="321"/>
      <c r="T27" s="321"/>
      <c r="U27" s="321"/>
      <c r="V27" s="321"/>
    </row>
    <row r="28" spans="1:22" s="265" customFormat="1" ht="27.75" x14ac:dyDescent="0.45">
      <c r="A28" s="292" t="s">
        <v>551</v>
      </c>
      <c r="B28" s="499" t="s">
        <v>20</v>
      </c>
      <c r="C28" s="170" t="s">
        <v>1255</v>
      </c>
      <c r="D28" s="304">
        <v>7.4514000000000004E-4</v>
      </c>
      <c r="E28" s="304">
        <v>0</v>
      </c>
      <c r="F28" s="315"/>
      <c r="G28" s="314"/>
      <c r="H28" s="312"/>
      <c r="I28" s="313"/>
      <c r="J28" s="321"/>
      <c r="K28" s="321"/>
      <c r="L28" s="321"/>
      <c r="M28" s="321"/>
      <c r="N28" s="321"/>
      <c r="O28" s="321"/>
      <c r="P28" s="321"/>
      <c r="Q28" s="321"/>
      <c r="R28" s="321"/>
      <c r="S28" s="321"/>
      <c r="T28" s="321"/>
      <c r="U28" s="321"/>
      <c r="V28" s="321"/>
    </row>
    <row r="29" spans="1:22" s="265" customFormat="1" ht="27.75" x14ac:dyDescent="0.45">
      <c r="A29" s="292" t="s">
        <v>551</v>
      </c>
      <c r="B29" s="499" t="s">
        <v>20</v>
      </c>
      <c r="C29" s="170" t="s">
        <v>1256</v>
      </c>
      <c r="D29" s="304">
        <v>4.76239E-3</v>
      </c>
      <c r="E29" s="304">
        <v>0</v>
      </c>
      <c r="F29" s="315"/>
      <c r="G29" s="314"/>
      <c r="H29" s="312"/>
      <c r="I29" s="313"/>
      <c r="J29" s="321"/>
      <c r="K29" s="321"/>
      <c r="L29" s="321"/>
      <c r="M29" s="321"/>
      <c r="N29" s="321"/>
      <c r="O29" s="321"/>
      <c r="P29" s="321"/>
      <c r="Q29" s="321"/>
      <c r="R29" s="321"/>
      <c r="S29" s="321"/>
      <c r="T29" s="321"/>
      <c r="U29" s="321"/>
      <c r="V29" s="321"/>
    </row>
    <row r="30" spans="1:22" s="265" customFormat="1" ht="14.25" x14ac:dyDescent="0.45">
      <c r="A30" s="292" t="s">
        <v>551</v>
      </c>
      <c r="B30" s="499" t="s">
        <v>20</v>
      </c>
      <c r="C30" s="170" t="s">
        <v>1257</v>
      </c>
      <c r="D30" s="304">
        <v>0.16726584999999999</v>
      </c>
      <c r="E30" s="304">
        <v>0.10857</v>
      </c>
      <c r="F30" s="315"/>
      <c r="G30" s="314"/>
      <c r="H30" s="312"/>
      <c r="I30" s="313"/>
      <c r="J30" s="321"/>
      <c r="K30" s="321"/>
      <c r="L30" s="321"/>
      <c r="M30" s="321"/>
      <c r="N30" s="321"/>
      <c r="O30" s="321"/>
      <c r="P30" s="321"/>
      <c r="Q30" s="321"/>
      <c r="R30" s="321"/>
      <c r="S30" s="321"/>
      <c r="T30" s="321"/>
      <c r="U30" s="321"/>
      <c r="V30" s="321"/>
    </row>
    <row r="31" spans="1:22" s="265" customFormat="1" ht="14.25" x14ac:dyDescent="0.45">
      <c r="A31" s="292" t="s">
        <v>551</v>
      </c>
      <c r="B31" s="499" t="s">
        <v>20</v>
      </c>
      <c r="C31" s="170" t="s">
        <v>571</v>
      </c>
      <c r="D31" s="304">
        <v>0.10450436</v>
      </c>
      <c r="E31" s="304">
        <v>0.42240435999999998</v>
      </c>
      <c r="F31" s="315"/>
      <c r="G31" s="314"/>
      <c r="H31" s="312"/>
      <c r="I31" s="313"/>
      <c r="J31" s="321"/>
      <c r="K31" s="321"/>
      <c r="L31" s="321"/>
      <c r="M31" s="321"/>
      <c r="N31" s="321"/>
      <c r="O31" s="321"/>
      <c r="P31" s="321"/>
      <c r="Q31" s="321"/>
      <c r="R31" s="321"/>
      <c r="S31" s="321"/>
      <c r="T31" s="321"/>
      <c r="U31" s="321"/>
      <c r="V31" s="321"/>
    </row>
    <row r="32" spans="1:22" s="265" customFormat="1" ht="27.75" x14ac:dyDescent="0.45">
      <c r="A32" s="292" t="s">
        <v>551</v>
      </c>
      <c r="B32" s="499" t="s">
        <v>20</v>
      </c>
      <c r="C32" s="170" t="s">
        <v>1258</v>
      </c>
      <c r="D32" s="304">
        <v>1.3549465600000001</v>
      </c>
      <c r="E32" s="304">
        <v>1.61231608</v>
      </c>
      <c r="F32" s="315"/>
      <c r="G32" s="314"/>
      <c r="H32" s="312"/>
      <c r="I32" s="313"/>
      <c r="J32" s="321"/>
      <c r="K32" s="321"/>
      <c r="L32" s="321"/>
      <c r="M32" s="321"/>
      <c r="N32" s="321"/>
      <c r="O32" s="321"/>
      <c r="P32" s="321"/>
      <c r="Q32" s="321"/>
      <c r="R32" s="321"/>
      <c r="S32" s="321"/>
      <c r="T32" s="321"/>
      <c r="U32" s="321"/>
      <c r="V32" s="321"/>
    </row>
    <row r="33" spans="1:22" s="265" customFormat="1" ht="27.75" x14ac:dyDescent="0.45">
      <c r="A33" s="292" t="s">
        <v>551</v>
      </c>
      <c r="B33" s="499" t="s">
        <v>20</v>
      </c>
      <c r="C33" s="170" t="s">
        <v>1259</v>
      </c>
      <c r="D33" s="304">
        <v>0.42884648999999997</v>
      </c>
      <c r="E33" s="304">
        <v>0.11934703999999999</v>
      </c>
      <c r="F33" s="315"/>
      <c r="G33" s="314"/>
      <c r="H33" s="312"/>
      <c r="I33" s="313"/>
      <c r="J33" s="321"/>
      <c r="K33" s="321"/>
      <c r="L33" s="321"/>
      <c r="M33" s="321"/>
      <c r="N33" s="321"/>
      <c r="O33" s="321"/>
      <c r="P33" s="321"/>
      <c r="Q33" s="321"/>
      <c r="R33" s="321"/>
      <c r="S33" s="321"/>
      <c r="T33" s="321"/>
      <c r="U33" s="321"/>
      <c r="V33" s="321"/>
    </row>
    <row r="34" spans="1:22" s="265" customFormat="1" ht="14.25" x14ac:dyDescent="0.45">
      <c r="A34" s="292" t="s">
        <v>551</v>
      </c>
      <c r="B34" s="499" t="s">
        <v>20</v>
      </c>
      <c r="C34" s="170" t="s">
        <v>1260</v>
      </c>
      <c r="D34" s="304">
        <v>0</v>
      </c>
      <c r="E34" s="304">
        <v>0</v>
      </c>
      <c r="F34" s="315"/>
      <c r="G34" s="314"/>
      <c r="H34" s="312"/>
      <c r="I34" s="313"/>
      <c r="J34" s="321"/>
      <c r="K34" s="321"/>
      <c r="L34" s="321"/>
      <c r="M34" s="321"/>
      <c r="N34" s="321"/>
      <c r="O34" s="321"/>
      <c r="P34" s="321"/>
      <c r="Q34" s="321"/>
      <c r="R34" s="321"/>
      <c r="S34" s="321"/>
      <c r="T34" s="321"/>
      <c r="U34" s="321"/>
      <c r="V34" s="321"/>
    </row>
    <row r="35" spans="1:22" s="131" customFormat="1" ht="27.75" x14ac:dyDescent="0.45">
      <c r="A35" s="292" t="s">
        <v>551</v>
      </c>
      <c r="B35" s="499" t="s">
        <v>20</v>
      </c>
      <c r="C35" s="170" t="s">
        <v>364</v>
      </c>
      <c r="D35" s="304">
        <v>5.0649387900000002</v>
      </c>
      <c r="E35" s="304">
        <v>0.23885198999999999</v>
      </c>
      <c r="F35" s="315"/>
      <c r="G35" s="314"/>
      <c r="H35" s="312"/>
      <c r="I35" s="313"/>
      <c r="J35" s="321"/>
      <c r="K35" s="321"/>
      <c r="L35" s="321"/>
      <c r="M35" s="321"/>
      <c r="N35" s="321"/>
      <c r="O35" s="321"/>
      <c r="P35" s="321"/>
      <c r="Q35" s="321"/>
      <c r="R35" s="321"/>
      <c r="S35" s="321"/>
      <c r="T35" s="321"/>
      <c r="U35" s="321"/>
      <c r="V35" s="321"/>
    </row>
    <row r="36" spans="1:22" s="131" customFormat="1" ht="14.25" x14ac:dyDescent="0.45">
      <c r="A36" s="292" t="s">
        <v>551</v>
      </c>
      <c r="B36" s="272" t="s">
        <v>20</v>
      </c>
      <c r="C36" s="170" t="s">
        <v>365</v>
      </c>
      <c r="D36" s="304">
        <v>3.59716923</v>
      </c>
      <c r="E36" s="304">
        <v>3.8190502799999999</v>
      </c>
      <c r="F36" s="315"/>
      <c r="G36" s="314"/>
      <c r="H36" s="312"/>
      <c r="I36" s="313"/>
      <c r="J36" s="321"/>
      <c r="K36" s="321"/>
      <c r="L36" s="321"/>
      <c r="M36" s="321"/>
      <c r="N36" s="321"/>
      <c r="O36" s="321"/>
      <c r="P36" s="321"/>
      <c r="Q36" s="321"/>
      <c r="R36" s="321"/>
      <c r="S36" s="321"/>
      <c r="T36" s="321"/>
      <c r="U36" s="321"/>
      <c r="V36" s="321"/>
    </row>
    <row r="37" spans="1:22" s="131" customFormat="1" ht="14.25" x14ac:dyDescent="0.45">
      <c r="A37" s="292" t="s">
        <v>555</v>
      </c>
      <c r="B37" s="499" t="s">
        <v>21</v>
      </c>
      <c r="C37" s="170" t="s">
        <v>22</v>
      </c>
      <c r="D37" s="304">
        <v>0</v>
      </c>
      <c r="E37" s="304">
        <v>0</v>
      </c>
      <c r="F37" s="304">
        <v>55.17</v>
      </c>
      <c r="G37" s="304">
        <v>27.6</v>
      </c>
      <c r="H37" s="306">
        <v>0.50027188689505164</v>
      </c>
      <c r="I37" s="304">
        <v>0</v>
      </c>
      <c r="J37" s="304">
        <v>0</v>
      </c>
      <c r="K37" s="304">
        <v>0</v>
      </c>
      <c r="L37" s="304">
        <v>0</v>
      </c>
      <c r="M37" s="304">
        <v>27.6</v>
      </c>
      <c r="N37" s="304">
        <v>0</v>
      </c>
      <c r="O37" s="304">
        <v>0</v>
      </c>
      <c r="P37" s="304">
        <v>0</v>
      </c>
      <c r="Q37" s="308">
        <v>27.57</v>
      </c>
      <c r="R37" s="304">
        <v>0</v>
      </c>
      <c r="S37" s="304">
        <v>27.57</v>
      </c>
      <c r="T37" s="304"/>
      <c r="U37" s="304">
        <v>0</v>
      </c>
      <c r="V37" s="304">
        <v>0</v>
      </c>
    </row>
    <row r="38" spans="1:22" s="131" customFormat="1" ht="14.25" x14ac:dyDescent="0.45">
      <c r="A38" s="292" t="s">
        <v>555</v>
      </c>
      <c r="B38" s="499" t="s">
        <v>21</v>
      </c>
      <c r="C38" s="170" t="s">
        <v>23</v>
      </c>
      <c r="D38" s="304">
        <v>0</v>
      </c>
      <c r="E38" s="304">
        <v>0</v>
      </c>
      <c r="F38" s="304">
        <v>13.82</v>
      </c>
      <c r="G38" s="304">
        <v>10.73</v>
      </c>
      <c r="H38" s="306">
        <v>0.77641099855282203</v>
      </c>
      <c r="I38" s="304">
        <v>0</v>
      </c>
      <c r="J38" s="304">
        <v>0</v>
      </c>
      <c r="K38" s="304">
        <v>0</v>
      </c>
      <c r="L38" s="304">
        <v>0</v>
      </c>
      <c r="M38" s="304">
        <v>10.73</v>
      </c>
      <c r="N38" s="304">
        <v>0</v>
      </c>
      <c r="O38" s="304">
        <v>0</v>
      </c>
      <c r="P38" s="304">
        <v>0</v>
      </c>
      <c r="Q38" s="308">
        <v>3.09</v>
      </c>
      <c r="R38" s="304">
        <v>0</v>
      </c>
      <c r="S38" s="304">
        <v>3.09</v>
      </c>
      <c r="T38" s="304"/>
      <c r="U38" s="304">
        <v>0</v>
      </c>
      <c r="V38" s="304">
        <v>0</v>
      </c>
    </row>
    <row r="39" spans="1:22" s="131" customFormat="1" ht="14.25" x14ac:dyDescent="0.45">
      <c r="A39" s="292" t="s">
        <v>551</v>
      </c>
      <c r="B39" s="499" t="s">
        <v>21</v>
      </c>
      <c r="C39" s="170" t="s">
        <v>207</v>
      </c>
      <c r="D39" s="304">
        <v>0</v>
      </c>
      <c r="E39" s="304">
        <v>0</v>
      </c>
      <c r="F39" s="304">
        <v>430.7</v>
      </c>
      <c r="G39" s="304">
        <v>417</v>
      </c>
      <c r="H39" s="306">
        <v>0.96819131646157419</v>
      </c>
      <c r="I39" s="304">
        <v>0</v>
      </c>
      <c r="J39" s="304">
        <v>0</v>
      </c>
      <c r="K39" s="304">
        <v>0</v>
      </c>
      <c r="L39" s="304">
        <v>0</v>
      </c>
      <c r="M39" s="304">
        <v>0</v>
      </c>
      <c r="N39" s="304">
        <v>0</v>
      </c>
      <c r="O39" s="304">
        <v>0</v>
      </c>
      <c r="P39" s="304">
        <v>0</v>
      </c>
      <c r="Q39" s="308">
        <v>13.7</v>
      </c>
      <c r="R39" s="304">
        <v>2.6</v>
      </c>
      <c r="S39" s="304">
        <v>11.1</v>
      </c>
      <c r="T39" s="304"/>
      <c r="U39" s="304">
        <v>0</v>
      </c>
      <c r="V39" s="304">
        <v>0.06</v>
      </c>
    </row>
    <row r="40" spans="1:22" s="131" customFormat="1" ht="14.25" x14ac:dyDescent="0.45">
      <c r="A40" s="292" t="s">
        <v>551</v>
      </c>
      <c r="B40" s="499" t="s">
        <v>21</v>
      </c>
      <c r="C40" s="170" t="s">
        <v>208</v>
      </c>
      <c r="D40" s="304">
        <v>0</v>
      </c>
      <c r="E40" s="304">
        <v>0</v>
      </c>
      <c r="F40" s="304">
        <v>12.74</v>
      </c>
      <c r="G40" s="304">
        <v>9.68</v>
      </c>
      <c r="H40" s="306">
        <v>0.75981161695447408</v>
      </c>
      <c r="I40" s="307">
        <v>0.75</v>
      </c>
      <c r="J40" s="304">
        <v>0</v>
      </c>
      <c r="K40" s="304">
        <v>0</v>
      </c>
      <c r="L40" s="304">
        <v>0</v>
      </c>
      <c r="M40" s="304">
        <v>9.68</v>
      </c>
      <c r="N40" s="304">
        <v>0</v>
      </c>
      <c r="O40" s="304">
        <v>0</v>
      </c>
      <c r="P40" s="304">
        <v>0</v>
      </c>
      <c r="Q40" s="308">
        <v>3.0600000000000005</v>
      </c>
      <c r="R40" s="304">
        <v>1.0900000000000001</v>
      </c>
      <c r="S40" s="304">
        <v>1.97</v>
      </c>
      <c r="T40" s="304"/>
      <c r="U40" s="304">
        <v>0</v>
      </c>
      <c r="V40" s="304">
        <v>0</v>
      </c>
    </row>
    <row r="41" spans="1:22" s="131" customFormat="1" ht="14.25" x14ac:dyDescent="0.45">
      <c r="A41" s="292" t="s">
        <v>551</v>
      </c>
      <c r="B41" s="499" t="s">
        <v>21</v>
      </c>
      <c r="C41" s="170" t="s">
        <v>209</v>
      </c>
      <c r="D41" s="304">
        <v>13.852375299999999</v>
      </c>
      <c r="E41" s="304">
        <v>295.85604691999998</v>
      </c>
      <c r="F41" s="304">
        <v>0</v>
      </c>
      <c r="G41" s="304">
        <v>0</v>
      </c>
      <c r="H41" s="304">
        <v>0</v>
      </c>
      <c r="I41" s="307">
        <v>0.84</v>
      </c>
      <c r="J41" s="304">
        <v>0</v>
      </c>
      <c r="K41" s="304">
        <v>0</v>
      </c>
      <c r="L41" s="304">
        <v>0</v>
      </c>
      <c r="M41" s="304">
        <v>0</v>
      </c>
      <c r="N41" s="304">
        <v>0</v>
      </c>
      <c r="O41" s="304">
        <v>0</v>
      </c>
      <c r="P41" s="304">
        <v>0</v>
      </c>
      <c r="Q41" s="308">
        <v>0</v>
      </c>
      <c r="R41" s="304">
        <v>0</v>
      </c>
      <c r="S41" s="304">
        <v>0</v>
      </c>
      <c r="T41" s="304"/>
      <c r="U41" s="304">
        <v>0</v>
      </c>
      <c r="V41" s="304">
        <v>0</v>
      </c>
    </row>
    <row r="42" spans="1:22" s="131" customFormat="1" ht="14.25" x14ac:dyDescent="0.45">
      <c r="A42" s="292" t="s">
        <v>551</v>
      </c>
      <c r="B42" s="499" t="s">
        <v>21</v>
      </c>
      <c r="C42" s="170" t="s">
        <v>210</v>
      </c>
      <c r="D42" s="304">
        <v>0</v>
      </c>
      <c r="E42" s="304">
        <v>0</v>
      </c>
      <c r="F42" s="304">
        <v>322.58</v>
      </c>
      <c r="G42" s="304">
        <v>232.19</v>
      </c>
      <c r="H42" s="306">
        <v>0.71979043958087918</v>
      </c>
      <c r="I42" s="304">
        <v>0</v>
      </c>
      <c r="J42" s="304">
        <v>0</v>
      </c>
      <c r="K42" s="304">
        <v>0</v>
      </c>
      <c r="L42" s="304">
        <v>0</v>
      </c>
      <c r="M42" s="304">
        <v>232.19</v>
      </c>
      <c r="N42" s="304">
        <v>0</v>
      </c>
      <c r="O42" s="304">
        <v>0</v>
      </c>
      <c r="P42" s="304">
        <v>0</v>
      </c>
      <c r="Q42" s="308">
        <v>90.389999999999986</v>
      </c>
      <c r="R42" s="304">
        <v>0</v>
      </c>
      <c r="S42" s="304">
        <v>90.39</v>
      </c>
      <c r="T42" s="304"/>
      <c r="U42" s="304">
        <v>0</v>
      </c>
      <c r="V42" s="304">
        <v>0</v>
      </c>
    </row>
    <row r="43" spans="1:22" s="131" customFormat="1" ht="14.25" x14ac:dyDescent="0.45">
      <c r="A43" s="292" t="s">
        <v>551</v>
      </c>
      <c r="B43" s="499" t="s">
        <v>21</v>
      </c>
      <c r="C43" s="170" t="s">
        <v>212</v>
      </c>
      <c r="D43" s="304">
        <v>0</v>
      </c>
      <c r="E43" s="304">
        <v>0</v>
      </c>
      <c r="F43" s="304">
        <v>6.9578928700000002</v>
      </c>
      <c r="G43" s="304">
        <v>6.8239007200000001</v>
      </c>
      <c r="H43" s="306">
        <v>0.98074242410691215</v>
      </c>
      <c r="I43" s="304">
        <v>0</v>
      </c>
      <c r="J43" s="304">
        <v>0</v>
      </c>
      <c r="K43" s="304">
        <v>0</v>
      </c>
      <c r="L43" s="304">
        <v>0</v>
      </c>
      <c r="M43" s="304">
        <v>6.8239007200000001</v>
      </c>
      <c r="N43" s="304">
        <v>0</v>
      </c>
      <c r="O43" s="304">
        <v>0</v>
      </c>
      <c r="P43" s="304">
        <v>0</v>
      </c>
      <c r="Q43" s="308">
        <v>0.13399215000000009</v>
      </c>
      <c r="R43" s="304">
        <v>0</v>
      </c>
      <c r="S43" s="304">
        <v>0.13399215000000009</v>
      </c>
      <c r="T43" s="304"/>
      <c r="U43" s="304">
        <v>0</v>
      </c>
      <c r="V43" s="304">
        <v>0</v>
      </c>
    </row>
    <row r="44" spans="1:22" s="131" customFormat="1" ht="14.25" x14ac:dyDescent="0.45">
      <c r="A44" s="292" t="s">
        <v>551</v>
      </c>
      <c r="B44" s="499" t="s">
        <v>21</v>
      </c>
      <c r="C44" s="170" t="s">
        <v>213</v>
      </c>
      <c r="D44" s="304">
        <v>0</v>
      </c>
      <c r="E44" s="304">
        <v>0</v>
      </c>
      <c r="F44" s="304">
        <v>0.21903386</v>
      </c>
      <c r="G44" s="304">
        <v>0.19953928000000001</v>
      </c>
      <c r="H44" s="306">
        <v>0.91099741382451105</v>
      </c>
      <c r="I44" s="304">
        <v>0</v>
      </c>
      <c r="J44" s="304">
        <v>0</v>
      </c>
      <c r="K44" s="304">
        <v>0</v>
      </c>
      <c r="L44" s="304">
        <v>0</v>
      </c>
      <c r="M44" s="304">
        <v>0.19953928000000001</v>
      </c>
      <c r="N44" s="304">
        <v>0</v>
      </c>
      <c r="O44" s="304">
        <v>0</v>
      </c>
      <c r="P44" s="304">
        <v>0</v>
      </c>
      <c r="Q44" s="308">
        <v>1.9494579999999984E-2</v>
      </c>
      <c r="R44" s="304">
        <v>0</v>
      </c>
      <c r="S44" s="304">
        <v>1.9494579999999984E-2</v>
      </c>
      <c r="T44" s="304"/>
      <c r="U44" s="304">
        <v>0</v>
      </c>
      <c r="V44" s="304">
        <v>0</v>
      </c>
    </row>
    <row r="45" spans="1:22" s="131" customFormat="1" ht="14.25" x14ac:dyDescent="0.45">
      <c r="A45" s="292" t="s">
        <v>551</v>
      </c>
      <c r="B45" s="272" t="s">
        <v>100</v>
      </c>
      <c r="C45" s="170" t="s">
        <v>339</v>
      </c>
      <c r="D45" s="304">
        <v>4.6886999999999999</v>
      </c>
      <c r="E45" s="304">
        <v>4.1100000000000003</v>
      </c>
      <c r="F45" s="321"/>
      <c r="G45" s="321"/>
      <c r="H45" s="319"/>
      <c r="I45" s="320"/>
      <c r="J45" s="321"/>
      <c r="K45" s="321"/>
      <c r="L45" s="321"/>
      <c r="M45" s="321"/>
      <c r="N45" s="321"/>
      <c r="O45" s="321"/>
      <c r="P45" s="321"/>
      <c r="Q45" s="321"/>
      <c r="R45" s="321"/>
      <c r="S45" s="321"/>
      <c r="T45" s="321"/>
      <c r="U45" s="321"/>
      <c r="V45" s="321"/>
    </row>
    <row r="46" spans="1:22" s="131" customFormat="1" ht="14.25" x14ac:dyDescent="0.45">
      <c r="A46" s="292" t="s">
        <v>551</v>
      </c>
      <c r="B46" s="499" t="s">
        <v>100</v>
      </c>
      <c r="C46" s="170" t="s">
        <v>340</v>
      </c>
      <c r="D46" s="304">
        <v>0.80210000000000004</v>
      </c>
      <c r="E46" s="304">
        <v>0.75</v>
      </c>
      <c r="F46" s="321"/>
      <c r="G46" s="321"/>
      <c r="H46" s="319"/>
      <c r="I46" s="320"/>
      <c r="J46" s="321"/>
      <c r="K46" s="321"/>
      <c r="L46" s="321"/>
      <c r="M46" s="321"/>
      <c r="N46" s="321"/>
      <c r="O46" s="321"/>
      <c r="P46" s="321"/>
      <c r="Q46" s="321"/>
      <c r="R46" s="321"/>
      <c r="S46" s="321"/>
      <c r="T46" s="321"/>
      <c r="U46" s="321"/>
      <c r="V46" s="321"/>
    </row>
    <row r="47" spans="1:22" s="131" customFormat="1" ht="14.25" x14ac:dyDescent="0.45">
      <c r="A47" s="292" t="s">
        <v>551</v>
      </c>
      <c r="B47" s="499" t="s">
        <v>100</v>
      </c>
      <c r="C47" s="170" t="s">
        <v>501</v>
      </c>
      <c r="D47" s="304">
        <v>14.6105</v>
      </c>
      <c r="E47" s="304">
        <v>6.35</v>
      </c>
      <c r="F47" s="321"/>
      <c r="G47" s="321"/>
      <c r="H47" s="319"/>
      <c r="I47" s="320"/>
      <c r="J47" s="321"/>
      <c r="K47" s="321"/>
      <c r="L47" s="321"/>
      <c r="M47" s="321"/>
      <c r="N47" s="321"/>
      <c r="O47" s="321"/>
      <c r="P47" s="321"/>
      <c r="Q47" s="321"/>
      <c r="R47" s="321"/>
      <c r="S47" s="321"/>
      <c r="T47" s="321"/>
      <c r="U47" s="321"/>
      <c r="V47" s="321"/>
    </row>
    <row r="48" spans="1:22" s="131" customFormat="1" ht="14.25" x14ac:dyDescent="0.45">
      <c r="A48" s="292" t="s">
        <v>551</v>
      </c>
      <c r="B48" s="499" t="s">
        <v>100</v>
      </c>
      <c r="C48" s="170" t="s">
        <v>341</v>
      </c>
      <c r="D48" s="304">
        <v>0</v>
      </c>
      <c r="E48" s="304">
        <v>0</v>
      </c>
      <c r="F48" s="321"/>
      <c r="G48" s="321"/>
      <c r="H48" s="319"/>
      <c r="I48" s="320"/>
      <c r="J48" s="321"/>
      <c r="K48" s="321"/>
      <c r="L48" s="321"/>
      <c r="M48" s="321"/>
      <c r="N48" s="321"/>
      <c r="O48" s="321"/>
      <c r="P48" s="321"/>
      <c r="Q48" s="321"/>
      <c r="R48" s="321"/>
      <c r="S48" s="321"/>
      <c r="T48" s="321"/>
      <c r="U48" s="321"/>
      <c r="V48" s="321"/>
    </row>
    <row r="49" spans="1:22" s="131" customFormat="1" ht="14.25" x14ac:dyDescent="0.45">
      <c r="A49" s="292" t="s">
        <v>551</v>
      </c>
      <c r="B49" s="499" t="s">
        <v>100</v>
      </c>
      <c r="C49" s="170" t="s">
        <v>288</v>
      </c>
      <c r="D49" s="304">
        <v>1.2044999999999999</v>
      </c>
      <c r="E49" s="304">
        <v>1.1599999999999999</v>
      </c>
      <c r="F49" s="321"/>
      <c r="G49" s="321"/>
      <c r="H49" s="319"/>
      <c r="I49" s="320"/>
      <c r="J49" s="321"/>
      <c r="K49" s="321"/>
      <c r="L49" s="321"/>
      <c r="M49" s="321"/>
      <c r="N49" s="321"/>
      <c r="O49" s="321"/>
      <c r="P49" s="321"/>
      <c r="Q49" s="321"/>
      <c r="R49" s="321"/>
      <c r="S49" s="321"/>
      <c r="T49" s="321"/>
      <c r="U49" s="321"/>
      <c r="V49" s="321"/>
    </row>
    <row r="50" spans="1:22" s="131" customFormat="1" ht="14.25" x14ac:dyDescent="0.45">
      <c r="A50" s="292" t="s">
        <v>551</v>
      </c>
      <c r="B50" s="499" t="s">
        <v>100</v>
      </c>
      <c r="C50" s="170" t="s">
        <v>338</v>
      </c>
      <c r="D50" s="304">
        <v>33.120600000000003</v>
      </c>
      <c r="E50" s="304">
        <v>30.39</v>
      </c>
      <c r="F50" s="321"/>
      <c r="G50" s="321"/>
      <c r="H50" s="319"/>
      <c r="I50" s="320"/>
      <c r="J50" s="321"/>
      <c r="K50" s="321"/>
      <c r="L50" s="321"/>
      <c r="M50" s="321"/>
      <c r="N50" s="321"/>
      <c r="O50" s="321"/>
      <c r="P50" s="321"/>
      <c r="Q50" s="321"/>
      <c r="R50" s="321"/>
      <c r="S50" s="321"/>
      <c r="T50" s="321"/>
      <c r="U50" s="321"/>
      <c r="V50" s="321"/>
    </row>
    <row r="51" spans="1:22" s="131" customFormat="1" ht="14.25" x14ac:dyDescent="0.45">
      <c r="A51" s="292" t="s">
        <v>551</v>
      </c>
      <c r="B51" s="499" t="s">
        <v>24</v>
      </c>
      <c r="C51" s="302" t="s">
        <v>366</v>
      </c>
      <c r="D51" s="351">
        <v>14.215580979999984</v>
      </c>
      <c r="E51" s="351">
        <v>6.8482968500000014</v>
      </c>
      <c r="F51" s="321"/>
      <c r="G51" s="321"/>
      <c r="H51" s="319"/>
      <c r="I51" s="320"/>
      <c r="J51" s="321"/>
      <c r="K51" s="321"/>
      <c r="L51" s="321"/>
      <c r="M51" s="321"/>
      <c r="N51" s="321"/>
      <c r="O51" s="321"/>
      <c r="P51" s="321"/>
      <c r="Q51" s="321"/>
      <c r="R51" s="321"/>
      <c r="S51" s="321"/>
      <c r="T51" s="321"/>
      <c r="U51" s="321"/>
      <c r="V51" s="321"/>
    </row>
    <row r="52" spans="1:22" s="131" customFormat="1" ht="14.25" x14ac:dyDescent="0.45">
      <c r="A52" s="292" t="s">
        <v>551</v>
      </c>
      <c r="B52" s="499" t="s">
        <v>26</v>
      </c>
      <c r="C52" s="170" t="s">
        <v>342</v>
      </c>
      <c r="D52" s="304">
        <v>0</v>
      </c>
      <c r="E52" s="304">
        <v>0</v>
      </c>
      <c r="F52" s="304">
        <v>-0.04</v>
      </c>
      <c r="G52" s="304">
        <v>0</v>
      </c>
      <c r="H52" s="306">
        <v>0</v>
      </c>
      <c r="I52" s="307">
        <v>0.9</v>
      </c>
      <c r="J52" s="304">
        <v>0</v>
      </c>
      <c r="K52" s="304">
        <v>0</v>
      </c>
      <c r="L52" s="304">
        <v>0</v>
      </c>
      <c r="M52" s="304">
        <v>0</v>
      </c>
      <c r="N52" s="304">
        <v>0</v>
      </c>
      <c r="O52" s="304">
        <v>0</v>
      </c>
      <c r="P52" s="304">
        <v>0</v>
      </c>
      <c r="Q52" s="308">
        <v>0</v>
      </c>
      <c r="R52" s="304">
        <v>0</v>
      </c>
      <c r="S52" s="304">
        <v>0</v>
      </c>
      <c r="T52" s="304"/>
      <c r="U52" s="304">
        <v>0.06</v>
      </c>
      <c r="V52" s="304">
        <v>0</v>
      </c>
    </row>
    <row r="53" spans="1:22" s="131" customFormat="1" ht="14.25" x14ac:dyDescent="0.45">
      <c r="A53" s="292" t="s">
        <v>551</v>
      </c>
      <c r="B53" s="499" t="s">
        <v>26</v>
      </c>
      <c r="C53" s="170" t="s">
        <v>27</v>
      </c>
      <c r="D53" s="304">
        <v>0.98</v>
      </c>
      <c r="E53" s="304">
        <v>0.08</v>
      </c>
      <c r="F53" s="304">
        <v>0.81</v>
      </c>
      <c r="G53" s="304">
        <v>0.66</v>
      </c>
      <c r="H53" s="306">
        <v>0.81481481481481477</v>
      </c>
      <c r="I53" s="307">
        <v>0.9</v>
      </c>
      <c r="J53" s="304">
        <v>0</v>
      </c>
      <c r="K53" s="304">
        <v>0</v>
      </c>
      <c r="L53" s="304">
        <v>0</v>
      </c>
      <c r="M53" s="304">
        <v>0.66</v>
      </c>
      <c r="N53" s="304">
        <v>0</v>
      </c>
      <c r="O53" s="304">
        <v>0</v>
      </c>
      <c r="P53" s="304">
        <v>0</v>
      </c>
      <c r="Q53" s="308">
        <v>0.24</v>
      </c>
      <c r="R53" s="304">
        <v>0.12</v>
      </c>
      <c r="S53" s="304">
        <v>0.11</v>
      </c>
      <c r="T53" s="304"/>
      <c r="U53" s="304">
        <v>0.14000000000000001</v>
      </c>
      <c r="V53" s="304">
        <v>0.15</v>
      </c>
    </row>
    <row r="54" spans="1:22" s="131" customFormat="1" ht="14.25" x14ac:dyDescent="0.45">
      <c r="A54" s="292" t="s">
        <v>551</v>
      </c>
      <c r="B54" s="499" t="s">
        <v>26</v>
      </c>
      <c r="C54" s="170" t="s">
        <v>343</v>
      </c>
      <c r="D54" s="304">
        <v>0.09</v>
      </c>
      <c r="E54" s="304">
        <v>0.09</v>
      </c>
      <c r="F54" s="304">
        <v>0.71</v>
      </c>
      <c r="G54" s="304">
        <v>0.74</v>
      </c>
      <c r="H54" s="306">
        <v>1.0422535211267605</v>
      </c>
      <c r="I54" s="307">
        <v>0.9</v>
      </c>
      <c r="J54" s="304">
        <v>0</v>
      </c>
      <c r="K54" s="304">
        <v>0</v>
      </c>
      <c r="L54" s="304">
        <v>0</v>
      </c>
      <c r="M54" s="304">
        <v>0.74</v>
      </c>
      <c r="N54" s="304">
        <v>0</v>
      </c>
      <c r="O54" s="304">
        <v>0</v>
      </c>
      <c r="P54" s="304">
        <v>0</v>
      </c>
      <c r="Q54" s="308">
        <v>0.13</v>
      </c>
      <c r="R54" s="304">
        <v>0.05</v>
      </c>
      <c r="S54" s="304">
        <v>0.05</v>
      </c>
      <c r="T54" s="304"/>
      <c r="U54" s="304">
        <v>0.54</v>
      </c>
      <c r="V54" s="304">
        <v>0</v>
      </c>
    </row>
    <row r="55" spans="1:22" s="131" customFormat="1" ht="14.25" x14ac:dyDescent="0.45">
      <c r="A55" s="292" t="s">
        <v>551</v>
      </c>
      <c r="B55" s="499" t="s">
        <v>26</v>
      </c>
      <c r="C55" s="170" t="s">
        <v>214</v>
      </c>
      <c r="D55" s="304">
        <v>-0.02</v>
      </c>
      <c r="E55" s="304">
        <v>0</v>
      </c>
      <c r="F55" s="304">
        <v>1.29</v>
      </c>
      <c r="G55" s="304">
        <v>1.1200000000000001</v>
      </c>
      <c r="H55" s="306">
        <v>0.86821705426356599</v>
      </c>
      <c r="I55" s="307">
        <v>0.9</v>
      </c>
      <c r="J55" s="304">
        <v>0</v>
      </c>
      <c r="K55" s="304">
        <v>0</v>
      </c>
      <c r="L55" s="304">
        <v>0</v>
      </c>
      <c r="M55" s="304">
        <v>1.1200000000000001</v>
      </c>
      <c r="N55" s="304">
        <v>0</v>
      </c>
      <c r="O55" s="304">
        <v>0</v>
      </c>
      <c r="P55" s="304">
        <v>0</v>
      </c>
      <c r="Q55" s="308">
        <v>0.24</v>
      </c>
      <c r="R55" s="304">
        <v>0.21</v>
      </c>
      <c r="S55" s="304">
        <v>0.02</v>
      </c>
      <c r="T55" s="304"/>
      <c r="U55" s="304">
        <v>0.14000000000000001</v>
      </c>
      <c r="V55" s="304">
        <v>0</v>
      </c>
    </row>
    <row r="56" spans="1:22" s="131" customFormat="1" ht="14.25" x14ac:dyDescent="0.45">
      <c r="A56" s="292" t="s">
        <v>551</v>
      </c>
      <c r="B56" s="499" t="s">
        <v>26</v>
      </c>
      <c r="C56" s="170" t="s">
        <v>344</v>
      </c>
      <c r="D56" s="304">
        <v>3.84</v>
      </c>
      <c r="E56" s="304">
        <v>2.2400000000000002</v>
      </c>
      <c r="F56" s="304">
        <v>3.46</v>
      </c>
      <c r="G56" s="304">
        <v>3.73</v>
      </c>
      <c r="H56" s="306">
        <v>1.0780346820809248</v>
      </c>
      <c r="I56" s="307">
        <v>0.9</v>
      </c>
      <c r="J56" s="304">
        <v>0</v>
      </c>
      <c r="K56" s="304">
        <v>0</v>
      </c>
      <c r="L56" s="304">
        <v>0</v>
      </c>
      <c r="M56" s="304">
        <v>3.71</v>
      </c>
      <c r="N56" s="304">
        <v>0</v>
      </c>
      <c r="O56" s="304">
        <v>0.02</v>
      </c>
      <c r="P56" s="304">
        <v>0</v>
      </c>
      <c r="Q56" s="308">
        <v>0.15</v>
      </c>
      <c r="R56" s="304">
        <v>7.0000000000000007E-2</v>
      </c>
      <c r="S56" s="304">
        <v>0.08</v>
      </c>
      <c r="T56" s="304"/>
      <c r="U56" s="304">
        <v>0.86</v>
      </c>
      <c r="V56" s="304">
        <v>0</v>
      </c>
    </row>
    <row r="57" spans="1:22" s="131" customFormat="1" ht="14.25" x14ac:dyDescent="0.45">
      <c r="A57" s="292" t="s">
        <v>555</v>
      </c>
      <c r="B57" s="499" t="s">
        <v>28</v>
      </c>
      <c r="C57" s="170" t="s">
        <v>29</v>
      </c>
      <c r="D57" s="304"/>
      <c r="E57" s="304">
        <v>120.15</v>
      </c>
      <c r="F57" s="304">
        <v>935.38</v>
      </c>
      <c r="G57" s="304">
        <v>782.54</v>
      </c>
      <c r="H57" s="306">
        <v>0.83660116743997093</v>
      </c>
      <c r="I57" s="307">
        <v>0.68</v>
      </c>
      <c r="J57" s="304">
        <v>0</v>
      </c>
      <c r="K57" s="304">
        <v>0</v>
      </c>
      <c r="L57" s="304">
        <v>0</v>
      </c>
      <c r="M57" s="304">
        <v>782.54</v>
      </c>
      <c r="N57" s="304">
        <v>0</v>
      </c>
      <c r="O57" s="304">
        <v>0</v>
      </c>
      <c r="P57" s="304">
        <v>0</v>
      </c>
      <c r="Q57" s="308">
        <v>777.48</v>
      </c>
      <c r="R57" s="304">
        <v>473.65</v>
      </c>
      <c r="S57" s="304">
        <v>303.83</v>
      </c>
      <c r="T57" s="304"/>
      <c r="U57" s="304">
        <v>1069.1500000000001</v>
      </c>
      <c r="V57" s="304">
        <v>509.13</v>
      </c>
    </row>
    <row r="58" spans="1:22" s="131" customFormat="1" ht="27.75" x14ac:dyDescent="0.45">
      <c r="A58" s="292" t="s">
        <v>551</v>
      </c>
      <c r="B58" s="499" t="s">
        <v>28</v>
      </c>
      <c r="C58" s="170" t="s">
        <v>215</v>
      </c>
      <c r="D58" s="304"/>
      <c r="E58" s="304"/>
      <c r="F58" s="321"/>
      <c r="G58" s="321"/>
      <c r="H58" s="319"/>
      <c r="I58" s="320"/>
      <c r="J58" s="321"/>
      <c r="K58" s="321"/>
      <c r="L58" s="321"/>
      <c r="M58" s="321"/>
      <c r="N58" s="321"/>
      <c r="O58" s="321"/>
      <c r="P58" s="321"/>
      <c r="Q58" s="321"/>
      <c r="R58" s="321"/>
      <c r="S58" s="321"/>
      <c r="T58" s="321"/>
      <c r="U58" s="321"/>
      <c r="V58" s="321"/>
    </row>
    <row r="59" spans="1:22" s="131" customFormat="1" ht="14.25" x14ac:dyDescent="0.45">
      <c r="A59" s="292" t="s">
        <v>551</v>
      </c>
      <c r="B59" s="499" t="s">
        <v>30</v>
      </c>
      <c r="C59" s="170" t="s">
        <v>367</v>
      </c>
      <c r="D59" s="304">
        <v>4.4193120000000002E-2</v>
      </c>
      <c r="E59" s="304">
        <v>4.4193120000000002E-2</v>
      </c>
      <c r="F59" s="304">
        <v>2.0300157200000002</v>
      </c>
      <c r="G59" s="304">
        <v>1.9510110899999999</v>
      </c>
      <c r="H59" s="306">
        <v>0.96108176443086846</v>
      </c>
      <c r="I59" s="307">
        <v>0.9</v>
      </c>
      <c r="J59" s="304">
        <v>0</v>
      </c>
      <c r="K59" s="304">
        <v>0</v>
      </c>
      <c r="L59" s="304">
        <v>0</v>
      </c>
      <c r="M59" s="304">
        <v>1.9510110899999999</v>
      </c>
      <c r="N59" s="304">
        <v>0</v>
      </c>
      <c r="O59" s="304">
        <v>0</v>
      </c>
      <c r="P59" s="304">
        <v>0</v>
      </c>
      <c r="Q59" s="304">
        <v>0</v>
      </c>
      <c r="R59" s="304">
        <v>7.9004630000000006E-2</v>
      </c>
      <c r="S59" s="304">
        <v>0</v>
      </c>
      <c r="T59" s="304"/>
      <c r="U59" s="304">
        <v>6.4242933799999999</v>
      </c>
      <c r="V59" s="304">
        <v>0</v>
      </c>
    </row>
    <row r="60" spans="1:22" s="131" customFormat="1" ht="14.25" x14ac:dyDescent="0.45">
      <c r="A60" s="292" t="s">
        <v>555</v>
      </c>
      <c r="B60" s="499" t="s">
        <v>39</v>
      </c>
      <c r="C60" s="170" t="s">
        <v>450</v>
      </c>
      <c r="D60" s="304">
        <v>137.87559488999997</v>
      </c>
      <c r="E60" s="304">
        <v>15.98847112</v>
      </c>
      <c r="F60" s="321"/>
      <c r="G60" s="321"/>
      <c r="H60" s="319"/>
      <c r="I60" s="320"/>
      <c r="J60" s="321"/>
      <c r="K60" s="321"/>
      <c r="L60" s="321"/>
      <c r="M60" s="321"/>
      <c r="N60" s="321"/>
      <c r="O60" s="321"/>
      <c r="P60" s="321"/>
      <c r="Q60" s="321"/>
      <c r="R60" s="321"/>
      <c r="S60" s="321"/>
      <c r="T60" s="321"/>
      <c r="U60" s="321"/>
      <c r="V60" s="321"/>
    </row>
    <row r="61" spans="1:22" s="131" customFormat="1" ht="14.25" x14ac:dyDescent="0.45">
      <c r="A61" s="292" t="s">
        <v>555</v>
      </c>
      <c r="B61" s="499" t="s">
        <v>39</v>
      </c>
      <c r="C61" s="170" t="s">
        <v>451</v>
      </c>
      <c r="D61" s="304">
        <v>83.054967189999999</v>
      </c>
      <c r="E61" s="304">
        <v>18.815444979999999</v>
      </c>
      <c r="F61" s="321"/>
      <c r="G61" s="321"/>
      <c r="H61" s="319"/>
      <c r="I61" s="320"/>
      <c r="J61" s="321"/>
      <c r="K61" s="321"/>
      <c r="L61" s="321"/>
      <c r="M61" s="321"/>
      <c r="N61" s="321"/>
      <c r="O61" s="321"/>
      <c r="P61" s="321"/>
      <c r="Q61" s="321"/>
      <c r="R61" s="321"/>
      <c r="S61" s="321"/>
      <c r="T61" s="321"/>
      <c r="U61" s="321"/>
      <c r="V61" s="321"/>
    </row>
    <row r="62" spans="1:22" s="131" customFormat="1" ht="14.25" x14ac:dyDescent="0.45">
      <c r="A62" s="292" t="s">
        <v>551</v>
      </c>
      <c r="B62" s="499" t="s">
        <v>39</v>
      </c>
      <c r="C62" s="170" t="s">
        <v>457</v>
      </c>
      <c r="D62" s="304">
        <v>7.5000000000000002E-4</v>
      </c>
      <c r="E62" s="304">
        <v>7.5000000000000002E-4</v>
      </c>
      <c r="F62" s="321"/>
      <c r="G62" s="321"/>
      <c r="H62" s="319"/>
      <c r="I62" s="320"/>
      <c r="J62" s="321"/>
      <c r="K62" s="321"/>
      <c r="L62" s="321"/>
      <c r="M62" s="321"/>
      <c r="N62" s="321"/>
      <c r="O62" s="321"/>
      <c r="P62" s="321"/>
      <c r="Q62" s="321"/>
      <c r="R62" s="321"/>
      <c r="S62" s="321"/>
      <c r="T62" s="321"/>
      <c r="U62" s="321"/>
      <c r="V62" s="321"/>
    </row>
    <row r="63" spans="1:22" s="131" customFormat="1" ht="27.75" x14ac:dyDescent="0.45">
      <c r="A63" s="292" t="s">
        <v>551</v>
      </c>
      <c r="B63" s="499" t="s">
        <v>39</v>
      </c>
      <c r="C63" s="170" t="s">
        <v>569</v>
      </c>
      <c r="D63" s="304">
        <v>0</v>
      </c>
      <c r="E63" s="304">
        <v>5.6659000000000001E-2</v>
      </c>
      <c r="F63" s="321"/>
      <c r="G63" s="321"/>
      <c r="H63" s="319"/>
      <c r="I63" s="320"/>
      <c r="J63" s="321"/>
      <c r="K63" s="321"/>
      <c r="L63" s="321"/>
      <c r="M63" s="321"/>
      <c r="N63" s="321"/>
      <c r="O63" s="321"/>
      <c r="P63" s="321"/>
      <c r="Q63" s="321"/>
      <c r="R63" s="321"/>
      <c r="S63" s="321"/>
      <c r="T63" s="321"/>
      <c r="U63" s="321"/>
      <c r="V63" s="321"/>
    </row>
    <row r="64" spans="1:22" s="131" customFormat="1" ht="27.75" x14ac:dyDescent="0.45">
      <c r="A64" s="292" t="s">
        <v>551</v>
      </c>
      <c r="B64" s="499" t="s">
        <v>39</v>
      </c>
      <c r="C64" s="170" t="s">
        <v>368</v>
      </c>
      <c r="D64" s="304">
        <v>0.22953514999999999</v>
      </c>
      <c r="E64" s="304">
        <v>0.47239881</v>
      </c>
      <c r="F64" s="321"/>
      <c r="G64" s="321"/>
      <c r="H64" s="319"/>
      <c r="I64" s="320"/>
      <c r="J64" s="321"/>
      <c r="K64" s="321"/>
      <c r="L64" s="321"/>
      <c r="M64" s="321"/>
      <c r="N64" s="321"/>
      <c r="O64" s="321"/>
      <c r="P64" s="321"/>
      <c r="Q64" s="321"/>
      <c r="R64" s="321"/>
      <c r="S64" s="321"/>
      <c r="T64" s="321"/>
      <c r="U64" s="321"/>
      <c r="V64" s="321"/>
    </row>
    <row r="65" spans="1:22" s="131" customFormat="1" ht="14.25" x14ac:dyDescent="0.45">
      <c r="A65" s="292" t="s">
        <v>551</v>
      </c>
      <c r="B65" s="499" t="s">
        <v>39</v>
      </c>
      <c r="C65" s="170" t="s">
        <v>369</v>
      </c>
      <c r="D65" s="304">
        <v>2.3998468100000001</v>
      </c>
      <c r="E65" s="304">
        <v>2.6734381200000001</v>
      </c>
      <c r="F65" s="321"/>
      <c r="G65" s="321"/>
      <c r="H65" s="319"/>
      <c r="I65" s="320"/>
      <c r="J65" s="321"/>
      <c r="K65" s="321"/>
      <c r="L65" s="321"/>
      <c r="M65" s="321"/>
      <c r="N65" s="321"/>
      <c r="O65" s="321"/>
      <c r="P65" s="321"/>
      <c r="Q65" s="321"/>
      <c r="R65" s="321"/>
      <c r="S65" s="321"/>
      <c r="T65" s="321"/>
      <c r="U65" s="321"/>
      <c r="V65" s="321"/>
    </row>
    <row r="66" spans="1:22" s="131" customFormat="1" ht="41.65" x14ac:dyDescent="0.45">
      <c r="A66" s="292" t="s">
        <v>551</v>
      </c>
      <c r="B66" s="499" t="s">
        <v>39</v>
      </c>
      <c r="C66" s="170" t="s">
        <v>370</v>
      </c>
      <c r="D66" s="304"/>
      <c r="E66" s="304">
        <v>2.5920000000000003E-5</v>
      </c>
      <c r="F66" s="321"/>
      <c r="G66" s="321"/>
      <c r="H66" s="319"/>
      <c r="I66" s="320"/>
      <c r="J66" s="321"/>
      <c r="K66" s="321"/>
      <c r="L66" s="321"/>
      <c r="M66" s="321"/>
      <c r="N66" s="321"/>
      <c r="O66" s="321"/>
      <c r="P66" s="321"/>
      <c r="Q66" s="321"/>
      <c r="R66" s="321"/>
      <c r="S66" s="321"/>
      <c r="T66" s="321"/>
      <c r="U66" s="321"/>
      <c r="V66" s="321"/>
    </row>
    <row r="67" spans="1:22" s="131" customFormat="1" ht="27.75" x14ac:dyDescent="0.45">
      <c r="A67" s="292" t="s">
        <v>551</v>
      </c>
      <c r="B67" s="499" t="s">
        <v>39</v>
      </c>
      <c r="C67" s="170" t="s">
        <v>458</v>
      </c>
      <c r="D67" s="304">
        <v>1.4000929199999999</v>
      </c>
      <c r="E67" s="304">
        <v>5.5063137899998695</v>
      </c>
      <c r="F67" s="321"/>
      <c r="G67" s="321"/>
      <c r="H67" s="319"/>
      <c r="I67" s="320"/>
      <c r="J67" s="321"/>
      <c r="K67" s="321"/>
      <c r="L67" s="321"/>
      <c r="M67" s="321"/>
      <c r="N67" s="321"/>
      <c r="O67" s="321"/>
      <c r="P67" s="321"/>
      <c r="Q67" s="321"/>
      <c r="R67" s="321"/>
      <c r="S67" s="321"/>
      <c r="T67" s="321"/>
      <c r="U67" s="321"/>
      <c r="V67" s="321"/>
    </row>
    <row r="68" spans="1:22" s="131" customFormat="1" ht="41.65" x14ac:dyDescent="0.45">
      <c r="A68" s="292" t="s">
        <v>551</v>
      </c>
      <c r="B68" s="499" t="s">
        <v>39</v>
      </c>
      <c r="C68" s="170" t="s">
        <v>371</v>
      </c>
      <c r="D68" s="304">
        <v>5.1844399999999994E-3</v>
      </c>
      <c r="E68" s="304">
        <v>4.37549600000001E-2</v>
      </c>
      <c r="F68" s="321"/>
      <c r="G68" s="321"/>
      <c r="H68" s="319"/>
      <c r="I68" s="320"/>
      <c r="J68" s="321"/>
      <c r="K68" s="321"/>
      <c r="L68" s="321"/>
      <c r="M68" s="321"/>
      <c r="N68" s="321"/>
      <c r="O68" s="321"/>
      <c r="P68" s="321"/>
      <c r="Q68" s="321"/>
      <c r="R68" s="321"/>
      <c r="S68" s="321"/>
      <c r="T68" s="321"/>
      <c r="U68" s="321"/>
      <c r="V68" s="321"/>
    </row>
    <row r="69" spans="1:22" s="131" customFormat="1" ht="14.25" x14ac:dyDescent="0.45">
      <c r="A69" s="292" t="s">
        <v>551</v>
      </c>
      <c r="B69" s="499" t="s">
        <v>39</v>
      </c>
      <c r="C69" s="170" t="s">
        <v>452</v>
      </c>
      <c r="D69" s="304">
        <v>0.38257685999999996</v>
      </c>
      <c r="E69" s="304">
        <v>2.1051770000000001E-2</v>
      </c>
      <c r="F69" s="321"/>
      <c r="G69" s="321"/>
      <c r="H69" s="319"/>
      <c r="I69" s="320"/>
      <c r="J69" s="321"/>
      <c r="K69" s="321"/>
      <c r="L69" s="321"/>
      <c r="M69" s="321"/>
      <c r="N69" s="321"/>
      <c r="O69" s="321"/>
      <c r="P69" s="321"/>
      <c r="Q69" s="321"/>
      <c r="R69" s="321"/>
      <c r="S69" s="321"/>
      <c r="T69" s="321"/>
      <c r="U69" s="321"/>
      <c r="V69" s="321"/>
    </row>
    <row r="70" spans="1:22" s="131" customFormat="1" ht="27.75" x14ac:dyDescent="0.45">
      <c r="A70" s="292" t="s">
        <v>551</v>
      </c>
      <c r="B70" s="499" t="s">
        <v>39</v>
      </c>
      <c r="C70" s="170" t="s">
        <v>453</v>
      </c>
      <c r="D70" s="304">
        <v>1.5439229999999999</v>
      </c>
      <c r="E70" s="304">
        <v>0.76633581000000006</v>
      </c>
      <c r="F70" s="321"/>
      <c r="G70" s="321"/>
      <c r="H70" s="319"/>
      <c r="I70" s="320"/>
      <c r="J70" s="321"/>
      <c r="K70" s="321"/>
      <c r="L70" s="321"/>
      <c r="M70" s="321"/>
      <c r="N70" s="321"/>
      <c r="O70" s="321"/>
      <c r="P70" s="321"/>
      <c r="Q70" s="321"/>
      <c r="R70" s="321"/>
      <c r="S70" s="321"/>
      <c r="T70" s="321"/>
      <c r="U70" s="321"/>
      <c r="V70" s="321"/>
    </row>
    <row r="71" spans="1:22" s="131" customFormat="1" ht="27.75" x14ac:dyDescent="0.45">
      <c r="A71" s="292" t="s">
        <v>551</v>
      </c>
      <c r="B71" s="272" t="s">
        <v>39</v>
      </c>
      <c r="C71" s="170" t="s">
        <v>454</v>
      </c>
      <c r="D71" s="304">
        <v>1.3799218799999999</v>
      </c>
      <c r="E71" s="304">
        <v>0.13961742999999999</v>
      </c>
      <c r="F71" s="321"/>
      <c r="G71" s="321"/>
      <c r="H71" s="319"/>
      <c r="I71" s="320"/>
      <c r="J71" s="321"/>
      <c r="K71" s="321"/>
      <c r="L71" s="321"/>
      <c r="M71" s="321"/>
      <c r="N71" s="321"/>
      <c r="O71" s="321"/>
      <c r="P71" s="321"/>
      <c r="Q71" s="321"/>
      <c r="R71" s="321"/>
      <c r="S71" s="321"/>
      <c r="T71" s="321"/>
      <c r="U71" s="321"/>
      <c r="V71" s="321"/>
    </row>
    <row r="72" spans="1:22" s="131" customFormat="1" ht="14.25" x14ac:dyDescent="0.45">
      <c r="A72" s="292" t="s">
        <v>551</v>
      </c>
      <c r="B72" s="499" t="s">
        <v>39</v>
      </c>
      <c r="C72" s="170" t="s">
        <v>455</v>
      </c>
      <c r="D72" s="304">
        <v>0.36279870000000003</v>
      </c>
      <c r="E72" s="304">
        <v>6.3838100000000002E-3</v>
      </c>
      <c r="F72" s="321"/>
      <c r="G72" s="321"/>
      <c r="H72" s="319"/>
      <c r="I72" s="320"/>
      <c r="J72" s="321"/>
      <c r="K72" s="321"/>
      <c r="L72" s="321"/>
      <c r="M72" s="321"/>
      <c r="N72" s="321"/>
      <c r="O72" s="321"/>
      <c r="P72" s="321"/>
      <c r="Q72" s="321"/>
      <c r="R72" s="321"/>
      <c r="S72" s="321"/>
      <c r="T72" s="321"/>
      <c r="U72" s="321"/>
      <c r="V72" s="321"/>
    </row>
    <row r="73" spans="1:22" s="131" customFormat="1" ht="27.75" x14ac:dyDescent="0.45">
      <c r="A73" s="292" t="s">
        <v>551</v>
      </c>
      <c r="B73" s="499" t="s">
        <v>39</v>
      </c>
      <c r="C73" s="170" t="s">
        <v>1115</v>
      </c>
      <c r="D73" s="304">
        <v>3.0000000000000001E-3</v>
      </c>
      <c r="E73" s="304">
        <v>3.0000000000000001E-3</v>
      </c>
      <c r="F73" s="321"/>
      <c r="G73" s="321"/>
      <c r="H73" s="319"/>
      <c r="I73" s="320"/>
      <c r="J73" s="321"/>
      <c r="K73" s="321"/>
      <c r="L73" s="321"/>
      <c r="M73" s="321"/>
      <c r="N73" s="321"/>
      <c r="O73" s="321"/>
      <c r="P73" s="321"/>
      <c r="Q73" s="321"/>
      <c r="R73" s="321"/>
      <c r="S73" s="321"/>
      <c r="T73" s="321"/>
      <c r="U73" s="321"/>
      <c r="V73" s="321"/>
    </row>
    <row r="74" spans="1:22" s="131" customFormat="1" ht="27.75" x14ac:dyDescent="0.45">
      <c r="A74" s="292" t="s">
        <v>551</v>
      </c>
      <c r="B74" s="499" t="s">
        <v>39</v>
      </c>
      <c r="C74" s="170" t="s">
        <v>568</v>
      </c>
      <c r="D74" s="304">
        <v>232.44533048</v>
      </c>
      <c r="E74" s="304">
        <v>232.44533048</v>
      </c>
      <c r="F74" s="321"/>
      <c r="G74" s="321"/>
      <c r="H74" s="319"/>
      <c r="I74" s="320"/>
      <c r="J74" s="321"/>
      <c r="K74" s="321"/>
      <c r="L74" s="321"/>
      <c r="M74" s="321"/>
      <c r="N74" s="321"/>
      <c r="O74" s="321"/>
      <c r="P74" s="321"/>
      <c r="Q74" s="321"/>
      <c r="R74" s="321"/>
      <c r="S74" s="321"/>
      <c r="T74" s="321"/>
      <c r="U74" s="321"/>
      <c r="V74" s="321"/>
    </row>
    <row r="75" spans="1:22" s="131" customFormat="1" ht="27.75" x14ac:dyDescent="0.45">
      <c r="A75" s="292" t="s">
        <v>551</v>
      </c>
      <c r="B75" s="499" t="s">
        <v>39</v>
      </c>
      <c r="C75" s="170" t="s">
        <v>1116</v>
      </c>
      <c r="D75" s="304">
        <v>0</v>
      </c>
      <c r="E75" s="304">
        <v>4.0109999999999998E-3</v>
      </c>
      <c r="F75" s="321"/>
      <c r="G75" s="321"/>
      <c r="H75" s="319"/>
      <c r="I75" s="320"/>
      <c r="J75" s="321"/>
      <c r="K75" s="321"/>
      <c r="L75" s="321"/>
      <c r="M75" s="321"/>
      <c r="N75" s="321"/>
      <c r="O75" s="321"/>
      <c r="P75" s="321"/>
      <c r="Q75" s="321"/>
      <c r="R75" s="321"/>
      <c r="S75" s="321"/>
      <c r="T75" s="321"/>
      <c r="U75" s="321"/>
      <c r="V75" s="321"/>
    </row>
    <row r="76" spans="1:22" s="131" customFormat="1" ht="14.25" x14ac:dyDescent="0.45">
      <c r="A76" s="292" t="s">
        <v>551</v>
      </c>
      <c r="B76" s="499" t="s">
        <v>39</v>
      </c>
      <c r="C76" s="170" t="s">
        <v>456</v>
      </c>
      <c r="D76" s="304">
        <v>0</v>
      </c>
      <c r="E76" s="304">
        <v>4.8745120000000003E-2</v>
      </c>
      <c r="F76" s="321"/>
      <c r="G76" s="321"/>
      <c r="H76" s="319"/>
      <c r="I76" s="320"/>
      <c r="J76" s="321"/>
      <c r="K76" s="321"/>
      <c r="L76" s="321"/>
      <c r="M76" s="321"/>
      <c r="N76" s="321"/>
      <c r="O76" s="321"/>
      <c r="P76" s="321"/>
      <c r="Q76" s="321"/>
      <c r="R76" s="321"/>
      <c r="S76" s="321"/>
      <c r="T76" s="321"/>
      <c r="U76" s="321"/>
      <c r="V76" s="321"/>
    </row>
    <row r="77" spans="1:22" s="131" customFormat="1" ht="41.65" x14ac:dyDescent="0.45">
      <c r="A77" s="292" t="s">
        <v>551</v>
      </c>
      <c r="B77" s="272" t="s">
        <v>39</v>
      </c>
      <c r="C77" s="170" t="s">
        <v>570</v>
      </c>
      <c r="D77" s="304">
        <v>9.5283000000000007E-2</v>
      </c>
      <c r="E77" s="304">
        <v>5.215326E-2</v>
      </c>
      <c r="F77" s="321"/>
      <c r="G77" s="321"/>
      <c r="H77" s="319"/>
      <c r="I77" s="320"/>
      <c r="J77" s="321"/>
      <c r="K77" s="321"/>
      <c r="L77" s="321"/>
      <c r="M77" s="321"/>
      <c r="N77" s="321"/>
      <c r="O77" s="321"/>
      <c r="P77" s="321"/>
      <c r="Q77" s="321"/>
      <c r="R77" s="321"/>
      <c r="S77" s="321"/>
      <c r="T77" s="321"/>
      <c r="U77" s="321"/>
      <c r="V77" s="321"/>
    </row>
    <row r="78" spans="1:22" s="131" customFormat="1" ht="14.25" x14ac:dyDescent="0.45">
      <c r="A78" s="292" t="s">
        <v>551</v>
      </c>
      <c r="B78" s="272" t="s">
        <v>39</v>
      </c>
      <c r="C78" s="170" t="s">
        <v>372</v>
      </c>
      <c r="D78" s="304">
        <v>1.0751419999999999E-2</v>
      </c>
      <c r="E78" s="304">
        <v>1.304023E-2</v>
      </c>
      <c r="F78" s="321"/>
      <c r="G78" s="321"/>
      <c r="H78" s="319"/>
      <c r="I78" s="320"/>
      <c r="J78" s="321"/>
      <c r="K78" s="321"/>
      <c r="L78" s="321"/>
      <c r="M78" s="321"/>
      <c r="N78" s="321"/>
      <c r="O78" s="321"/>
      <c r="P78" s="321"/>
      <c r="Q78" s="321"/>
      <c r="R78" s="321"/>
      <c r="S78" s="321"/>
      <c r="T78" s="321"/>
      <c r="U78" s="321"/>
      <c r="V78" s="321"/>
    </row>
    <row r="79" spans="1:22" s="131" customFormat="1" ht="14.25" x14ac:dyDescent="0.45">
      <c r="A79" s="292" t="s">
        <v>551</v>
      </c>
      <c r="B79" s="499" t="s">
        <v>42</v>
      </c>
      <c r="C79" s="170" t="s">
        <v>564</v>
      </c>
      <c r="D79" s="304">
        <v>0</v>
      </c>
      <c r="E79" s="304">
        <v>0</v>
      </c>
      <c r="F79" s="321"/>
      <c r="G79" s="321"/>
      <c r="H79" s="319"/>
      <c r="I79" s="320"/>
      <c r="J79" s="321"/>
      <c r="K79" s="321"/>
      <c r="L79" s="321"/>
      <c r="M79" s="321"/>
      <c r="N79" s="321"/>
      <c r="O79" s="321"/>
      <c r="P79" s="321"/>
      <c r="Q79" s="321"/>
      <c r="R79" s="321"/>
      <c r="S79" s="321"/>
      <c r="T79" s="321"/>
      <c r="U79" s="321"/>
      <c r="V79" s="321"/>
    </row>
    <row r="80" spans="1:22" s="131" customFormat="1" ht="14.25" x14ac:dyDescent="0.45">
      <c r="A80" s="292" t="s">
        <v>551</v>
      </c>
      <c r="B80" s="499" t="s">
        <v>42</v>
      </c>
      <c r="C80" s="170" t="s">
        <v>373</v>
      </c>
      <c r="D80" s="304">
        <v>0.11</v>
      </c>
      <c r="E80" s="304">
        <v>0.1</v>
      </c>
      <c r="F80" s="321"/>
      <c r="G80" s="321"/>
      <c r="H80" s="319"/>
      <c r="I80" s="320"/>
      <c r="J80" s="321"/>
      <c r="K80" s="321"/>
      <c r="L80" s="321"/>
      <c r="M80" s="321"/>
      <c r="N80" s="321"/>
      <c r="O80" s="321"/>
      <c r="P80" s="321"/>
      <c r="Q80" s="321"/>
      <c r="R80" s="321"/>
      <c r="S80" s="321"/>
      <c r="T80" s="321"/>
      <c r="U80" s="321"/>
      <c r="V80" s="321"/>
    </row>
    <row r="81" spans="1:22" s="131" customFormat="1" ht="14.25" x14ac:dyDescent="0.45">
      <c r="A81" s="292" t="s">
        <v>551</v>
      </c>
      <c r="B81" s="499" t="s">
        <v>42</v>
      </c>
      <c r="C81" s="170" t="s">
        <v>127</v>
      </c>
      <c r="D81" s="304">
        <v>1.05</v>
      </c>
      <c r="E81" s="304">
        <v>0.52</v>
      </c>
      <c r="F81" s="321"/>
      <c r="G81" s="321"/>
      <c r="H81" s="319"/>
      <c r="I81" s="320"/>
      <c r="J81" s="321"/>
      <c r="K81" s="321"/>
      <c r="L81" s="321"/>
      <c r="M81" s="321"/>
      <c r="N81" s="321"/>
      <c r="O81" s="321"/>
      <c r="P81" s="321"/>
      <c r="Q81" s="321"/>
      <c r="R81" s="321"/>
      <c r="S81" s="321"/>
      <c r="T81" s="321"/>
      <c r="U81" s="321"/>
      <c r="V81" s="321"/>
    </row>
    <row r="82" spans="1:22" s="131" customFormat="1" ht="14.25" x14ac:dyDescent="0.45">
      <c r="A82" s="292" t="s">
        <v>551</v>
      </c>
      <c r="B82" s="272" t="s">
        <v>42</v>
      </c>
      <c r="C82" s="170" t="s">
        <v>417</v>
      </c>
      <c r="D82" s="304">
        <v>2.68</v>
      </c>
      <c r="E82" s="304">
        <v>2.68</v>
      </c>
      <c r="F82" s="321"/>
      <c r="G82" s="321"/>
      <c r="H82" s="319"/>
      <c r="I82" s="320"/>
      <c r="J82" s="321"/>
      <c r="K82" s="321"/>
      <c r="L82" s="321"/>
      <c r="M82" s="321"/>
      <c r="N82" s="321"/>
      <c r="O82" s="321"/>
      <c r="P82" s="321"/>
      <c r="Q82" s="321"/>
      <c r="R82" s="321"/>
      <c r="S82" s="321"/>
      <c r="T82" s="321"/>
      <c r="U82" s="321"/>
      <c r="V82" s="321"/>
    </row>
    <row r="83" spans="1:22" s="131" customFormat="1" ht="14.25" x14ac:dyDescent="0.45">
      <c r="A83" s="292" t="s">
        <v>551</v>
      </c>
      <c r="B83" s="272" t="s">
        <v>42</v>
      </c>
      <c r="C83" s="170" t="s">
        <v>418</v>
      </c>
      <c r="D83" s="304">
        <v>3.29</v>
      </c>
      <c r="E83" s="304">
        <v>3.29</v>
      </c>
      <c r="F83" s="321"/>
      <c r="G83" s="321"/>
      <c r="H83" s="319"/>
      <c r="I83" s="320"/>
      <c r="J83" s="321"/>
      <c r="K83" s="321"/>
      <c r="L83" s="321"/>
      <c r="M83" s="321"/>
      <c r="N83" s="321"/>
      <c r="O83" s="321"/>
      <c r="P83" s="321"/>
      <c r="Q83" s="321"/>
      <c r="R83" s="321"/>
      <c r="S83" s="321"/>
      <c r="T83" s="321"/>
      <c r="U83" s="321"/>
      <c r="V83" s="321"/>
    </row>
    <row r="84" spans="1:22" s="131" customFormat="1" ht="14.25" x14ac:dyDescent="0.45">
      <c r="A84" s="292" t="s">
        <v>551</v>
      </c>
      <c r="B84" s="499" t="s">
        <v>42</v>
      </c>
      <c r="C84" s="170" t="s">
        <v>128</v>
      </c>
      <c r="D84" s="304">
        <v>2.5299999999999998</v>
      </c>
      <c r="E84" s="304">
        <v>2.06</v>
      </c>
      <c r="F84" s="321"/>
      <c r="G84" s="321"/>
      <c r="H84" s="319"/>
      <c r="I84" s="320"/>
      <c r="J84" s="321"/>
      <c r="K84" s="321"/>
      <c r="L84" s="321"/>
      <c r="M84" s="321"/>
      <c r="N84" s="321"/>
      <c r="O84" s="321"/>
      <c r="P84" s="321"/>
      <c r="Q84" s="321"/>
      <c r="R84" s="321"/>
      <c r="S84" s="321"/>
      <c r="T84" s="321"/>
      <c r="U84" s="321"/>
      <c r="V84" s="321"/>
    </row>
    <row r="85" spans="1:22" s="131" customFormat="1" ht="14.25" x14ac:dyDescent="0.45">
      <c r="A85" s="292" t="s">
        <v>551</v>
      </c>
      <c r="B85" s="499" t="s">
        <v>42</v>
      </c>
      <c r="C85" s="170" t="s">
        <v>45</v>
      </c>
      <c r="D85" s="304">
        <v>0</v>
      </c>
      <c r="E85" s="304">
        <v>0</v>
      </c>
      <c r="F85" s="321"/>
      <c r="G85" s="321"/>
      <c r="H85" s="319"/>
      <c r="I85" s="320"/>
      <c r="J85" s="321"/>
      <c r="K85" s="321"/>
      <c r="L85" s="321"/>
      <c r="M85" s="321"/>
      <c r="N85" s="321"/>
      <c r="O85" s="321"/>
      <c r="P85" s="321"/>
      <c r="Q85" s="321"/>
      <c r="R85" s="321"/>
      <c r="S85" s="321"/>
      <c r="T85" s="321"/>
      <c r="U85" s="321"/>
      <c r="V85" s="321"/>
    </row>
    <row r="86" spans="1:22" s="131" customFormat="1" ht="14.25" x14ac:dyDescent="0.45">
      <c r="A86" s="292" t="s">
        <v>551</v>
      </c>
      <c r="B86" s="272" t="s">
        <v>42</v>
      </c>
      <c r="C86" s="170" t="s">
        <v>563</v>
      </c>
      <c r="D86" s="304">
        <v>0.42</v>
      </c>
      <c r="E86" s="304">
        <v>0.32</v>
      </c>
      <c r="F86" s="321"/>
      <c r="G86" s="321"/>
      <c r="H86" s="319"/>
      <c r="I86" s="320"/>
      <c r="J86" s="321"/>
      <c r="K86" s="321"/>
      <c r="L86" s="321"/>
      <c r="M86" s="321"/>
      <c r="N86" s="321"/>
      <c r="O86" s="321"/>
      <c r="P86" s="321"/>
      <c r="Q86" s="321"/>
      <c r="R86" s="321"/>
      <c r="S86" s="321"/>
      <c r="T86" s="321"/>
      <c r="U86" s="321"/>
      <c r="V86" s="321"/>
    </row>
    <row r="87" spans="1:22" s="131" customFormat="1" ht="14.25" x14ac:dyDescent="0.45">
      <c r="A87" s="292" t="s">
        <v>551</v>
      </c>
      <c r="B87" s="272" t="s">
        <v>42</v>
      </c>
      <c r="C87" s="170" t="s">
        <v>346</v>
      </c>
      <c r="D87" s="304">
        <v>1.24</v>
      </c>
      <c r="E87" s="304">
        <v>1.02</v>
      </c>
      <c r="F87" s="321"/>
      <c r="G87" s="321"/>
      <c r="H87" s="319"/>
      <c r="I87" s="320"/>
      <c r="J87" s="321"/>
      <c r="K87" s="321"/>
      <c r="L87" s="321"/>
      <c r="M87" s="321"/>
      <c r="N87" s="321"/>
      <c r="O87" s="321"/>
      <c r="P87" s="321"/>
      <c r="Q87" s="321"/>
      <c r="R87" s="321"/>
      <c r="S87" s="321"/>
      <c r="T87" s="321"/>
      <c r="U87" s="321"/>
      <c r="V87" s="321"/>
    </row>
    <row r="88" spans="1:22" s="131" customFormat="1" ht="14.25" x14ac:dyDescent="0.45">
      <c r="A88" s="292" t="s">
        <v>551</v>
      </c>
      <c r="B88" s="272" t="s">
        <v>42</v>
      </c>
      <c r="C88" s="170" t="s">
        <v>53</v>
      </c>
      <c r="D88" s="304">
        <v>0</v>
      </c>
      <c r="E88" s="304">
        <v>0</v>
      </c>
      <c r="F88" s="321"/>
      <c r="G88" s="321"/>
      <c r="H88" s="319"/>
      <c r="I88" s="320"/>
      <c r="J88" s="321"/>
      <c r="K88" s="321"/>
      <c r="L88" s="321"/>
      <c r="M88" s="321"/>
      <c r="N88" s="321"/>
      <c r="O88" s="321"/>
      <c r="P88" s="321"/>
      <c r="Q88" s="321"/>
      <c r="R88" s="321"/>
      <c r="S88" s="321"/>
      <c r="T88" s="321"/>
      <c r="U88" s="321"/>
      <c r="V88" s="321"/>
    </row>
    <row r="89" spans="1:22" s="131" customFormat="1" ht="14.25" x14ac:dyDescent="0.45">
      <c r="A89" s="292" t="s">
        <v>551</v>
      </c>
      <c r="B89" s="272" t="s">
        <v>42</v>
      </c>
      <c r="C89" s="170" t="s">
        <v>565</v>
      </c>
      <c r="D89" s="304">
        <v>1.7999999999999999E-2</v>
      </c>
      <c r="E89" s="304">
        <v>1.6E-2</v>
      </c>
      <c r="F89" s="321"/>
      <c r="G89" s="321"/>
      <c r="H89" s="319"/>
      <c r="I89" s="320"/>
      <c r="J89" s="321"/>
      <c r="K89" s="321"/>
      <c r="L89" s="321"/>
      <c r="M89" s="321"/>
      <c r="N89" s="321"/>
      <c r="O89" s="321"/>
      <c r="P89" s="321"/>
      <c r="Q89" s="321"/>
      <c r="R89" s="321"/>
      <c r="S89" s="321"/>
      <c r="T89" s="321"/>
      <c r="U89" s="321"/>
      <c r="V89" s="321"/>
    </row>
    <row r="90" spans="1:22" s="131" customFormat="1" ht="14.25" x14ac:dyDescent="0.45">
      <c r="A90" s="292" t="s">
        <v>551</v>
      </c>
      <c r="B90" s="272" t="s">
        <v>46</v>
      </c>
      <c r="C90" s="170" t="s">
        <v>969</v>
      </c>
      <c r="D90" s="304">
        <v>0.13</v>
      </c>
      <c r="E90" s="304">
        <v>0.13</v>
      </c>
      <c r="F90" s="321"/>
      <c r="G90" s="321"/>
      <c r="H90" s="319"/>
      <c r="I90" s="320"/>
      <c r="J90" s="321"/>
      <c r="K90" s="321"/>
      <c r="L90" s="321"/>
      <c r="M90" s="321"/>
      <c r="N90" s="321"/>
      <c r="O90" s="321"/>
      <c r="P90" s="321"/>
      <c r="Q90" s="321"/>
      <c r="R90" s="321"/>
      <c r="S90" s="321"/>
      <c r="T90" s="321"/>
      <c r="U90" s="321"/>
      <c r="V90" s="321"/>
    </row>
    <row r="91" spans="1:22" s="131" customFormat="1" ht="14.25" x14ac:dyDescent="0.45">
      <c r="A91" s="292" t="s">
        <v>551</v>
      </c>
      <c r="B91" s="272" t="s">
        <v>46</v>
      </c>
      <c r="C91" s="170" t="s">
        <v>1117</v>
      </c>
      <c r="D91" s="304">
        <v>0</v>
      </c>
      <c r="E91" s="304">
        <v>0</v>
      </c>
      <c r="F91" s="321"/>
      <c r="G91" s="321"/>
      <c r="H91" s="319"/>
      <c r="I91" s="320"/>
      <c r="J91" s="321"/>
      <c r="K91" s="321"/>
      <c r="L91" s="321"/>
      <c r="M91" s="321"/>
      <c r="N91" s="321"/>
      <c r="O91" s="321"/>
      <c r="P91" s="321"/>
      <c r="Q91" s="321"/>
      <c r="R91" s="321"/>
      <c r="S91" s="321"/>
      <c r="T91" s="321"/>
      <c r="U91" s="321"/>
      <c r="V91" s="321"/>
    </row>
    <row r="92" spans="1:22" s="131" customFormat="1" ht="14.25" x14ac:dyDescent="0.45">
      <c r="A92" s="292" t="s">
        <v>551</v>
      </c>
      <c r="B92" s="499" t="s">
        <v>46</v>
      </c>
      <c r="C92" s="170" t="s">
        <v>536</v>
      </c>
      <c r="D92" s="304">
        <v>0</v>
      </c>
      <c r="E92" s="304">
        <v>0</v>
      </c>
      <c r="F92" s="321"/>
      <c r="G92" s="321"/>
      <c r="H92" s="319"/>
      <c r="I92" s="320"/>
      <c r="J92" s="321"/>
      <c r="K92" s="321"/>
      <c r="L92" s="321"/>
      <c r="M92" s="321"/>
      <c r="N92" s="321"/>
      <c r="O92" s="321"/>
      <c r="P92" s="321"/>
      <c r="Q92" s="321"/>
      <c r="R92" s="321"/>
      <c r="S92" s="321"/>
      <c r="T92" s="321"/>
      <c r="U92" s="321"/>
      <c r="V92" s="321"/>
    </row>
    <row r="93" spans="1:22" s="131" customFormat="1" ht="14.25" x14ac:dyDescent="0.45">
      <c r="A93" s="292" t="s">
        <v>551</v>
      </c>
      <c r="B93" s="499" t="s">
        <v>46</v>
      </c>
      <c r="C93" s="170" t="s">
        <v>535</v>
      </c>
      <c r="D93" s="304">
        <v>0</v>
      </c>
      <c r="E93" s="304">
        <v>0.29399999999999998</v>
      </c>
      <c r="F93" s="321"/>
      <c r="G93" s="321"/>
      <c r="H93" s="319"/>
      <c r="I93" s="320"/>
      <c r="J93" s="321"/>
      <c r="K93" s="321"/>
      <c r="L93" s="321"/>
      <c r="M93" s="321"/>
      <c r="N93" s="321"/>
      <c r="O93" s="321"/>
      <c r="P93" s="321"/>
      <c r="Q93" s="321"/>
      <c r="R93" s="321"/>
      <c r="S93" s="321"/>
      <c r="T93" s="321"/>
      <c r="U93" s="321"/>
      <c r="V93" s="321"/>
    </row>
    <row r="94" spans="1:22" s="131" customFormat="1" ht="14.25" x14ac:dyDescent="0.45">
      <c r="A94" s="292" t="s">
        <v>551</v>
      </c>
      <c r="B94" s="272" t="s">
        <v>46</v>
      </c>
      <c r="C94" s="170" t="s">
        <v>970</v>
      </c>
      <c r="D94" s="304">
        <v>0.86</v>
      </c>
      <c r="E94" s="304">
        <v>0.38</v>
      </c>
      <c r="F94" s="321"/>
      <c r="G94" s="321"/>
      <c r="H94" s="319"/>
      <c r="I94" s="320"/>
      <c r="J94" s="321"/>
      <c r="K94" s="321"/>
      <c r="L94" s="321"/>
      <c r="M94" s="321"/>
      <c r="N94" s="321"/>
      <c r="O94" s="321"/>
      <c r="P94" s="321"/>
      <c r="Q94" s="321"/>
      <c r="R94" s="321"/>
      <c r="S94" s="321"/>
      <c r="T94" s="321"/>
      <c r="U94" s="321"/>
      <c r="V94" s="321"/>
    </row>
    <row r="95" spans="1:22" s="131" customFormat="1" ht="14.25" x14ac:dyDescent="0.45">
      <c r="A95" s="292" t="s">
        <v>551</v>
      </c>
      <c r="B95" s="272" t="s">
        <v>46</v>
      </c>
      <c r="C95" s="170" t="s">
        <v>566</v>
      </c>
      <c r="D95" s="304">
        <v>0.26920632</v>
      </c>
      <c r="E95" s="304">
        <v>0.26920632</v>
      </c>
      <c r="F95" s="321"/>
      <c r="G95" s="321"/>
      <c r="H95" s="319"/>
      <c r="I95" s="320"/>
      <c r="J95" s="321"/>
      <c r="K95" s="321"/>
      <c r="L95" s="321"/>
      <c r="M95" s="321"/>
      <c r="N95" s="321"/>
      <c r="O95" s="321"/>
      <c r="P95" s="321"/>
      <c r="Q95" s="321"/>
      <c r="R95" s="321"/>
      <c r="S95" s="321"/>
      <c r="T95" s="321"/>
      <c r="U95" s="321"/>
      <c r="V95" s="321"/>
    </row>
    <row r="96" spans="1:22" s="131" customFormat="1" ht="14.25" x14ac:dyDescent="0.45">
      <c r="A96" s="292" t="s">
        <v>551</v>
      </c>
      <c r="B96" s="499" t="s">
        <v>46</v>
      </c>
      <c r="C96" s="170" t="s">
        <v>49</v>
      </c>
      <c r="D96" s="305">
        <v>2.89556038</v>
      </c>
      <c r="E96" s="305">
        <v>1.7865399999999999E-3</v>
      </c>
      <c r="F96" s="304">
        <v>0.29359800000000003</v>
      </c>
      <c r="G96" s="304">
        <v>0.55227099999999996</v>
      </c>
      <c r="H96" s="306">
        <v>1.8810448300056537</v>
      </c>
      <c r="I96" s="307">
        <v>1.88</v>
      </c>
      <c r="J96" s="304">
        <v>0</v>
      </c>
      <c r="K96" s="304">
        <v>0</v>
      </c>
      <c r="L96" s="304">
        <v>0</v>
      </c>
      <c r="M96" s="304">
        <v>0.55227099999999996</v>
      </c>
      <c r="N96" s="304">
        <v>0</v>
      </c>
      <c r="O96" s="304">
        <v>0</v>
      </c>
      <c r="P96" s="304">
        <v>0</v>
      </c>
      <c r="Q96" s="304">
        <v>0</v>
      </c>
      <c r="R96" s="304">
        <v>0.28869299999999998</v>
      </c>
      <c r="S96" s="304">
        <v>0</v>
      </c>
      <c r="T96" s="304"/>
      <c r="U96" s="304">
        <v>12.483689999999999</v>
      </c>
      <c r="V96" s="304">
        <v>0</v>
      </c>
    </row>
    <row r="97" spans="1:22" s="131" customFormat="1" ht="14.25" x14ac:dyDescent="0.45">
      <c r="A97" s="292" t="s">
        <v>551</v>
      </c>
      <c r="B97" s="272" t="s">
        <v>46</v>
      </c>
      <c r="C97" s="170" t="s">
        <v>48</v>
      </c>
      <c r="D97" s="305">
        <v>178.55652208000001</v>
      </c>
      <c r="E97" s="304">
        <v>170.2915634</v>
      </c>
      <c r="F97" s="304">
        <v>0</v>
      </c>
      <c r="G97" s="304">
        <v>2.516E-3</v>
      </c>
      <c r="H97" s="306">
        <v>0</v>
      </c>
      <c r="I97" s="307">
        <v>0</v>
      </c>
      <c r="J97" s="304">
        <v>0</v>
      </c>
      <c r="K97" s="304">
        <v>0</v>
      </c>
      <c r="L97" s="304">
        <v>0</v>
      </c>
      <c r="M97" s="304">
        <v>2.516E-3</v>
      </c>
      <c r="N97" s="304">
        <v>0</v>
      </c>
      <c r="O97" s="304">
        <v>0</v>
      </c>
      <c r="P97" s="304">
        <v>0</v>
      </c>
      <c r="Q97" s="304">
        <v>0</v>
      </c>
      <c r="R97" s="304"/>
      <c r="S97" s="304"/>
      <c r="T97" s="304"/>
      <c r="U97" s="304">
        <v>2.5558019999999999</v>
      </c>
      <c r="V97" s="304"/>
    </row>
    <row r="98" spans="1:22" s="131" customFormat="1" ht="14.25" x14ac:dyDescent="0.45">
      <c r="A98" s="292" t="s">
        <v>551</v>
      </c>
      <c r="B98" s="272" t="s">
        <v>46</v>
      </c>
      <c r="C98" s="170" t="s">
        <v>567</v>
      </c>
      <c r="D98" s="304">
        <v>25.6256156</v>
      </c>
      <c r="E98" s="304">
        <v>7.4519739100000004</v>
      </c>
      <c r="F98" s="304">
        <v>0</v>
      </c>
      <c r="G98" s="304">
        <v>0</v>
      </c>
      <c r="H98" s="306">
        <v>0</v>
      </c>
      <c r="I98" s="307">
        <v>0</v>
      </c>
      <c r="J98" s="304">
        <v>0</v>
      </c>
      <c r="K98" s="304">
        <v>0</v>
      </c>
      <c r="L98" s="304">
        <v>0</v>
      </c>
      <c r="M98" s="304">
        <v>0</v>
      </c>
      <c r="N98" s="304">
        <v>0</v>
      </c>
      <c r="O98" s="304">
        <v>0</v>
      </c>
      <c r="P98" s="304">
        <v>0</v>
      </c>
      <c r="Q98" s="304">
        <v>0</v>
      </c>
      <c r="R98" s="304">
        <v>0</v>
      </c>
      <c r="S98" s="304">
        <v>0</v>
      </c>
      <c r="T98" s="304"/>
      <c r="U98" s="304">
        <v>1.2623359999999999</v>
      </c>
      <c r="V98" s="304">
        <v>0</v>
      </c>
    </row>
    <row r="99" spans="1:22" s="131" customFormat="1" ht="14.25" x14ac:dyDescent="0.45">
      <c r="A99" s="292" t="s">
        <v>551</v>
      </c>
      <c r="B99" s="272" t="s">
        <v>46</v>
      </c>
      <c r="C99" s="170" t="s">
        <v>47</v>
      </c>
      <c r="D99" s="305">
        <v>29.09</v>
      </c>
      <c r="E99" s="305">
        <v>2.4054085999999999</v>
      </c>
      <c r="F99" s="304">
        <v>1.1415760500000001</v>
      </c>
      <c r="G99" s="304">
        <v>0.22185579</v>
      </c>
      <c r="H99" s="306">
        <v>0.19434166475374109</v>
      </c>
      <c r="I99" s="307">
        <v>0.16</v>
      </c>
      <c r="J99" s="304">
        <v>0</v>
      </c>
      <c r="K99" s="304">
        <v>0</v>
      </c>
      <c r="L99" s="304">
        <v>0</v>
      </c>
      <c r="M99" s="304">
        <v>0.22185579</v>
      </c>
      <c r="N99" s="304">
        <v>0</v>
      </c>
      <c r="O99" s="304">
        <v>0</v>
      </c>
      <c r="P99" s="304">
        <v>0</v>
      </c>
      <c r="Q99" s="304">
        <v>0</v>
      </c>
      <c r="R99" s="304">
        <v>0.5261110699999999</v>
      </c>
      <c r="S99" s="304">
        <v>0.57837508999999998</v>
      </c>
      <c r="T99" s="304"/>
      <c r="U99" s="304">
        <v>50.487762420000003</v>
      </c>
      <c r="V99" s="304">
        <v>0</v>
      </c>
    </row>
    <row r="100" spans="1:22" s="131" customFormat="1" ht="14.25" x14ac:dyDescent="0.45">
      <c r="A100" s="292" t="s">
        <v>551</v>
      </c>
      <c r="B100" s="499" t="s">
        <v>626</v>
      </c>
      <c r="C100" s="170" t="s">
        <v>627</v>
      </c>
      <c r="D100" s="304">
        <v>1.6000000000000001E-3</v>
      </c>
      <c r="E100" s="304">
        <v>0</v>
      </c>
      <c r="F100" s="304">
        <v>0</v>
      </c>
      <c r="G100" s="304">
        <v>0</v>
      </c>
      <c r="H100" s="306">
        <v>0</v>
      </c>
      <c r="I100" s="307">
        <v>1</v>
      </c>
      <c r="J100" s="304">
        <v>0</v>
      </c>
      <c r="K100" s="304">
        <v>0</v>
      </c>
      <c r="L100" s="304">
        <v>0</v>
      </c>
      <c r="M100" s="304">
        <v>0</v>
      </c>
      <c r="N100" s="304">
        <v>0</v>
      </c>
      <c r="O100" s="304">
        <v>0</v>
      </c>
      <c r="P100" s="304">
        <v>0</v>
      </c>
      <c r="Q100" s="308">
        <v>1.6000000000000001E-3</v>
      </c>
      <c r="R100" s="304">
        <v>1.6000000000000001E-3</v>
      </c>
      <c r="S100" s="304">
        <v>0</v>
      </c>
      <c r="T100" s="304"/>
      <c r="U100" s="304">
        <v>0</v>
      </c>
      <c r="V100" s="304">
        <v>0</v>
      </c>
    </row>
    <row r="101" spans="1:22" s="131" customFormat="1" ht="14.25" x14ac:dyDescent="0.45">
      <c r="A101" s="292" t="s">
        <v>551</v>
      </c>
      <c r="B101" s="499" t="s">
        <v>626</v>
      </c>
      <c r="C101" s="170" t="s">
        <v>354</v>
      </c>
      <c r="D101" s="304">
        <v>0</v>
      </c>
      <c r="E101" s="304">
        <v>0</v>
      </c>
      <c r="F101" s="304">
        <v>0</v>
      </c>
      <c r="G101" s="304">
        <v>0</v>
      </c>
      <c r="H101" s="306">
        <v>0</v>
      </c>
      <c r="I101" s="307">
        <v>1</v>
      </c>
      <c r="J101" s="304">
        <v>0</v>
      </c>
      <c r="K101" s="304">
        <v>0</v>
      </c>
      <c r="L101" s="304">
        <v>0</v>
      </c>
      <c r="M101" s="304">
        <v>0</v>
      </c>
      <c r="N101" s="304">
        <v>0</v>
      </c>
      <c r="O101" s="304">
        <v>0</v>
      </c>
      <c r="P101" s="304">
        <v>0</v>
      </c>
      <c r="Q101" s="308">
        <v>0</v>
      </c>
      <c r="R101" s="304">
        <v>0</v>
      </c>
      <c r="S101" s="304">
        <v>0</v>
      </c>
      <c r="T101" s="304"/>
      <c r="U101" s="304">
        <v>0</v>
      </c>
      <c r="V101" s="304">
        <v>0</v>
      </c>
    </row>
    <row r="102" spans="1:22" s="131" customFormat="1" ht="14.25" x14ac:dyDescent="0.45">
      <c r="A102" s="295" t="s">
        <v>551</v>
      </c>
      <c r="B102" s="309" t="s">
        <v>51</v>
      </c>
      <c r="C102" s="310" t="s">
        <v>288</v>
      </c>
      <c r="D102" s="342">
        <v>7.58</v>
      </c>
      <c r="E102" s="342">
        <v>6.97</v>
      </c>
      <c r="F102" s="355"/>
      <c r="G102" s="355"/>
      <c r="H102" s="356"/>
      <c r="I102" s="356"/>
      <c r="J102" s="341"/>
      <c r="K102" s="341"/>
      <c r="L102" s="341"/>
      <c r="M102" s="341"/>
      <c r="N102" s="341"/>
      <c r="O102" s="341"/>
      <c r="P102" s="341"/>
      <c r="Q102" s="321"/>
      <c r="R102" s="341"/>
      <c r="S102" s="341"/>
      <c r="T102" s="341"/>
      <c r="U102" s="341"/>
      <c r="V102" s="341"/>
    </row>
    <row r="103" spans="1:22" s="131" customFormat="1" ht="14.25" x14ac:dyDescent="0.45">
      <c r="A103" s="295" t="s">
        <v>551</v>
      </c>
      <c r="B103" s="309" t="s">
        <v>51</v>
      </c>
      <c r="C103" s="310" t="s">
        <v>52</v>
      </c>
      <c r="D103" s="342">
        <v>15.24</v>
      </c>
      <c r="E103" s="342">
        <v>14.71</v>
      </c>
      <c r="F103" s="357">
        <v>4.42</v>
      </c>
      <c r="G103" s="357">
        <v>6.06</v>
      </c>
      <c r="H103" s="358">
        <v>1.3710407239819005</v>
      </c>
      <c r="I103" s="359">
        <v>0.8</v>
      </c>
      <c r="J103" s="342">
        <v>0</v>
      </c>
      <c r="K103" s="342">
        <v>0.97724672000000001</v>
      </c>
      <c r="L103" s="342">
        <v>0</v>
      </c>
      <c r="M103" s="343">
        <v>5.0827532799999995</v>
      </c>
      <c r="N103" s="342">
        <v>0</v>
      </c>
      <c r="O103" s="342">
        <v>0</v>
      </c>
      <c r="P103" s="342">
        <v>0</v>
      </c>
      <c r="Q103" s="344">
        <v>4.42</v>
      </c>
      <c r="R103" s="345">
        <v>2.78</v>
      </c>
      <c r="S103" s="342">
        <v>1.64</v>
      </c>
      <c r="T103" s="342"/>
      <c r="U103" s="342">
        <v>0.15</v>
      </c>
      <c r="V103" s="342">
        <v>4.7</v>
      </c>
    </row>
    <row r="104" spans="1:22" s="131" customFormat="1" ht="14.25" x14ac:dyDescent="0.45">
      <c r="A104" s="292" t="s">
        <v>555</v>
      </c>
      <c r="B104" s="499" t="s">
        <v>54</v>
      </c>
      <c r="C104" s="170" t="s">
        <v>60</v>
      </c>
      <c r="D104" s="304">
        <v>51.36</v>
      </c>
      <c r="E104" s="304">
        <v>-6.26</v>
      </c>
      <c r="F104" s="321"/>
      <c r="G104" s="321"/>
      <c r="H104" s="319"/>
      <c r="I104" s="320"/>
      <c r="J104" s="321"/>
      <c r="K104" s="321"/>
      <c r="L104" s="321"/>
      <c r="M104" s="321"/>
      <c r="N104" s="321"/>
      <c r="O104" s="321"/>
      <c r="P104" s="321"/>
      <c r="Q104" s="321"/>
      <c r="R104" s="321"/>
      <c r="S104" s="321"/>
      <c r="T104" s="321"/>
      <c r="U104" s="321"/>
      <c r="V104" s="321"/>
    </row>
    <row r="105" spans="1:22" s="131" customFormat="1" ht="14.25" x14ac:dyDescent="0.45">
      <c r="A105" s="292" t="s">
        <v>555</v>
      </c>
      <c r="B105" s="499" t="s">
        <v>54</v>
      </c>
      <c r="C105" s="170" t="s">
        <v>61</v>
      </c>
      <c r="D105" s="304">
        <v>7.1</v>
      </c>
      <c r="E105" s="304">
        <v>6.9</v>
      </c>
      <c r="F105" s="321"/>
      <c r="G105" s="321"/>
      <c r="H105" s="319"/>
      <c r="I105" s="320"/>
      <c r="J105" s="321"/>
      <c r="K105" s="321"/>
      <c r="L105" s="321"/>
      <c r="M105" s="321"/>
      <c r="N105" s="321"/>
      <c r="O105" s="321"/>
      <c r="P105" s="321"/>
      <c r="Q105" s="321"/>
      <c r="R105" s="321"/>
      <c r="S105" s="321"/>
      <c r="T105" s="321"/>
      <c r="U105" s="321"/>
      <c r="V105" s="321"/>
    </row>
    <row r="106" spans="1:22" s="131" customFormat="1" ht="14.25" x14ac:dyDescent="0.45">
      <c r="A106" s="292" t="s">
        <v>555</v>
      </c>
      <c r="B106" s="499" t="s">
        <v>54</v>
      </c>
      <c r="C106" s="170" t="s">
        <v>356</v>
      </c>
      <c r="D106" s="304">
        <v>1.44</v>
      </c>
      <c r="E106" s="304">
        <v>0.49</v>
      </c>
      <c r="F106" s="321"/>
      <c r="G106" s="321"/>
      <c r="H106" s="319"/>
      <c r="I106" s="320"/>
      <c r="J106" s="321"/>
      <c r="K106" s="321"/>
      <c r="L106" s="321"/>
      <c r="M106" s="321"/>
      <c r="N106" s="321"/>
      <c r="O106" s="321"/>
      <c r="P106" s="321"/>
      <c r="Q106" s="321"/>
      <c r="R106" s="321"/>
      <c r="S106" s="321"/>
      <c r="T106" s="321"/>
      <c r="U106" s="321"/>
      <c r="V106" s="321"/>
    </row>
    <row r="107" spans="1:22" s="131" customFormat="1" ht="27.75" x14ac:dyDescent="0.45">
      <c r="A107" s="292" t="s">
        <v>555</v>
      </c>
      <c r="B107" s="499" t="s">
        <v>54</v>
      </c>
      <c r="C107" s="170" t="s">
        <v>357</v>
      </c>
      <c r="D107" s="304">
        <v>14.912841789999995</v>
      </c>
      <c r="E107" s="304">
        <v>2.5977939999999999</v>
      </c>
      <c r="F107" s="321"/>
      <c r="G107" s="321"/>
      <c r="H107" s="319"/>
      <c r="I107" s="320"/>
      <c r="J107" s="321"/>
      <c r="K107" s="321"/>
      <c r="L107" s="321"/>
      <c r="M107" s="321"/>
      <c r="N107" s="321"/>
      <c r="O107" s="321"/>
      <c r="P107" s="321"/>
      <c r="Q107" s="321"/>
      <c r="R107" s="321"/>
      <c r="S107" s="321"/>
      <c r="T107" s="321"/>
      <c r="U107" s="321"/>
      <c r="V107" s="321"/>
    </row>
    <row r="108" spans="1:22" s="131" customFormat="1" ht="14.25" x14ac:dyDescent="0.45">
      <c r="A108" s="292" t="s">
        <v>555</v>
      </c>
      <c r="B108" s="499" t="s">
        <v>54</v>
      </c>
      <c r="C108" s="170" t="s">
        <v>1199</v>
      </c>
      <c r="D108" s="304">
        <v>13876.89</v>
      </c>
      <c r="E108" s="304">
        <v>12033.85</v>
      </c>
      <c r="F108" s="321"/>
      <c r="G108" s="321"/>
      <c r="H108" s="331"/>
      <c r="I108" s="331"/>
      <c r="J108" s="331"/>
      <c r="K108" s="331"/>
      <c r="L108" s="331"/>
      <c r="M108" s="331"/>
      <c r="N108" s="331"/>
      <c r="O108" s="331"/>
      <c r="P108" s="331"/>
      <c r="Q108" s="321"/>
      <c r="R108" s="331"/>
      <c r="S108" s="331"/>
      <c r="T108" s="331"/>
      <c r="U108" s="331"/>
      <c r="V108" s="331"/>
    </row>
    <row r="109" spans="1:22" s="131" customFormat="1" ht="14.25" x14ac:dyDescent="0.45">
      <c r="A109" s="292" t="s">
        <v>555</v>
      </c>
      <c r="B109" s="272" t="s">
        <v>54</v>
      </c>
      <c r="C109" s="170" t="s">
        <v>358</v>
      </c>
      <c r="D109" s="304">
        <v>21.27</v>
      </c>
      <c r="E109" s="304">
        <v>14.36</v>
      </c>
      <c r="F109" s="321"/>
      <c r="G109" s="321"/>
      <c r="H109" s="319"/>
      <c r="I109" s="320"/>
      <c r="J109" s="321"/>
      <c r="K109" s="321"/>
      <c r="L109" s="321"/>
      <c r="M109" s="321"/>
      <c r="N109" s="321"/>
      <c r="O109" s="321"/>
      <c r="P109" s="321"/>
      <c r="Q109" s="321"/>
      <c r="R109" s="321"/>
      <c r="S109" s="321"/>
      <c r="T109" s="321"/>
      <c r="U109" s="321"/>
      <c r="V109" s="321"/>
    </row>
    <row r="110" spans="1:22" s="131" customFormat="1" ht="14.25" x14ac:dyDescent="0.45">
      <c r="A110" s="292" t="s">
        <v>555</v>
      </c>
      <c r="B110" s="272" t="s">
        <v>54</v>
      </c>
      <c r="C110" s="170" t="s">
        <v>359</v>
      </c>
      <c r="D110" s="304">
        <v>0</v>
      </c>
      <c r="E110" s="304">
        <v>0</v>
      </c>
      <c r="F110" s="304">
        <v>265.89999999999998</v>
      </c>
      <c r="G110" s="304">
        <v>220.25</v>
      </c>
      <c r="H110" s="306">
        <v>0.82831891688604742</v>
      </c>
      <c r="I110" s="307">
        <v>0</v>
      </c>
      <c r="J110" s="304">
        <v>20.03</v>
      </c>
      <c r="K110" s="304">
        <v>63.62</v>
      </c>
      <c r="L110" s="304">
        <v>0</v>
      </c>
      <c r="M110" s="304">
        <v>50.01</v>
      </c>
      <c r="N110" s="304">
        <v>0</v>
      </c>
      <c r="O110" s="304">
        <v>0</v>
      </c>
      <c r="P110" s="304">
        <v>86.59</v>
      </c>
      <c r="Q110" s="308">
        <v>72.77</v>
      </c>
      <c r="R110" s="304">
        <v>35.69</v>
      </c>
      <c r="S110" s="304">
        <v>37.08</v>
      </c>
      <c r="T110" s="304"/>
      <c r="U110" s="304">
        <v>43.7</v>
      </c>
      <c r="V110" s="304">
        <v>0</v>
      </c>
    </row>
    <row r="111" spans="1:22" s="131" customFormat="1" ht="27.75" x14ac:dyDescent="0.45">
      <c r="A111" s="292" t="s">
        <v>555</v>
      </c>
      <c r="B111" s="272" t="s">
        <v>54</v>
      </c>
      <c r="C111" s="170" t="s">
        <v>360</v>
      </c>
      <c r="D111" s="304">
        <v>0</v>
      </c>
      <c r="E111" s="304"/>
      <c r="F111" s="304">
        <v>539.87</v>
      </c>
      <c r="G111" s="304">
        <v>260.2</v>
      </c>
      <c r="H111" s="306">
        <v>0.48196788115657468</v>
      </c>
      <c r="I111" s="307">
        <v>0</v>
      </c>
      <c r="J111" s="304">
        <v>0</v>
      </c>
      <c r="K111" s="304">
        <v>0</v>
      </c>
      <c r="L111" s="304">
        <v>0</v>
      </c>
      <c r="M111" s="304">
        <v>0</v>
      </c>
      <c r="N111" s="304">
        <v>0</v>
      </c>
      <c r="O111" s="304">
        <v>0</v>
      </c>
      <c r="P111" s="304">
        <v>0</v>
      </c>
      <c r="Q111" s="308">
        <v>0</v>
      </c>
      <c r="R111" s="304">
        <v>0</v>
      </c>
      <c r="S111" s="304">
        <v>0</v>
      </c>
      <c r="T111" s="304"/>
      <c r="U111" s="304">
        <v>0</v>
      </c>
      <c r="V111" s="304">
        <v>0</v>
      </c>
    </row>
    <row r="112" spans="1:22" s="131" customFormat="1" ht="27.75" x14ac:dyDescent="0.45">
      <c r="A112" s="292" t="s">
        <v>555</v>
      </c>
      <c r="B112" s="499" t="s">
        <v>54</v>
      </c>
      <c r="C112" s="170" t="s">
        <v>361</v>
      </c>
      <c r="D112" s="304">
        <v>0</v>
      </c>
      <c r="E112" s="304">
        <v>0</v>
      </c>
      <c r="F112" s="304">
        <v>0</v>
      </c>
      <c r="G112" s="304">
        <v>75.066109999999995</v>
      </c>
      <c r="H112" s="306">
        <v>0</v>
      </c>
      <c r="I112" s="307">
        <v>0</v>
      </c>
      <c r="J112" s="304">
        <v>0</v>
      </c>
      <c r="K112" s="304">
        <v>0</v>
      </c>
      <c r="L112" s="304">
        <v>0</v>
      </c>
      <c r="M112" s="304">
        <v>75.066109999999995</v>
      </c>
      <c r="N112" s="304">
        <v>0</v>
      </c>
      <c r="O112" s="304">
        <v>0</v>
      </c>
      <c r="P112" s="304">
        <v>0</v>
      </c>
      <c r="Q112" s="308">
        <v>0</v>
      </c>
      <c r="R112" s="304">
        <v>0</v>
      </c>
      <c r="S112" s="304">
        <v>0</v>
      </c>
      <c r="T112" s="304"/>
      <c r="U112" s="304">
        <v>0</v>
      </c>
      <c r="V112" s="304">
        <v>0</v>
      </c>
    </row>
    <row r="113" spans="1:22" s="131" customFormat="1" ht="14.25" x14ac:dyDescent="0.45">
      <c r="A113" s="292" t="s">
        <v>555</v>
      </c>
      <c r="B113" s="272" t="s">
        <v>54</v>
      </c>
      <c r="C113" s="170" t="s">
        <v>379</v>
      </c>
      <c r="D113" s="304">
        <v>4.0000000000000001E-3</v>
      </c>
      <c r="E113" s="304">
        <v>4.0000000000000001E-3</v>
      </c>
      <c r="F113" s="321"/>
      <c r="G113" s="321"/>
      <c r="H113" s="319"/>
      <c r="I113" s="320"/>
      <c r="J113" s="321"/>
      <c r="K113" s="321"/>
      <c r="L113" s="321"/>
      <c r="M113" s="321"/>
      <c r="N113" s="321"/>
      <c r="O113" s="321"/>
      <c r="P113" s="321"/>
      <c r="Q113" s="321"/>
      <c r="R113" s="321"/>
      <c r="S113" s="321"/>
      <c r="T113" s="321"/>
      <c r="U113" s="321"/>
      <c r="V113" s="321"/>
    </row>
    <row r="114" spans="1:22" s="131" customFormat="1" ht="14.25" x14ac:dyDescent="0.45">
      <c r="A114" s="292" t="s">
        <v>551</v>
      </c>
      <c r="B114" s="272" t="s">
        <v>54</v>
      </c>
      <c r="C114" s="170" t="s">
        <v>375</v>
      </c>
      <c r="D114" s="304">
        <v>8.44</v>
      </c>
      <c r="E114" s="304">
        <v>9.14</v>
      </c>
      <c r="F114" s="321"/>
      <c r="G114" s="321"/>
      <c r="H114" s="319"/>
      <c r="I114" s="320"/>
      <c r="J114" s="321"/>
      <c r="K114" s="321"/>
      <c r="L114" s="321"/>
      <c r="M114" s="321"/>
      <c r="N114" s="321"/>
      <c r="O114" s="321"/>
      <c r="P114" s="321"/>
      <c r="Q114" s="321"/>
      <c r="R114" s="321"/>
      <c r="S114" s="321"/>
      <c r="T114" s="321"/>
      <c r="U114" s="321"/>
      <c r="V114" s="321"/>
    </row>
    <row r="115" spans="1:22" s="131" customFormat="1" ht="14.25" x14ac:dyDescent="0.45">
      <c r="A115" s="292" t="s">
        <v>551</v>
      </c>
      <c r="B115" s="272" t="s">
        <v>54</v>
      </c>
      <c r="C115" s="170" t="s">
        <v>376</v>
      </c>
      <c r="D115" s="304">
        <v>0.28000000000000003</v>
      </c>
      <c r="E115" s="304">
        <v>0.21</v>
      </c>
      <c r="F115" s="321"/>
      <c r="G115" s="321"/>
      <c r="H115" s="319"/>
      <c r="I115" s="320"/>
      <c r="J115" s="321"/>
      <c r="K115" s="321"/>
      <c r="L115" s="321"/>
      <c r="M115" s="321"/>
      <c r="N115" s="321"/>
      <c r="O115" s="321"/>
      <c r="P115" s="321"/>
      <c r="Q115" s="321"/>
      <c r="R115" s="321"/>
      <c r="S115" s="321"/>
      <c r="T115" s="321"/>
      <c r="U115" s="321"/>
      <c r="V115" s="321"/>
    </row>
    <row r="116" spans="1:22" s="131" customFormat="1" ht="14.25" x14ac:dyDescent="0.45">
      <c r="A116" s="292" t="s">
        <v>551</v>
      </c>
      <c r="B116" s="499" t="s">
        <v>54</v>
      </c>
      <c r="C116" s="170" t="s">
        <v>1118</v>
      </c>
      <c r="D116" s="304">
        <v>1.54</v>
      </c>
      <c r="E116" s="304">
        <v>1.99</v>
      </c>
      <c r="F116" s="321"/>
      <c r="G116" s="321"/>
      <c r="H116" s="319"/>
      <c r="I116" s="320"/>
      <c r="J116" s="321"/>
      <c r="K116" s="321"/>
      <c r="L116" s="321"/>
      <c r="M116" s="321"/>
      <c r="N116" s="321"/>
      <c r="O116" s="321"/>
      <c r="P116" s="321"/>
      <c r="Q116" s="321"/>
      <c r="R116" s="321"/>
      <c r="S116" s="321"/>
      <c r="T116" s="321"/>
      <c r="U116" s="321"/>
      <c r="V116" s="321"/>
    </row>
    <row r="117" spans="1:22" s="131" customFormat="1" ht="14.25" x14ac:dyDescent="0.45">
      <c r="A117" s="292" t="s">
        <v>551</v>
      </c>
      <c r="B117" s="499" t="s">
        <v>54</v>
      </c>
      <c r="C117" s="170" t="s">
        <v>724</v>
      </c>
      <c r="D117" s="304">
        <v>7.4999999999999997E-2</v>
      </c>
      <c r="E117" s="304">
        <v>1.2405000000000001E-4</v>
      </c>
      <c r="F117" s="321"/>
      <c r="G117" s="321"/>
      <c r="H117" s="319"/>
      <c r="I117" s="320"/>
      <c r="J117" s="321"/>
      <c r="K117" s="321"/>
      <c r="L117" s="321"/>
      <c r="M117" s="321"/>
      <c r="N117" s="321"/>
      <c r="O117" s="321"/>
      <c r="P117" s="321"/>
      <c r="Q117" s="321"/>
      <c r="R117" s="321"/>
      <c r="S117" s="321"/>
      <c r="T117" s="321"/>
      <c r="U117" s="321"/>
      <c r="V117" s="321"/>
    </row>
    <row r="118" spans="1:22" s="131" customFormat="1" ht="14.25" x14ac:dyDescent="0.45">
      <c r="A118" s="292" t="s">
        <v>551</v>
      </c>
      <c r="B118" s="499" t="s">
        <v>54</v>
      </c>
      <c r="C118" s="170" t="s">
        <v>377</v>
      </c>
      <c r="D118" s="304">
        <v>11.47</v>
      </c>
      <c r="E118" s="304">
        <v>4.6100000000000003</v>
      </c>
      <c r="F118" s="321"/>
      <c r="G118" s="321"/>
      <c r="H118" s="319"/>
      <c r="I118" s="320"/>
      <c r="J118" s="321"/>
      <c r="K118" s="321"/>
      <c r="L118" s="321"/>
      <c r="M118" s="321"/>
      <c r="N118" s="321"/>
      <c r="O118" s="321"/>
      <c r="P118" s="321"/>
      <c r="Q118" s="321"/>
      <c r="R118" s="321"/>
      <c r="S118" s="321"/>
      <c r="T118" s="321"/>
      <c r="U118" s="321"/>
      <c r="V118" s="321"/>
    </row>
    <row r="119" spans="1:22" s="131" customFormat="1" ht="14.25" x14ac:dyDescent="0.45">
      <c r="A119" s="292" t="s">
        <v>551</v>
      </c>
      <c r="B119" s="499" t="s">
        <v>54</v>
      </c>
      <c r="C119" s="170" t="s">
        <v>378</v>
      </c>
      <c r="D119" s="304">
        <v>0</v>
      </c>
      <c r="E119" s="304">
        <v>0</v>
      </c>
      <c r="F119" s="304">
        <v>0</v>
      </c>
      <c r="G119" s="304">
        <v>1.17279727</v>
      </c>
      <c r="H119" s="306">
        <v>0</v>
      </c>
      <c r="I119" s="307">
        <v>0</v>
      </c>
      <c r="J119" s="304">
        <v>0</v>
      </c>
      <c r="K119" s="304">
        <v>0.23455945400000003</v>
      </c>
      <c r="L119" s="304">
        <v>0</v>
      </c>
      <c r="M119" s="304">
        <v>0.938237816</v>
      </c>
      <c r="N119" s="304">
        <v>0</v>
      </c>
      <c r="O119" s="304">
        <v>0</v>
      </c>
      <c r="P119" s="304">
        <v>0</v>
      </c>
      <c r="Q119" s="308">
        <v>0</v>
      </c>
      <c r="R119" s="304">
        <v>0</v>
      </c>
      <c r="S119" s="304">
        <v>0</v>
      </c>
      <c r="T119" s="304"/>
      <c r="U119" s="304">
        <v>0</v>
      </c>
      <c r="V119" s="304">
        <v>0</v>
      </c>
    </row>
    <row r="120" spans="1:22" s="131" customFormat="1" ht="14.25" x14ac:dyDescent="0.45">
      <c r="A120" s="245" t="s">
        <v>551</v>
      </c>
      <c r="B120" s="303" t="s">
        <v>65</v>
      </c>
      <c r="C120" s="535" t="s">
        <v>380</v>
      </c>
      <c r="D120" s="304">
        <v>942.88290800000004</v>
      </c>
      <c r="E120" s="304">
        <v>7.5989019999999998</v>
      </c>
      <c r="F120" s="321"/>
      <c r="G120" s="321"/>
      <c r="H120" s="319"/>
      <c r="I120" s="320"/>
      <c r="J120" s="321"/>
      <c r="K120" s="321"/>
      <c r="L120" s="321"/>
      <c r="M120" s="321"/>
      <c r="N120" s="321"/>
      <c r="O120" s="321"/>
      <c r="P120" s="321"/>
      <c r="Q120" s="321"/>
      <c r="R120" s="321"/>
      <c r="S120" s="321"/>
      <c r="T120" s="321"/>
      <c r="U120" s="321"/>
      <c r="V120" s="321"/>
    </row>
    <row r="121" spans="1:22" s="131" customFormat="1" ht="14.25" x14ac:dyDescent="0.45">
      <c r="A121" s="245" t="s">
        <v>551</v>
      </c>
      <c r="B121" s="303" t="s">
        <v>65</v>
      </c>
      <c r="C121" s="535" t="s">
        <v>1123</v>
      </c>
      <c r="D121" s="304">
        <v>0</v>
      </c>
      <c r="E121" s="304">
        <v>0</v>
      </c>
      <c r="F121" s="304">
        <v>0</v>
      </c>
      <c r="G121" s="304">
        <v>0</v>
      </c>
      <c r="H121" s="306">
        <v>0</v>
      </c>
      <c r="I121" s="307">
        <v>0.75</v>
      </c>
      <c r="J121" s="304">
        <v>0</v>
      </c>
      <c r="K121" s="304">
        <v>0</v>
      </c>
      <c r="L121" s="304">
        <v>0</v>
      </c>
      <c r="M121" s="304">
        <v>0</v>
      </c>
      <c r="N121" s="304">
        <v>0</v>
      </c>
      <c r="O121" s="304">
        <v>0</v>
      </c>
      <c r="P121" s="304">
        <v>0</v>
      </c>
      <c r="Q121" s="304">
        <v>0</v>
      </c>
      <c r="R121" s="304">
        <v>0</v>
      </c>
      <c r="S121" s="304">
        <v>0</v>
      </c>
      <c r="T121" s="304"/>
      <c r="U121" s="304">
        <v>7.3394446699999998</v>
      </c>
      <c r="V121" s="304">
        <v>0</v>
      </c>
    </row>
    <row r="122" spans="1:22" s="131" customFormat="1" ht="14.25" x14ac:dyDescent="0.45">
      <c r="A122" s="245" t="s">
        <v>551</v>
      </c>
      <c r="B122" s="303" t="s">
        <v>65</v>
      </c>
      <c r="C122" s="535" t="s">
        <v>1120</v>
      </c>
      <c r="D122" s="304">
        <v>56.271577000000001</v>
      </c>
      <c r="E122" s="304">
        <v>149.57325299999999</v>
      </c>
      <c r="F122" s="321"/>
      <c r="G122" s="321"/>
      <c r="H122" s="319"/>
      <c r="I122" s="320"/>
      <c r="J122" s="321"/>
      <c r="K122" s="321"/>
      <c r="L122" s="321"/>
      <c r="M122" s="321"/>
      <c r="N122" s="321"/>
      <c r="O122" s="321"/>
      <c r="P122" s="321"/>
      <c r="Q122" s="321"/>
      <c r="R122" s="321"/>
      <c r="S122" s="321"/>
      <c r="T122" s="321"/>
      <c r="U122" s="321"/>
      <c r="V122" s="321"/>
    </row>
    <row r="123" spans="1:22" s="131" customFormat="1" ht="14.25" x14ac:dyDescent="0.45">
      <c r="A123" s="245" t="s">
        <v>551</v>
      </c>
      <c r="B123" s="303" t="s">
        <v>65</v>
      </c>
      <c r="C123" s="535" t="s">
        <v>510</v>
      </c>
      <c r="D123" s="304">
        <v>6.0625399999999999E-3</v>
      </c>
      <c r="E123" s="304">
        <v>6.0625399999999999E-3</v>
      </c>
      <c r="F123" s="321"/>
      <c r="G123" s="321"/>
      <c r="H123" s="319"/>
      <c r="I123" s="320"/>
      <c r="J123" s="321"/>
      <c r="K123" s="321"/>
      <c r="L123" s="321"/>
      <c r="M123" s="321"/>
      <c r="N123" s="321"/>
      <c r="O123" s="321"/>
      <c r="P123" s="321"/>
      <c r="Q123" s="321"/>
      <c r="R123" s="321"/>
      <c r="S123" s="321"/>
      <c r="T123" s="321"/>
      <c r="U123" s="321"/>
      <c r="V123" s="321"/>
    </row>
    <row r="124" spans="1:22" s="131" customFormat="1" ht="14.25" x14ac:dyDescent="0.45">
      <c r="A124" s="245" t="s">
        <v>551</v>
      </c>
      <c r="B124" s="303" t="s">
        <v>65</v>
      </c>
      <c r="C124" s="535" t="s">
        <v>381</v>
      </c>
      <c r="D124" s="304">
        <v>17.214022</v>
      </c>
      <c r="E124" s="304">
        <v>197.52889200000001</v>
      </c>
      <c r="F124" s="321"/>
      <c r="G124" s="321"/>
      <c r="H124" s="319"/>
      <c r="I124" s="320"/>
      <c r="J124" s="321"/>
      <c r="K124" s="321"/>
      <c r="L124" s="321"/>
      <c r="M124" s="321"/>
      <c r="N124" s="321"/>
      <c r="O124" s="321"/>
      <c r="P124" s="321"/>
      <c r="Q124" s="321"/>
      <c r="R124" s="321"/>
      <c r="S124" s="321"/>
      <c r="T124" s="321"/>
      <c r="U124" s="321"/>
      <c r="V124" s="321"/>
    </row>
    <row r="125" spans="1:22" s="131" customFormat="1" ht="14.25" x14ac:dyDescent="0.45">
      <c r="A125" s="245" t="s">
        <v>551</v>
      </c>
      <c r="B125" s="303" t="s">
        <v>65</v>
      </c>
      <c r="C125" s="535" t="s">
        <v>1119</v>
      </c>
      <c r="D125" s="304">
        <v>0</v>
      </c>
      <c r="E125" s="304">
        <v>0</v>
      </c>
      <c r="F125" s="321"/>
      <c r="G125" s="321"/>
      <c r="H125" s="319"/>
      <c r="I125" s="320"/>
      <c r="J125" s="321"/>
      <c r="K125" s="321"/>
      <c r="L125" s="321"/>
      <c r="M125" s="321"/>
      <c r="N125" s="321"/>
      <c r="O125" s="321"/>
      <c r="P125" s="321"/>
      <c r="Q125" s="321"/>
      <c r="R125" s="321"/>
      <c r="S125" s="321"/>
      <c r="T125" s="321"/>
      <c r="U125" s="321"/>
      <c r="V125" s="321"/>
    </row>
    <row r="126" spans="1:22" s="131" customFormat="1" ht="14.25" x14ac:dyDescent="0.45">
      <c r="A126" s="245" t="s">
        <v>551</v>
      </c>
      <c r="B126" s="303" t="s">
        <v>65</v>
      </c>
      <c r="C126" s="535" t="s">
        <v>562</v>
      </c>
      <c r="D126" s="304">
        <v>0</v>
      </c>
      <c r="E126" s="304">
        <v>0</v>
      </c>
      <c r="F126" s="321"/>
      <c r="G126" s="321"/>
      <c r="H126" s="319"/>
      <c r="I126" s="320"/>
      <c r="J126" s="321"/>
      <c r="K126" s="321"/>
      <c r="L126" s="321"/>
      <c r="M126" s="321"/>
      <c r="N126" s="321"/>
      <c r="O126" s="321"/>
      <c r="P126" s="321"/>
      <c r="Q126" s="321"/>
      <c r="R126" s="321"/>
      <c r="S126" s="321"/>
      <c r="T126" s="321"/>
      <c r="U126" s="321"/>
      <c r="V126" s="321"/>
    </row>
    <row r="127" spans="1:22" s="131" customFormat="1" ht="14.25" x14ac:dyDescent="0.45">
      <c r="A127" s="245" t="s">
        <v>551</v>
      </c>
      <c r="B127" s="303" t="s">
        <v>65</v>
      </c>
      <c r="C127" s="535" t="s">
        <v>1121</v>
      </c>
      <c r="D127" s="304">
        <v>0.113803</v>
      </c>
      <c r="E127" s="352">
        <v>4.5389999999999996E-3</v>
      </c>
      <c r="F127" s="304">
        <v>1.7454909999999999</v>
      </c>
      <c r="G127" s="304">
        <v>2.337402</v>
      </c>
      <c r="H127" s="306">
        <v>1.3391085946590386</v>
      </c>
      <c r="I127" s="307">
        <v>0.75</v>
      </c>
      <c r="J127" s="304">
        <v>2.337402</v>
      </c>
      <c r="K127" s="304">
        <v>0</v>
      </c>
      <c r="L127" s="304">
        <v>0</v>
      </c>
      <c r="M127" s="304">
        <v>0</v>
      </c>
      <c r="N127" s="304">
        <v>0</v>
      </c>
      <c r="O127" s="304">
        <v>0</v>
      </c>
      <c r="P127" s="304">
        <v>0</v>
      </c>
      <c r="Q127" s="308">
        <v>1.7454909999999999</v>
      </c>
      <c r="R127" s="304">
        <v>1.30911825</v>
      </c>
      <c r="S127" s="304">
        <v>0.43637274999999998</v>
      </c>
      <c r="T127" s="304"/>
      <c r="U127" s="304">
        <v>2.402908</v>
      </c>
      <c r="V127" s="304">
        <v>0</v>
      </c>
    </row>
    <row r="128" spans="1:22" s="131" customFormat="1" ht="14.25" x14ac:dyDescent="0.45">
      <c r="A128" s="245" t="s">
        <v>551</v>
      </c>
      <c r="B128" s="303" t="s">
        <v>65</v>
      </c>
      <c r="C128" s="535" t="s">
        <v>1122</v>
      </c>
      <c r="D128" s="304">
        <v>0</v>
      </c>
      <c r="E128" s="304">
        <v>0</v>
      </c>
      <c r="F128" s="321"/>
      <c r="G128" s="321"/>
      <c r="H128" s="319"/>
      <c r="I128" s="320"/>
      <c r="J128" s="321"/>
      <c r="K128" s="321"/>
      <c r="L128" s="321"/>
      <c r="M128" s="321"/>
      <c r="N128" s="321"/>
      <c r="O128" s="321"/>
      <c r="P128" s="321"/>
      <c r="Q128" s="321"/>
      <c r="R128" s="321"/>
      <c r="S128" s="321"/>
      <c r="T128" s="321"/>
      <c r="U128" s="321"/>
      <c r="V128" s="321"/>
    </row>
    <row r="129" spans="1:22" s="131" customFormat="1" ht="14.25" x14ac:dyDescent="0.45">
      <c r="A129" s="245" t="s">
        <v>551</v>
      </c>
      <c r="B129" s="303" t="s">
        <v>65</v>
      </c>
      <c r="C129" s="535" t="s">
        <v>383</v>
      </c>
      <c r="D129" s="304">
        <v>0.46265400000000001</v>
      </c>
      <c r="E129" s="304">
        <v>0.36776999999999999</v>
      </c>
      <c r="F129" s="304">
        <v>0.62958672999999998</v>
      </c>
      <c r="G129" s="304">
        <v>0.62958672999999998</v>
      </c>
      <c r="H129" s="306">
        <v>1</v>
      </c>
      <c r="I129" s="307">
        <v>0.75</v>
      </c>
      <c r="J129" s="304">
        <v>0</v>
      </c>
      <c r="K129" s="304">
        <v>0</v>
      </c>
      <c r="L129" s="304">
        <v>0</v>
      </c>
      <c r="M129" s="304">
        <v>0</v>
      </c>
      <c r="N129" s="304">
        <v>0</v>
      </c>
      <c r="O129" s="304">
        <v>0.62958672999999998</v>
      </c>
      <c r="P129" s="304">
        <v>0</v>
      </c>
      <c r="Q129" s="304">
        <v>0</v>
      </c>
      <c r="R129" s="304">
        <v>0</v>
      </c>
      <c r="S129" s="304">
        <v>0</v>
      </c>
      <c r="T129" s="304">
        <v>0</v>
      </c>
      <c r="U129" s="304">
        <v>0</v>
      </c>
      <c r="V129" s="304">
        <v>0</v>
      </c>
    </row>
    <row r="130" spans="1:22" s="131" customFormat="1" ht="14.25" x14ac:dyDescent="0.45">
      <c r="A130" s="245" t="s">
        <v>551</v>
      </c>
      <c r="B130" s="303" t="s">
        <v>65</v>
      </c>
      <c r="C130" s="535" t="s">
        <v>384</v>
      </c>
      <c r="D130" s="304">
        <v>8.5488990000000005</v>
      </c>
      <c r="E130" s="304">
        <v>31.010515999999999</v>
      </c>
      <c r="F130" s="321"/>
      <c r="G130" s="321"/>
      <c r="H130" s="319"/>
      <c r="I130" s="320"/>
      <c r="J130" s="321"/>
      <c r="K130" s="321"/>
      <c r="L130" s="321"/>
      <c r="M130" s="321"/>
      <c r="N130" s="321"/>
      <c r="O130" s="321"/>
      <c r="P130" s="321"/>
      <c r="Q130" s="321"/>
      <c r="R130" s="321"/>
      <c r="S130" s="321"/>
      <c r="T130" s="321"/>
      <c r="U130" s="321"/>
      <c r="V130" s="321"/>
    </row>
    <row r="131" spans="1:22" s="131" customFormat="1" ht="14.25" x14ac:dyDescent="0.45">
      <c r="A131" s="245" t="s">
        <v>551</v>
      </c>
      <c r="B131" s="303" t="s">
        <v>65</v>
      </c>
      <c r="C131" s="535" t="s">
        <v>1124</v>
      </c>
      <c r="D131" s="304">
        <v>0</v>
      </c>
      <c r="E131" s="304">
        <v>0</v>
      </c>
      <c r="F131" s="304">
        <v>0</v>
      </c>
      <c r="G131" s="304">
        <v>0</v>
      </c>
      <c r="H131" s="306">
        <v>0</v>
      </c>
      <c r="I131" s="307">
        <v>0</v>
      </c>
      <c r="J131" s="304">
        <v>0</v>
      </c>
      <c r="K131" s="304">
        <v>0</v>
      </c>
      <c r="L131" s="304">
        <v>0</v>
      </c>
      <c r="M131" s="304">
        <v>0</v>
      </c>
      <c r="N131" s="304">
        <v>0</v>
      </c>
      <c r="O131" s="304">
        <v>0</v>
      </c>
      <c r="P131" s="304">
        <v>0</v>
      </c>
      <c r="Q131" s="304">
        <v>0</v>
      </c>
      <c r="R131" s="304">
        <v>0</v>
      </c>
      <c r="S131" s="304">
        <v>0</v>
      </c>
      <c r="T131" s="304">
        <v>0</v>
      </c>
      <c r="U131" s="304">
        <v>0</v>
      </c>
      <c r="V131" s="304">
        <v>0</v>
      </c>
    </row>
    <row r="132" spans="1:22" s="131" customFormat="1" ht="14.25" x14ac:dyDescent="0.45">
      <c r="A132" s="292" t="s">
        <v>551</v>
      </c>
      <c r="B132" s="499" t="s">
        <v>270</v>
      </c>
      <c r="C132" s="170" t="s">
        <v>1143</v>
      </c>
      <c r="D132" s="304">
        <v>1.4E-2</v>
      </c>
      <c r="E132" s="304">
        <v>3.5000000000000003E-2</v>
      </c>
      <c r="F132" s="321"/>
      <c r="G132" s="321"/>
      <c r="H132" s="319"/>
      <c r="I132" s="320"/>
      <c r="J132" s="321"/>
      <c r="K132" s="321"/>
      <c r="L132" s="321"/>
      <c r="M132" s="321"/>
      <c r="N132" s="321"/>
      <c r="O132" s="321"/>
      <c r="P132" s="321"/>
      <c r="Q132" s="321"/>
      <c r="R132" s="321"/>
      <c r="S132" s="321"/>
      <c r="T132" s="321"/>
      <c r="U132" s="321"/>
      <c r="V132" s="321"/>
    </row>
    <row r="133" spans="1:22" s="131" customFormat="1" ht="14.25" x14ac:dyDescent="0.45">
      <c r="A133" s="292" t="s">
        <v>551</v>
      </c>
      <c r="B133" s="499" t="s">
        <v>270</v>
      </c>
      <c r="C133" s="170" t="s">
        <v>1144</v>
      </c>
      <c r="D133" s="304">
        <v>0.38500000000000001</v>
      </c>
      <c r="E133" s="304">
        <v>1.92</v>
      </c>
      <c r="F133" s="321"/>
      <c r="G133" s="321"/>
      <c r="H133" s="319"/>
      <c r="I133" s="320"/>
      <c r="J133" s="321"/>
      <c r="K133" s="321"/>
      <c r="L133" s="321"/>
      <c r="M133" s="321"/>
      <c r="N133" s="321"/>
      <c r="O133" s="321"/>
      <c r="P133" s="321"/>
      <c r="Q133" s="321"/>
      <c r="R133" s="321"/>
      <c r="S133" s="321"/>
      <c r="T133" s="321"/>
      <c r="U133" s="321"/>
      <c r="V133" s="321"/>
    </row>
    <row r="134" spans="1:22" s="131" customFormat="1" ht="14.25" x14ac:dyDescent="0.45">
      <c r="A134" s="292" t="s">
        <v>551</v>
      </c>
      <c r="B134" s="499" t="s">
        <v>270</v>
      </c>
      <c r="C134" s="170" t="s">
        <v>1145</v>
      </c>
      <c r="D134" s="304">
        <v>0.03</v>
      </c>
      <c r="E134" s="304">
        <v>0.03</v>
      </c>
      <c r="F134" s="321"/>
      <c r="G134" s="321"/>
      <c r="H134" s="319"/>
      <c r="I134" s="320"/>
      <c r="J134" s="321"/>
      <c r="K134" s="321"/>
      <c r="L134" s="321"/>
      <c r="M134" s="321"/>
      <c r="N134" s="321"/>
      <c r="O134" s="321"/>
      <c r="P134" s="321"/>
      <c r="Q134" s="321"/>
      <c r="R134" s="321"/>
      <c r="S134" s="321"/>
      <c r="T134" s="321"/>
      <c r="U134" s="321"/>
      <c r="V134" s="321"/>
    </row>
    <row r="135" spans="1:22" s="131" customFormat="1" ht="14.25" x14ac:dyDescent="0.45">
      <c r="A135" s="292" t="s">
        <v>551</v>
      </c>
      <c r="B135" s="272" t="s">
        <v>348</v>
      </c>
      <c r="C135" s="170" t="s">
        <v>385</v>
      </c>
      <c r="D135" s="304">
        <v>4.9958100000000007E-3</v>
      </c>
      <c r="E135" s="304">
        <v>4.9957999999999999E-3</v>
      </c>
      <c r="F135" s="321"/>
      <c r="G135" s="321"/>
      <c r="H135" s="319"/>
      <c r="I135" s="320"/>
      <c r="J135" s="321"/>
      <c r="K135" s="321"/>
      <c r="L135" s="321"/>
      <c r="M135" s="321"/>
      <c r="N135" s="321"/>
      <c r="O135" s="321"/>
      <c r="P135" s="321"/>
      <c r="Q135" s="321"/>
      <c r="R135" s="321"/>
      <c r="S135" s="321"/>
      <c r="T135" s="321"/>
      <c r="U135" s="321"/>
      <c r="V135" s="321"/>
    </row>
    <row r="136" spans="1:22" s="131" customFormat="1" ht="14.25" x14ac:dyDescent="0.45">
      <c r="A136" s="292" t="s">
        <v>551</v>
      </c>
      <c r="B136" s="272" t="s">
        <v>348</v>
      </c>
      <c r="C136" s="170" t="s">
        <v>386</v>
      </c>
      <c r="D136" s="304">
        <v>4.7696879999999997E-2</v>
      </c>
      <c r="E136" s="304">
        <v>3.3919249999999998E-2</v>
      </c>
      <c r="F136" s="321"/>
      <c r="G136" s="321"/>
      <c r="H136" s="319"/>
      <c r="I136" s="320"/>
      <c r="J136" s="321"/>
      <c r="K136" s="321"/>
      <c r="L136" s="321"/>
      <c r="M136" s="321"/>
      <c r="N136" s="321"/>
      <c r="O136" s="321"/>
      <c r="P136" s="321"/>
      <c r="Q136" s="321"/>
      <c r="R136" s="321"/>
      <c r="S136" s="321"/>
      <c r="T136" s="321"/>
      <c r="U136" s="321"/>
      <c r="V136" s="321"/>
    </row>
    <row r="137" spans="1:22" s="131" customFormat="1" ht="27.75" x14ac:dyDescent="0.45">
      <c r="A137" s="292" t="s">
        <v>551</v>
      </c>
      <c r="B137" s="272" t="s">
        <v>348</v>
      </c>
      <c r="C137" s="170" t="s">
        <v>387</v>
      </c>
      <c r="D137" s="304">
        <v>5.9909899999999999E-3</v>
      </c>
      <c r="E137" s="304">
        <v>3.8195900000000003E-3</v>
      </c>
      <c r="F137" s="321"/>
      <c r="G137" s="321"/>
      <c r="H137" s="319"/>
      <c r="I137" s="320"/>
      <c r="J137" s="321"/>
      <c r="K137" s="321"/>
      <c r="L137" s="321"/>
      <c r="M137" s="321"/>
      <c r="N137" s="321"/>
      <c r="O137" s="321"/>
      <c r="P137" s="321"/>
      <c r="Q137" s="321"/>
      <c r="R137" s="321"/>
      <c r="S137" s="321"/>
      <c r="T137" s="321"/>
      <c r="U137" s="321"/>
      <c r="V137" s="321"/>
    </row>
    <row r="138" spans="1:22" s="131" customFormat="1" ht="27.75" x14ac:dyDescent="0.45">
      <c r="A138" s="292" t="s">
        <v>551</v>
      </c>
      <c r="B138" s="272" t="s">
        <v>348</v>
      </c>
      <c r="C138" s="170" t="s">
        <v>537</v>
      </c>
      <c r="D138" s="304">
        <v>0</v>
      </c>
      <c r="E138" s="304">
        <v>0</v>
      </c>
      <c r="F138" s="321"/>
      <c r="G138" s="321"/>
      <c r="H138" s="319"/>
      <c r="I138" s="320"/>
      <c r="J138" s="321"/>
      <c r="K138" s="321"/>
      <c r="L138" s="321"/>
      <c r="M138" s="321"/>
      <c r="N138" s="321"/>
      <c r="O138" s="321"/>
      <c r="P138" s="321"/>
      <c r="Q138" s="321"/>
      <c r="R138" s="321"/>
      <c r="S138" s="321"/>
      <c r="T138" s="321"/>
      <c r="U138" s="321"/>
      <c r="V138" s="321"/>
    </row>
    <row r="139" spans="1:22" s="131" customFormat="1" ht="14.25" x14ac:dyDescent="0.45">
      <c r="A139" s="292" t="s">
        <v>551</v>
      </c>
      <c r="B139" s="499" t="s">
        <v>348</v>
      </c>
      <c r="C139" s="536" t="s">
        <v>279</v>
      </c>
      <c r="D139" s="304">
        <v>0</v>
      </c>
      <c r="E139" s="304">
        <v>0</v>
      </c>
      <c r="F139" s="321"/>
      <c r="G139" s="321"/>
      <c r="H139" s="319"/>
      <c r="I139" s="320"/>
      <c r="J139" s="321"/>
      <c r="K139" s="321"/>
      <c r="L139" s="321"/>
      <c r="M139" s="321"/>
      <c r="N139" s="321"/>
      <c r="O139" s="321"/>
      <c r="P139" s="321"/>
      <c r="Q139" s="321"/>
      <c r="R139" s="321"/>
      <c r="S139" s="321"/>
      <c r="T139" s="321"/>
      <c r="U139" s="321"/>
      <c r="V139" s="321"/>
    </row>
    <row r="140" spans="1:22" s="131" customFormat="1" ht="14.25" x14ac:dyDescent="0.45">
      <c r="A140" s="292" t="s">
        <v>551</v>
      </c>
      <c r="B140" s="499" t="s">
        <v>348</v>
      </c>
      <c r="C140" s="170" t="s">
        <v>538</v>
      </c>
      <c r="D140" s="304">
        <v>0</v>
      </c>
      <c r="E140" s="304">
        <v>0</v>
      </c>
      <c r="F140" s="321"/>
      <c r="G140" s="321"/>
      <c r="H140" s="319"/>
      <c r="I140" s="320"/>
      <c r="J140" s="321"/>
      <c r="K140" s="321"/>
      <c r="L140" s="321"/>
      <c r="M140" s="321"/>
      <c r="N140" s="321"/>
      <c r="O140" s="321"/>
      <c r="P140" s="321"/>
      <c r="Q140" s="321"/>
      <c r="R140" s="321"/>
      <c r="S140" s="321"/>
      <c r="T140" s="321"/>
      <c r="U140" s="321"/>
      <c r="V140" s="321"/>
    </row>
    <row r="141" spans="1:22" s="131" customFormat="1" ht="14.25" x14ac:dyDescent="0.45">
      <c r="A141" s="292" t="s">
        <v>551</v>
      </c>
      <c r="B141" s="272" t="s">
        <v>348</v>
      </c>
      <c r="C141" s="170" t="s">
        <v>388</v>
      </c>
      <c r="D141" s="304">
        <v>7.9469299999999996E-3</v>
      </c>
      <c r="E141" s="304">
        <v>6.54946E-3</v>
      </c>
      <c r="F141" s="321"/>
      <c r="G141" s="321"/>
      <c r="H141" s="319"/>
      <c r="I141" s="320"/>
      <c r="J141" s="321"/>
      <c r="K141" s="321"/>
      <c r="L141" s="321"/>
      <c r="M141" s="321"/>
      <c r="N141" s="321"/>
      <c r="O141" s="321"/>
      <c r="P141" s="321"/>
      <c r="Q141" s="321"/>
      <c r="R141" s="321"/>
      <c r="S141" s="321"/>
      <c r="T141" s="321"/>
      <c r="U141" s="321"/>
      <c r="V141" s="321"/>
    </row>
    <row r="142" spans="1:22" s="131" customFormat="1" ht="14.25" x14ac:dyDescent="0.45">
      <c r="A142" s="292" t="s">
        <v>551</v>
      </c>
      <c r="B142" s="499" t="s">
        <v>67</v>
      </c>
      <c r="C142" s="292" t="s">
        <v>1146</v>
      </c>
      <c r="D142" s="304">
        <v>28.87</v>
      </c>
      <c r="E142" s="304">
        <v>27.04</v>
      </c>
      <c r="F142" s="360"/>
      <c r="G142" s="360"/>
      <c r="H142" s="361"/>
      <c r="I142" s="361"/>
      <c r="J142" s="321"/>
      <c r="K142" s="321"/>
      <c r="L142" s="321"/>
      <c r="M142" s="321"/>
      <c r="N142" s="321"/>
      <c r="O142" s="321"/>
      <c r="P142" s="321"/>
      <c r="Q142" s="321"/>
      <c r="R142" s="321"/>
      <c r="S142" s="321"/>
      <c r="T142" s="321"/>
      <c r="U142" s="321"/>
      <c r="V142" s="321"/>
    </row>
    <row r="143" spans="1:22" s="131" customFormat="1" ht="14.25" x14ac:dyDescent="0.45">
      <c r="A143" s="292" t="s">
        <v>551</v>
      </c>
      <c r="B143" s="499" t="s">
        <v>99</v>
      </c>
      <c r="C143" s="170" t="s">
        <v>1147</v>
      </c>
      <c r="D143" s="304">
        <v>1.7999999999999999E-2</v>
      </c>
      <c r="E143" s="304">
        <v>1E-3</v>
      </c>
      <c r="F143" s="321"/>
      <c r="G143" s="321"/>
      <c r="H143" s="319"/>
      <c r="I143" s="320"/>
      <c r="J143" s="321"/>
      <c r="K143" s="321"/>
      <c r="L143" s="321"/>
      <c r="M143" s="321"/>
      <c r="N143" s="321"/>
      <c r="O143" s="321"/>
      <c r="P143" s="321"/>
      <c r="Q143" s="321"/>
      <c r="R143" s="321"/>
      <c r="S143" s="321"/>
      <c r="T143" s="321"/>
      <c r="U143" s="321"/>
      <c r="V143" s="321"/>
    </row>
    <row r="144" spans="1:22" s="131" customFormat="1" ht="14.25" x14ac:dyDescent="0.45">
      <c r="A144" s="292" t="s">
        <v>551</v>
      </c>
      <c r="B144" s="499" t="s">
        <v>68</v>
      </c>
      <c r="C144" s="170" t="s">
        <v>127</v>
      </c>
      <c r="D144" s="304">
        <v>2.1408166426252757</v>
      </c>
      <c r="E144" s="304">
        <v>2.1072113099999998</v>
      </c>
      <c r="F144" s="321"/>
      <c r="G144" s="321"/>
      <c r="H144" s="319"/>
      <c r="I144" s="320"/>
      <c r="J144" s="321"/>
      <c r="K144" s="321"/>
      <c r="L144" s="321"/>
      <c r="M144" s="321"/>
      <c r="N144" s="321"/>
      <c r="O144" s="321"/>
      <c r="P144" s="321"/>
      <c r="Q144" s="321"/>
      <c r="R144" s="321"/>
      <c r="S144" s="321"/>
      <c r="T144" s="321"/>
      <c r="U144" s="321"/>
      <c r="V144" s="321"/>
    </row>
    <row r="145" spans="1:22" s="131" customFormat="1" ht="14.25" x14ac:dyDescent="0.45">
      <c r="A145" s="292" t="s">
        <v>551</v>
      </c>
      <c r="B145" s="499" t="s">
        <v>68</v>
      </c>
      <c r="C145" s="170" t="s">
        <v>349</v>
      </c>
      <c r="D145" s="304">
        <v>12.499536359999984</v>
      </c>
      <c r="E145" s="304">
        <v>10.458257529999985</v>
      </c>
      <c r="F145" s="321"/>
      <c r="G145" s="321"/>
      <c r="H145" s="319"/>
      <c r="I145" s="320"/>
      <c r="J145" s="321"/>
      <c r="K145" s="321"/>
      <c r="L145" s="321"/>
      <c r="M145" s="321"/>
      <c r="N145" s="321"/>
      <c r="O145" s="321"/>
      <c r="P145" s="321"/>
      <c r="Q145" s="321"/>
      <c r="R145" s="321"/>
      <c r="S145" s="321"/>
      <c r="T145" s="321"/>
      <c r="U145" s="321"/>
      <c r="V145" s="321"/>
    </row>
    <row r="146" spans="1:22" s="131" customFormat="1" ht="14.25" x14ac:dyDescent="0.45">
      <c r="A146" s="292" t="s">
        <v>551</v>
      </c>
      <c r="B146" s="499" t="s">
        <v>68</v>
      </c>
      <c r="C146" s="170" t="s">
        <v>389</v>
      </c>
      <c r="D146" s="304">
        <v>0.37294934000000002</v>
      </c>
      <c r="E146" s="304">
        <v>7.2834830000000003E-2</v>
      </c>
      <c r="F146" s="321"/>
      <c r="G146" s="321"/>
      <c r="H146" s="319"/>
      <c r="I146" s="320"/>
      <c r="J146" s="321"/>
      <c r="K146" s="321"/>
      <c r="L146" s="321"/>
      <c r="M146" s="321"/>
      <c r="N146" s="321"/>
      <c r="O146" s="321"/>
      <c r="P146" s="321"/>
      <c r="Q146" s="321"/>
      <c r="R146" s="321"/>
      <c r="S146" s="321"/>
      <c r="T146" s="321"/>
      <c r="U146" s="321"/>
      <c r="V146" s="321"/>
    </row>
    <row r="147" spans="1:22" s="131" customFormat="1" ht="14.25" x14ac:dyDescent="0.45">
      <c r="A147" s="292" t="s">
        <v>551</v>
      </c>
      <c r="B147" s="499" t="s">
        <v>68</v>
      </c>
      <c r="C147" s="170" t="s">
        <v>53</v>
      </c>
      <c r="D147" s="304">
        <v>0</v>
      </c>
      <c r="E147" s="304">
        <v>0</v>
      </c>
      <c r="F147" s="321"/>
      <c r="G147" s="321"/>
      <c r="H147" s="319"/>
      <c r="I147" s="320"/>
      <c r="J147" s="321"/>
      <c r="K147" s="321"/>
      <c r="L147" s="321"/>
      <c r="M147" s="321"/>
      <c r="N147" s="321"/>
      <c r="O147" s="321"/>
      <c r="P147" s="321"/>
      <c r="Q147" s="321"/>
      <c r="R147" s="321"/>
      <c r="S147" s="321"/>
      <c r="T147" s="321"/>
      <c r="U147" s="321"/>
      <c r="V147" s="321"/>
    </row>
    <row r="148" spans="1:22" s="131" customFormat="1" ht="14.25" x14ac:dyDescent="0.45">
      <c r="A148" s="292" t="s">
        <v>551</v>
      </c>
      <c r="B148" s="272" t="s">
        <v>68</v>
      </c>
      <c r="C148" s="170" t="s">
        <v>374</v>
      </c>
      <c r="D148" s="304">
        <v>0.1201536</v>
      </c>
      <c r="E148" s="304">
        <v>0.10105666000000001</v>
      </c>
      <c r="F148" s="321"/>
      <c r="G148" s="321"/>
      <c r="H148" s="319"/>
      <c r="I148" s="320"/>
      <c r="J148" s="321"/>
      <c r="K148" s="321"/>
      <c r="L148" s="321"/>
      <c r="M148" s="321"/>
      <c r="N148" s="321"/>
      <c r="O148" s="321"/>
      <c r="P148" s="321"/>
      <c r="Q148" s="321"/>
      <c r="R148" s="321"/>
      <c r="S148" s="321"/>
      <c r="T148" s="321"/>
      <c r="U148" s="321"/>
      <c r="V148" s="321"/>
    </row>
    <row r="149" spans="1:22" s="131" customFormat="1" ht="14.25" x14ac:dyDescent="0.45">
      <c r="A149" s="292" t="s">
        <v>551</v>
      </c>
      <c r="B149" s="272" t="s">
        <v>69</v>
      </c>
      <c r="C149" s="170" t="s">
        <v>234</v>
      </c>
      <c r="D149" s="304">
        <v>25.11</v>
      </c>
      <c r="E149" s="304">
        <v>36.58</v>
      </c>
      <c r="F149" s="321"/>
      <c r="G149" s="321"/>
      <c r="H149" s="319"/>
      <c r="I149" s="320"/>
      <c r="J149" s="321"/>
      <c r="K149" s="321"/>
      <c r="L149" s="321"/>
      <c r="M149" s="321"/>
      <c r="N149" s="321"/>
      <c r="O149" s="321"/>
      <c r="P149" s="321"/>
      <c r="Q149" s="321"/>
      <c r="R149" s="321"/>
      <c r="S149" s="321"/>
      <c r="T149" s="321"/>
      <c r="U149" s="321"/>
      <c r="V149" s="321"/>
    </row>
    <row r="150" spans="1:22" s="131" customFormat="1" ht="14.25" x14ac:dyDescent="0.45">
      <c r="A150" s="292" t="s">
        <v>551</v>
      </c>
      <c r="B150" s="499" t="s">
        <v>69</v>
      </c>
      <c r="C150" s="170" t="s">
        <v>233</v>
      </c>
      <c r="D150" s="308">
        <v>219.62</v>
      </c>
      <c r="E150" s="308">
        <v>211.19</v>
      </c>
      <c r="F150" s="321"/>
      <c r="G150" s="321"/>
      <c r="H150" s="319"/>
      <c r="I150" s="320"/>
      <c r="J150" s="321"/>
      <c r="K150" s="321"/>
      <c r="L150" s="321"/>
      <c r="M150" s="321"/>
      <c r="N150" s="321"/>
      <c r="O150" s="321"/>
      <c r="P150" s="321"/>
      <c r="Q150" s="321"/>
      <c r="R150" s="321"/>
      <c r="S150" s="321"/>
      <c r="T150" s="321"/>
      <c r="U150" s="321"/>
      <c r="V150" s="321"/>
    </row>
    <row r="151" spans="1:22" s="131" customFormat="1" ht="14.25" x14ac:dyDescent="0.45">
      <c r="A151" s="292" t="s">
        <v>551</v>
      </c>
      <c r="B151" s="499" t="s">
        <v>70</v>
      </c>
      <c r="C151" s="170" t="s">
        <v>71</v>
      </c>
      <c r="D151" s="304">
        <v>56.84</v>
      </c>
      <c r="E151" s="304">
        <v>82.73</v>
      </c>
      <c r="F151" s="321"/>
      <c r="G151" s="321"/>
      <c r="H151" s="319"/>
      <c r="I151" s="320"/>
      <c r="J151" s="321"/>
      <c r="K151" s="321"/>
      <c r="L151" s="321"/>
      <c r="M151" s="321"/>
      <c r="N151" s="321"/>
      <c r="O151" s="321"/>
      <c r="P151" s="321"/>
      <c r="Q151" s="321"/>
      <c r="R151" s="321"/>
      <c r="S151" s="321"/>
      <c r="T151" s="321"/>
      <c r="U151" s="321"/>
      <c r="V151" s="321"/>
    </row>
    <row r="152" spans="1:22" s="131" customFormat="1" ht="14.25" x14ac:dyDescent="0.45">
      <c r="A152" s="292" t="s">
        <v>551</v>
      </c>
      <c r="B152" s="499" t="s">
        <v>70</v>
      </c>
      <c r="C152" s="170" t="s">
        <v>72</v>
      </c>
      <c r="D152" s="304">
        <v>26.71</v>
      </c>
      <c r="E152" s="304">
        <v>26.12</v>
      </c>
      <c r="F152" s="321"/>
      <c r="G152" s="321"/>
      <c r="H152" s="319"/>
      <c r="I152" s="320"/>
      <c r="J152" s="321"/>
      <c r="K152" s="321"/>
      <c r="L152" s="321"/>
      <c r="M152" s="321"/>
      <c r="N152" s="321"/>
      <c r="O152" s="321"/>
      <c r="P152" s="321"/>
      <c r="Q152" s="321"/>
      <c r="R152" s="321"/>
      <c r="S152" s="321"/>
      <c r="T152" s="321"/>
      <c r="U152" s="321"/>
      <c r="V152" s="321"/>
    </row>
    <row r="153" spans="1:22" s="131" customFormat="1" ht="14.25" x14ac:dyDescent="0.45">
      <c r="A153" s="292" t="s">
        <v>1125</v>
      </c>
      <c r="B153" s="499" t="s">
        <v>73</v>
      </c>
      <c r="C153" s="170" t="s">
        <v>78</v>
      </c>
      <c r="D153" s="353">
        <v>12.76</v>
      </c>
      <c r="E153" s="353">
        <v>0.99</v>
      </c>
      <c r="F153" s="321"/>
      <c r="G153" s="321"/>
      <c r="H153" s="319"/>
      <c r="I153" s="320"/>
      <c r="J153" s="321"/>
      <c r="K153" s="321"/>
      <c r="L153" s="321"/>
      <c r="M153" s="321"/>
      <c r="N153" s="321"/>
      <c r="O153" s="321"/>
      <c r="P153" s="321"/>
      <c r="Q153" s="321"/>
      <c r="R153" s="321"/>
      <c r="S153" s="321"/>
      <c r="T153" s="321"/>
      <c r="U153" s="321"/>
      <c r="V153" s="321"/>
    </row>
    <row r="154" spans="1:22" s="131" customFormat="1" ht="14.25" x14ac:dyDescent="0.45">
      <c r="A154" s="292" t="s">
        <v>555</v>
      </c>
      <c r="B154" s="499" t="s">
        <v>79</v>
      </c>
      <c r="C154" s="170" t="s">
        <v>80</v>
      </c>
      <c r="D154" s="304">
        <v>0</v>
      </c>
      <c r="E154" s="304">
        <v>0</v>
      </c>
      <c r="F154" s="362">
        <v>10611.94214875</v>
      </c>
      <c r="G154" s="304">
        <v>2419.9401406900001</v>
      </c>
      <c r="H154" s="306">
        <v>0.22803932652187039</v>
      </c>
      <c r="I154" s="307">
        <v>0.23</v>
      </c>
      <c r="J154" s="304">
        <v>0</v>
      </c>
      <c r="K154" s="304">
        <v>0</v>
      </c>
      <c r="L154" s="304">
        <v>0</v>
      </c>
      <c r="M154" s="304">
        <v>0</v>
      </c>
      <c r="N154" s="304">
        <v>0</v>
      </c>
      <c r="O154" s="304">
        <v>0</v>
      </c>
      <c r="P154" s="304">
        <v>2419.9401406900001</v>
      </c>
      <c r="Q154" s="308">
        <v>1336.8456805000001</v>
      </c>
      <c r="R154" s="304">
        <v>882.91854781999996</v>
      </c>
      <c r="S154" s="304">
        <v>453.92713268</v>
      </c>
      <c r="T154" s="304"/>
      <c r="U154" s="304">
        <v>1395.97346412</v>
      </c>
      <c r="V154" s="304">
        <v>2265.8723677799999</v>
      </c>
    </row>
    <row r="155" spans="1:22" s="131" customFormat="1" ht="14.25" x14ac:dyDescent="0.45">
      <c r="A155" s="292" t="s">
        <v>555</v>
      </c>
      <c r="B155" s="499" t="s">
        <v>79</v>
      </c>
      <c r="C155" s="170" t="s">
        <v>81</v>
      </c>
      <c r="D155" s="304">
        <v>0</v>
      </c>
      <c r="E155" s="304">
        <v>0</v>
      </c>
      <c r="F155" s="304">
        <v>14335.061202340001</v>
      </c>
      <c r="G155" s="304">
        <v>1389.53521239</v>
      </c>
      <c r="H155" s="306">
        <v>9.6932632011586917E-2</v>
      </c>
      <c r="I155" s="307">
        <v>0.10199999999999999</v>
      </c>
      <c r="J155" s="304">
        <v>0</v>
      </c>
      <c r="K155" s="304">
        <v>0</v>
      </c>
      <c r="L155" s="304">
        <v>0</v>
      </c>
      <c r="M155" s="304">
        <v>0</v>
      </c>
      <c r="N155" s="304">
        <v>0</v>
      </c>
      <c r="O155" s="304">
        <v>0</v>
      </c>
      <c r="P155" s="304">
        <v>1389.53521239</v>
      </c>
      <c r="Q155" s="308">
        <v>1391.4466715200001</v>
      </c>
      <c r="R155" s="304">
        <v>501.13174142999998</v>
      </c>
      <c r="S155" s="304">
        <v>890.31493008999996</v>
      </c>
      <c r="T155" s="304"/>
      <c r="U155" s="304">
        <v>6007.4088963100003</v>
      </c>
      <c r="V155" s="304">
        <v>266.57970216000001</v>
      </c>
    </row>
    <row r="156" spans="1:22" s="131" customFormat="1" ht="14.25" x14ac:dyDescent="0.45">
      <c r="A156" s="292" t="s">
        <v>551</v>
      </c>
      <c r="B156" s="499" t="s">
        <v>79</v>
      </c>
      <c r="C156" s="170" t="s">
        <v>560</v>
      </c>
      <c r="D156" s="304">
        <v>2.3906122700000001</v>
      </c>
      <c r="E156" s="304">
        <v>1.4387151300000001</v>
      </c>
      <c r="F156" s="321"/>
      <c r="G156" s="321"/>
      <c r="H156" s="319"/>
      <c r="I156" s="320"/>
      <c r="J156" s="321"/>
      <c r="K156" s="321"/>
      <c r="L156" s="321"/>
      <c r="M156" s="321"/>
      <c r="N156" s="321"/>
      <c r="O156" s="321"/>
      <c r="P156" s="321"/>
      <c r="Q156" s="321"/>
      <c r="R156" s="321"/>
      <c r="S156" s="321"/>
      <c r="T156" s="321"/>
      <c r="U156" s="321"/>
      <c r="V156" s="321"/>
    </row>
    <row r="157" spans="1:22" s="131" customFormat="1" ht="14.25" x14ac:dyDescent="0.45">
      <c r="A157" s="292" t="s">
        <v>551</v>
      </c>
      <c r="B157" s="499" t="s">
        <v>79</v>
      </c>
      <c r="C157" s="170" t="s">
        <v>390</v>
      </c>
      <c r="D157" s="304">
        <v>0</v>
      </c>
      <c r="E157" s="304">
        <v>0</v>
      </c>
      <c r="F157" s="304">
        <v>3.9827654799999999</v>
      </c>
      <c r="G157" s="304">
        <v>2.6198734699999999</v>
      </c>
      <c r="H157" s="306">
        <v>0.65780259549703635</v>
      </c>
      <c r="I157" s="307">
        <v>1</v>
      </c>
      <c r="J157" s="304">
        <v>0</v>
      </c>
      <c r="K157" s="304">
        <v>0</v>
      </c>
      <c r="L157" s="304">
        <v>0</v>
      </c>
      <c r="M157" s="304">
        <v>0</v>
      </c>
      <c r="N157" s="304">
        <v>0</v>
      </c>
      <c r="O157" s="304">
        <v>0</v>
      </c>
      <c r="P157" s="304">
        <v>2.6198734699999999</v>
      </c>
      <c r="Q157" s="308">
        <v>3.9152883300000001</v>
      </c>
      <c r="R157" s="304">
        <v>2.3373595900000002</v>
      </c>
      <c r="S157" s="304">
        <v>1.5779287399999999</v>
      </c>
      <c r="T157" s="304"/>
      <c r="U157" s="304">
        <v>2.6370587300000001</v>
      </c>
      <c r="V157" s="304">
        <v>0.56809838999999995</v>
      </c>
    </row>
    <row r="158" spans="1:22" s="131" customFormat="1" ht="14.25" x14ac:dyDescent="0.45">
      <c r="A158" s="292" t="s">
        <v>551</v>
      </c>
      <c r="B158" s="499" t="s">
        <v>79</v>
      </c>
      <c r="C158" s="170" t="s">
        <v>391</v>
      </c>
      <c r="D158" s="304">
        <v>0</v>
      </c>
      <c r="E158" s="304">
        <v>0</v>
      </c>
      <c r="F158" s="304">
        <v>0.47038825000000001</v>
      </c>
      <c r="G158" s="304">
        <v>0.44006964999999998</v>
      </c>
      <c r="H158" s="306">
        <v>0.93554558388735254</v>
      </c>
      <c r="I158" s="307">
        <v>1</v>
      </c>
      <c r="J158" s="304">
        <v>0</v>
      </c>
      <c r="K158" s="304">
        <v>0</v>
      </c>
      <c r="L158" s="304">
        <v>0</v>
      </c>
      <c r="M158" s="304">
        <v>0</v>
      </c>
      <c r="N158" s="304">
        <v>0</v>
      </c>
      <c r="O158" s="304">
        <v>0</v>
      </c>
      <c r="P158" s="304">
        <v>0.44006964999999998</v>
      </c>
      <c r="Q158" s="308">
        <v>2.6539429999999999E-2</v>
      </c>
      <c r="R158" s="304">
        <v>2.6538579999999999E-2</v>
      </c>
      <c r="S158" s="304">
        <v>8.5000000000000001E-7</v>
      </c>
      <c r="T158" s="304"/>
      <c r="U158" s="304">
        <v>2.142407E-2</v>
      </c>
      <c r="V158" s="304">
        <v>3.7791700000000001E-3</v>
      </c>
    </row>
    <row r="159" spans="1:22" s="131" customFormat="1" ht="14.25" x14ac:dyDescent="0.45">
      <c r="A159" s="292" t="s">
        <v>555</v>
      </c>
      <c r="B159" s="499" t="s">
        <v>109</v>
      </c>
      <c r="C159" s="170" t="s">
        <v>392</v>
      </c>
      <c r="D159" s="304">
        <v>6.8861504800000004</v>
      </c>
      <c r="E159" s="304">
        <v>6.0062996499999999</v>
      </c>
      <c r="F159" s="321"/>
      <c r="G159" s="321"/>
      <c r="H159" s="319"/>
      <c r="I159" s="320"/>
      <c r="J159" s="321"/>
      <c r="K159" s="321"/>
      <c r="L159" s="321"/>
      <c r="M159" s="321"/>
      <c r="N159" s="321"/>
      <c r="O159" s="321"/>
      <c r="P159" s="321"/>
      <c r="Q159" s="321"/>
      <c r="R159" s="321"/>
      <c r="S159" s="321"/>
      <c r="T159" s="321"/>
      <c r="U159" s="321"/>
      <c r="V159" s="321"/>
    </row>
    <row r="160" spans="1:22" s="131" customFormat="1" ht="14.25" x14ac:dyDescent="0.45">
      <c r="A160" s="292" t="s">
        <v>555</v>
      </c>
      <c r="B160" s="499" t="s">
        <v>109</v>
      </c>
      <c r="C160" s="170" t="s">
        <v>1141</v>
      </c>
      <c r="D160" s="304">
        <v>2.9000000000000001E-2</v>
      </c>
      <c r="E160" s="304">
        <v>2.9000000000000001E-2</v>
      </c>
      <c r="F160" s="321"/>
      <c r="G160" s="321"/>
      <c r="H160" s="319"/>
      <c r="I160" s="320"/>
      <c r="J160" s="321"/>
      <c r="K160" s="321"/>
      <c r="L160" s="321"/>
      <c r="M160" s="321"/>
      <c r="N160" s="321"/>
      <c r="O160" s="321"/>
      <c r="P160" s="321"/>
      <c r="Q160" s="321"/>
      <c r="R160" s="321"/>
      <c r="S160" s="321"/>
      <c r="T160" s="321"/>
      <c r="U160" s="321"/>
      <c r="V160" s="321"/>
    </row>
    <row r="161" spans="1:22" s="131" customFormat="1" ht="14.25" x14ac:dyDescent="0.45">
      <c r="A161" s="292" t="s">
        <v>555</v>
      </c>
      <c r="B161" s="499" t="s">
        <v>109</v>
      </c>
      <c r="C161" s="170" t="s">
        <v>393</v>
      </c>
      <c r="D161" s="304">
        <v>0.85548058000000005</v>
      </c>
      <c r="E161" s="304">
        <v>0.64617356999999997</v>
      </c>
      <c r="F161" s="321"/>
      <c r="G161" s="321"/>
      <c r="H161" s="319"/>
      <c r="I161" s="320"/>
      <c r="J161" s="321"/>
      <c r="K161" s="321"/>
      <c r="L161" s="321"/>
      <c r="M161" s="321"/>
      <c r="N161" s="321"/>
      <c r="O161" s="321"/>
      <c r="P161" s="321"/>
      <c r="Q161" s="308">
        <v>7.0406940000000001E-2</v>
      </c>
      <c r="R161" s="304">
        <v>1.1239999999999999E-4</v>
      </c>
      <c r="S161" s="304">
        <v>5.2300000000000003E-4</v>
      </c>
      <c r="T161" s="304"/>
      <c r="U161" s="304">
        <v>6.9771540000000007E-2</v>
      </c>
      <c r="V161" s="304">
        <v>0</v>
      </c>
    </row>
    <row r="162" spans="1:22" s="131" customFormat="1" ht="14.25" x14ac:dyDescent="0.45">
      <c r="A162" s="292" t="s">
        <v>555</v>
      </c>
      <c r="B162" s="499" t="s">
        <v>109</v>
      </c>
      <c r="C162" s="170" t="s">
        <v>394</v>
      </c>
      <c r="D162" s="304">
        <v>0.33764766000000002</v>
      </c>
      <c r="E162" s="304">
        <v>5.7332370000000001E-2</v>
      </c>
      <c r="F162" s="304">
        <v>0</v>
      </c>
      <c r="G162" s="304">
        <v>1.754E-2</v>
      </c>
      <c r="H162" s="306">
        <v>0</v>
      </c>
      <c r="I162" s="307">
        <v>0.95</v>
      </c>
      <c r="J162" s="304">
        <v>0</v>
      </c>
      <c r="K162" s="304">
        <v>0</v>
      </c>
      <c r="L162" s="304">
        <v>0</v>
      </c>
      <c r="M162" s="304">
        <v>1.754E-2</v>
      </c>
      <c r="N162" s="304">
        <v>0</v>
      </c>
      <c r="O162" s="304">
        <v>0</v>
      </c>
      <c r="P162" s="304">
        <v>0</v>
      </c>
      <c r="Q162" s="308">
        <v>3.1230299999999999E-2</v>
      </c>
      <c r="R162" s="304">
        <v>0</v>
      </c>
      <c r="S162" s="304">
        <v>0</v>
      </c>
      <c r="T162" s="304">
        <v>0</v>
      </c>
      <c r="U162" s="304">
        <v>3.1230299999999999E-2</v>
      </c>
      <c r="V162" s="304">
        <v>0</v>
      </c>
    </row>
    <row r="163" spans="1:22" s="131" customFormat="1" ht="27.75" x14ac:dyDescent="0.45">
      <c r="A163" s="292" t="s">
        <v>555</v>
      </c>
      <c r="B163" s="499" t="s">
        <v>109</v>
      </c>
      <c r="C163" s="170" t="s">
        <v>1140</v>
      </c>
      <c r="D163" s="304">
        <v>0.39187714000000001</v>
      </c>
      <c r="E163" s="304">
        <v>0.31633650000000002</v>
      </c>
      <c r="F163" s="321"/>
      <c r="G163" s="321"/>
      <c r="H163" s="319"/>
      <c r="I163" s="320"/>
      <c r="J163" s="321"/>
      <c r="K163" s="321"/>
      <c r="L163" s="321"/>
      <c r="M163" s="321"/>
      <c r="N163" s="321"/>
      <c r="O163" s="321"/>
      <c r="P163" s="321"/>
      <c r="Q163" s="321"/>
      <c r="R163" s="321"/>
      <c r="S163" s="321"/>
      <c r="T163" s="321"/>
      <c r="U163" s="321"/>
      <c r="V163" s="321"/>
    </row>
    <row r="164" spans="1:22" s="131" customFormat="1" ht="14.25" x14ac:dyDescent="0.45">
      <c r="A164" s="292" t="s">
        <v>555</v>
      </c>
      <c r="B164" s="499" t="s">
        <v>109</v>
      </c>
      <c r="C164" s="170" t="s">
        <v>1139</v>
      </c>
      <c r="D164" s="304"/>
      <c r="E164" s="304"/>
      <c r="F164" s="304">
        <v>0</v>
      </c>
      <c r="G164" s="304">
        <v>6.2818260000000001E-2</v>
      </c>
      <c r="H164" s="306">
        <v>0</v>
      </c>
      <c r="I164" s="307">
        <v>0.95</v>
      </c>
      <c r="J164" s="304">
        <v>0</v>
      </c>
      <c r="K164" s="304">
        <v>0</v>
      </c>
      <c r="L164" s="304">
        <v>0</v>
      </c>
      <c r="M164" s="304">
        <v>6.2818260000000001E-2</v>
      </c>
      <c r="N164" s="304">
        <v>0</v>
      </c>
      <c r="O164" s="304">
        <v>0</v>
      </c>
      <c r="P164" s="304">
        <v>0</v>
      </c>
      <c r="Q164" s="308">
        <v>1.6196080000000002E-2</v>
      </c>
      <c r="R164" s="304">
        <v>5.6499999999999998E-5</v>
      </c>
      <c r="S164" s="304">
        <v>5.2689999999999999E-5</v>
      </c>
      <c r="T164" s="304"/>
      <c r="U164" s="304">
        <v>1.608689E-2</v>
      </c>
      <c r="V164" s="304">
        <v>0</v>
      </c>
    </row>
    <row r="165" spans="1:22" s="131" customFormat="1" ht="14.25" x14ac:dyDescent="0.45">
      <c r="A165" s="292" t="s">
        <v>555</v>
      </c>
      <c r="B165" s="499" t="s">
        <v>109</v>
      </c>
      <c r="C165" s="170" t="s">
        <v>561</v>
      </c>
      <c r="D165" s="304">
        <v>0.41599999999999998</v>
      </c>
      <c r="E165" s="304">
        <v>0.41599999999999998</v>
      </c>
      <c r="F165" s="321"/>
      <c r="G165" s="321"/>
      <c r="H165" s="319"/>
      <c r="I165" s="320"/>
      <c r="J165" s="321"/>
      <c r="K165" s="321"/>
      <c r="L165" s="321"/>
      <c r="M165" s="321"/>
      <c r="N165" s="321"/>
      <c r="O165" s="321"/>
      <c r="P165" s="321"/>
      <c r="Q165" s="321"/>
      <c r="R165" s="321"/>
      <c r="S165" s="321"/>
      <c r="T165" s="321"/>
      <c r="U165" s="321"/>
      <c r="V165" s="321"/>
    </row>
    <row r="166" spans="1:22" s="131" customFormat="1" ht="14.25" x14ac:dyDescent="0.45">
      <c r="A166" s="292" t="s">
        <v>555</v>
      </c>
      <c r="B166" s="272" t="s">
        <v>109</v>
      </c>
      <c r="C166" s="170" t="s">
        <v>345</v>
      </c>
      <c r="D166" s="304">
        <v>0.55437305000000003</v>
      </c>
      <c r="E166" s="304">
        <v>0.72432658000000005</v>
      </c>
      <c r="F166" s="321"/>
      <c r="G166" s="321"/>
      <c r="H166" s="319"/>
      <c r="I166" s="320"/>
      <c r="J166" s="321"/>
      <c r="K166" s="321"/>
      <c r="L166" s="321"/>
      <c r="M166" s="321"/>
      <c r="N166" s="321"/>
      <c r="O166" s="321"/>
      <c r="P166" s="321"/>
      <c r="Q166" s="321"/>
      <c r="R166" s="321"/>
      <c r="S166" s="321"/>
      <c r="T166" s="321"/>
      <c r="U166" s="321"/>
      <c r="V166" s="321"/>
    </row>
    <row r="167" spans="1:22" s="131" customFormat="1" ht="14.25" x14ac:dyDescent="0.45">
      <c r="A167" s="505" t="s">
        <v>555</v>
      </c>
      <c r="B167" s="272" t="s">
        <v>109</v>
      </c>
      <c r="C167" s="170" t="s">
        <v>1142</v>
      </c>
      <c r="D167" s="304">
        <v>0.03</v>
      </c>
      <c r="E167" s="304">
        <v>0.03</v>
      </c>
      <c r="F167" s="321"/>
      <c r="G167" s="321"/>
      <c r="H167" s="319"/>
      <c r="I167" s="320"/>
      <c r="J167" s="321"/>
      <c r="K167" s="321"/>
      <c r="L167" s="321"/>
      <c r="M167" s="321"/>
      <c r="N167" s="321"/>
      <c r="O167" s="321"/>
      <c r="P167" s="321"/>
      <c r="Q167" s="321"/>
      <c r="R167" s="321"/>
      <c r="S167" s="321"/>
      <c r="T167" s="321"/>
      <c r="U167" s="321"/>
      <c r="V167" s="321"/>
    </row>
    <row r="168" spans="1:22" s="131" customFormat="1" ht="14.25" x14ac:dyDescent="0.45">
      <c r="A168" s="505" t="s">
        <v>555</v>
      </c>
      <c r="B168" s="499" t="s">
        <v>109</v>
      </c>
      <c r="C168" s="170" t="s">
        <v>395</v>
      </c>
      <c r="D168" s="304">
        <v>6.2254450000000003E-2</v>
      </c>
      <c r="E168" s="304">
        <v>3.0811270000000002E-2</v>
      </c>
      <c r="F168" s="321"/>
      <c r="G168" s="321"/>
      <c r="H168" s="319"/>
      <c r="I168" s="320"/>
      <c r="J168" s="321"/>
      <c r="K168" s="321"/>
      <c r="L168" s="321"/>
      <c r="M168" s="321"/>
      <c r="N168" s="321"/>
      <c r="O168" s="321"/>
      <c r="P168" s="321"/>
      <c r="Q168" s="308">
        <v>0.18124676000000001</v>
      </c>
      <c r="R168" s="304">
        <v>5.1423299999999996E-3</v>
      </c>
      <c r="S168" s="304">
        <v>2.7799999999999998E-4</v>
      </c>
      <c r="T168" s="304"/>
      <c r="U168" s="304">
        <v>0.17582643000000001</v>
      </c>
      <c r="V168" s="304">
        <v>0</v>
      </c>
    </row>
    <row r="169" spans="1:22" s="131" customFormat="1" ht="14.25" x14ac:dyDescent="0.45">
      <c r="A169" s="505" t="s">
        <v>555</v>
      </c>
      <c r="B169" s="499" t="s">
        <v>109</v>
      </c>
      <c r="C169" s="170" t="s">
        <v>396</v>
      </c>
      <c r="D169" s="304">
        <v>2.6932050099999998</v>
      </c>
      <c r="E169" s="304">
        <v>2.6931399300000001</v>
      </c>
      <c r="F169" s="304">
        <v>1.009708E-2</v>
      </c>
      <c r="G169" s="304">
        <v>1.009708E-2</v>
      </c>
      <c r="H169" s="306">
        <v>1</v>
      </c>
      <c r="I169" s="307">
        <v>0.95</v>
      </c>
      <c r="J169" s="304"/>
      <c r="K169" s="304"/>
      <c r="L169" s="304"/>
      <c r="M169" s="304">
        <v>1.009708E-2</v>
      </c>
      <c r="N169" s="304">
        <v>0</v>
      </c>
      <c r="O169" s="304">
        <v>0</v>
      </c>
      <c r="P169" s="304">
        <v>0</v>
      </c>
      <c r="Q169" s="304">
        <v>0</v>
      </c>
      <c r="R169" s="304">
        <v>0</v>
      </c>
      <c r="S169" s="304">
        <v>0</v>
      </c>
      <c r="T169" s="304">
        <v>0</v>
      </c>
      <c r="U169" s="304">
        <v>0</v>
      </c>
      <c r="V169" s="304">
        <v>0</v>
      </c>
    </row>
    <row r="170" spans="1:22" s="131" customFormat="1" ht="14.25" x14ac:dyDescent="0.45">
      <c r="A170" s="506" t="s">
        <v>551</v>
      </c>
      <c r="B170" s="272" t="s">
        <v>82</v>
      </c>
      <c r="C170" s="170" t="s">
        <v>397</v>
      </c>
      <c r="D170" s="304">
        <v>0</v>
      </c>
      <c r="E170" s="304">
        <v>0</v>
      </c>
      <c r="F170" s="304">
        <v>8.9999999999999993E-3</v>
      </c>
      <c r="G170" s="304">
        <v>8.9999999999999993E-3</v>
      </c>
      <c r="H170" s="306">
        <v>1</v>
      </c>
      <c r="I170" s="307">
        <v>0.85</v>
      </c>
      <c r="J170" s="304">
        <v>0</v>
      </c>
      <c r="K170" s="304">
        <v>0</v>
      </c>
      <c r="L170" s="304">
        <v>0</v>
      </c>
      <c r="M170" s="304">
        <v>0</v>
      </c>
      <c r="N170" s="304">
        <v>0</v>
      </c>
      <c r="O170" s="304">
        <v>8.9999999999999993E-3</v>
      </c>
      <c r="P170" s="304">
        <v>0</v>
      </c>
      <c r="Q170" s="308">
        <v>0</v>
      </c>
      <c r="R170" s="304">
        <v>0</v>
      </c>
      <c r="S170" s="304">
        <v>0</v>
      </c>
      <c r="T170" s="304"/>
      <c r="U170" s="304">
        <v>0</v>
      </c>
      <c r="V170" s="304">
        <v>0</v>
      </c>
    </row>
    <row r="171" spans="1:22" s="131" customFormat="1" ht="14.25" x14ac:dyDescent="0.45">
      <c r="A171" s="506" t="s">
        <v>551</v>
      </c>
      <c r="B171" s="272" t="s">
        <v>82</v>
      </c>
      <c r="C171" s="170" t="s">
        <v>154</v>
      </c>
      <c r="D171" s="304">
        <v>0</v>
      </c>
      <c r="E171" s="304">
        <v>0</v>
      </c>
      <c r="F171" s="304">
        <v>1.57</v>
      </c>
      <c r="G171" s="304">
        <v>1.1499999999999999</v>
      </c>
      <c r="H171" s="306">
        <v>0.73248407643312097</v>
      </c>
      <c r="I171" s="307">
        <v>0.85</v>
      </c>
      <c r="J171" s="304">
        <v>0</v>
      </c>
      <c r="K171" s="304">
        <v>0</v>
      </c>
      <c r="L171" s="304">
        <v>0</v>
      </c>
      <c r="M171" s="304">
        <v>1.1499999999999999</v>
      </c>
      <c r="N171" s="304">
        <v>0</v>
      </c>
      <c r="O171" s="304">
        <v>0</v>
      </c>
      <c r="P171" s="304">
        <v>0</v>
      </c>
      <c r="Q171" s="308">
        <v>0.25</v>
      </c>
      <c r="R171" s="304">
        <v>0.03</v>
      </c>
      <c r="S171" s="304">
        <v>0.22</v>
      </c>
      <c r="T171" s="304"/>
      <c r="U171" s="304">
        <v>1.01</v>
      </c>
      <c r="V171" s="304">
        <v>0.35</v>
      </c>
    </row>
    <row r="172" spans="1:22" s="131" customFormat="1" ht="14.25" x14ac:dyDescent="0.45">
      <c r="A172" s="506" t="s">
        <v>551</v>
      </c>
      <c r="B172" s="499" t="s">
        <v>82</v>
      </c>
      <c r="C172" s="170" t="s">
        <v>155</v>
      </c>
      <c r="D172" s="304">
        <v>1E-4</v>
      </c>
      <c r="E172" s="304">
        <v>1E-4</v>
      </c>
      <c r="F172" s="304">
        <v>0.15</v>
      </c>
      <c r="G172" s="304">
        <v>0.06</v>
      </c>
      <c r="H172" s="306">
        <v>0.4</v>
      </c>
      <c r="I172" s="307">
        <v>0.85</v>
      </c>
      <c r="J172" s="304">
        <v>0</v>
      </c>
      <c r="K172" s="304">
        <v>0</v>
      </c>
      <c r="L172" s="304">
        <v>0</v>
      </c>
      <c r="M172" s="304">
        <v>0.02</v>
      </c>
      <c r="N172" s="304">
        <v>0</v>
      </c>
      <c r="O172" s="304">
        <v>0.04</v>
      </c>
      <c r="P172" s="304">
        <v>0</v>
      </c>
      <c r="Q172" s="308">
        <v>8.1000000000000003E-2</v>
      </c>
      <c r="R172" s="304">
        <v>8.1000000000000003E-2</v>
      </c>
      <c r="S172" s="304">
        <v>0</v>
      </c>
      <c r="T172" s="304"/>
      <c r="U172" s="304">
        <v>0.08</v>
      </c>
      <c r="V172" s="304">
        <v>6.0000000000000001E-3</v>
      </c>
    </row>
    <row r="173" spans="1:22" s="131" customFormat="1" ht="14.25" x14ac:dyDescent="0.45">
      <c r="A173" s="506" t="s">
        <v>551</v>
      </c>
      <c r="B173" s="499" t="s">
        <v>82</v>
      </c>
      <c r="C173" s="170" t="s">
        <v>559</v>
      </c>
      <c r="D173" s="304">
        <v>0</v>
      </c>
      <c r="E173" s="304">
        <v>0</v>
      </c>
      <c r="F173" s="304">
        <v>0.06</v>
      </c>
      <c r="G173" s="304">
        <v>3.0000000000000001E-3</v>
      </c>
      <c r="H173" s="306">
        <v>0.05</v>
      </c>
      <c r="I173" s="307">
        <v>0.85</v>
      </c>
      <c r="J173" s="304">
        <v>0</v>
      </c>
      <c r="K173" s="304">
        <v>0</v>
      </c>
      <c r="L173" s="304">
        <v>0</v>
      </c>
      <c r="M173" s="304">
        <v>1E-3</v>
      </c>
      <c r="N173" s="304">
        <v>0</v>
      </c>
      <c r="O173" s="304">
        <v>2E-3</v>
      </c>
      <c r="P173" s="304">
        <v>0</v>
      </c>
      <c r="Q173" s="308">
        <v>0.06</v>
      </c>
      <c r="R173" s="304">
        <v>0.06</v>
      </c>
      <c r="S173" s="304">
        <v>0</v>
      </c>
      <c r="T173" s="304"/>
      <c r="U173" s="304">
        <v>0</v>
      </c>
      <c r="V173" s="304">
        <v>4.0000000000000002E-4</v>
      </c>
    </row>
    <row r="174" spans="1:22" s="131" customFormat="1" ht="14.25" x14ac:dyDescent="0.45">
      <c r="A174" s="506" t="s">
        <v>551</v>
      </c>
      <c r="B174" s="499" t="s">
        <v>82</v>
      </c>
      <c r="C174" s="170" t="s">
        <v>558</v>
      </c>
      <c r="D174" s="304">
        <v>1E-3</v>
      </c>
      <c r="E174" s="304">
        <v>1E-3</v>
      </c>
      <c r="F174" s="304">
        <v>0.18</v>
      </c>
      <c r="G174" s="304">
        <v>0.16</v>
      </c>
      <c r="H174" s="306">
        <v>0.88888888888888895</v>
      </c>
      <c r="I174" s="307">
        <v>0.85</v>
      </c>
      <c r="J174" s="304">
        <v>0</v>
      </c>
      <c r="K174" s="304">
        <v>0</v>
      </c>
      <c r="L174" s="304">
        <v>0</v>
      </c>
      <c r="M174" s="304">
        <v>0.1</v>
      </c>
      <c r="N174" s="304">
        <v>0</v>
      </c>
      <c r="O174" s="304">
        <v>0.06</v>
      </c>
      <c r="P174" s="304">
        <v>0</v>
      </c>
      <c r="Q174" s="501">
        <v>0.01</v>
      </c>
      <c r="R174" s="304">
        <v>0</v>
      </c>
      <c r="S174" s="304">
        <v>0.01</v>
      </c>
      <c r="T174" s="304"/>
      <c r="U174" s="304">
        <v>0.04</v>
      </c>
      <c r="V174" s="304">
        <v>2E-3</v>
      </c>
    </row>
    <row r="175" spans="1:22" s="131" customFormat="1" ht="14.25" x14ac:dyDescent="0.45">
      <c r="A175" s="506" t="s">
        <v>551</v>
      </c>
      <c r="B175" s="272" t="s">
        <v>82</v>
      </c>
      <c r="C175" s="170" t="s">
        <v>398</v>
      </c>
      <c r="D175" s="304">
        <v>0</v>
      </c>
      <c r="E175" s="304">
        <v>0</v>
      </c>
      <c r="F175" s="304">
        <v>0.12</v>
      </c>
      <c r="G175" s="304">
        <v>7.0000000000000007E-2</v>
      </c>
      <c r="H175" s="306">
        <v>0.58333333333333337</v>
      </c>
      <c r="I175" s="307">
        <v>1</v>
      </c>
      <c r="J175" s="304">
        <v>0</v>
      </c>
      <c r="K175" s="304">
        <v>0</v>
      </c>
      <c r="L175" s="304">
        <v>0</v>
      </c>
      <c r="M175" s="304">
        <v>7.0000000000000007E-2</v>
      </c>
      <c r="N175" s="304">
        <v>0</v>
      </c>
      <c r="O175" s="304">
        <v>0</v>
      </c>
      <c r="P175" s="304">
        <v>0</v>
      </c>
      <c r="Q175" s="501">
        <v>2.0000000000000001E-4</v>
      </c>
      <c r="R175" s="304">
        <v>0</v>
      </c>
      <c r="S175" s="304">
        <v>2.0000000000000001E-4</v>
      </c>
      <c r="T175" s="304"/>
      <c r="U175" s="304">
        <v>0</v>
      </c>
      <c r="V175" s="304">
        <v>0.04</v>
      </c>
    </row>
    <row r="176" spans="1:22" s="131" customFormat="1" ht="14.25" x14ac:dyDescent="0.45">
      <c r="A176" s="506" t="s">
        <v>551</v>
      </c>
      <c r="B176" s="499" t="s">
        <v>82</v>
      </c>
      <c r="C176" s="170" t="s">
        <v>354</v>
      </c>
      <c r="D176" s="304">
        <v>1E-4</v>
      </c>
      <c r="E176" s="304">
        <v>0</v>
      </c>
      <c r="F176" s="304">
        <v>9.5999999999999992E-3</v>
      </c>
      <c r="G176" s="304">
        <v>0.01</v>
      </c>
      <c r="H176" s="306">
        <v>1.0416666666666667</v>
      </c>
      <c r="I176" s="307">
        <v>0.85</v>
      </c>
      <c r="J176" s="304">
        <v>0</v>
      </c>
      <c r="K176" s="304">
        <v>0</v>
      </c>
      <c r="L176" s="304">
        <v>0</v>
      </c>
      <c r="M176" s="304">
        <v>1E-3</v>
      </c>
      <c r="N176" s="304">
        <v>0</v>
      </c>
      <c r="O176" s="304">
        <v>8.9999999999999993E-3</v>
      </c>
      <c r="P176" s="304">
        <v>0</v>
      </c>
      <c r="Q176" s="501">
        <v>0</v>
      </c>
      <c r="R176" s="304">
        <v>0</v>
      </c>
      <c r="S176" s="304">
        <v>0</v>
      </c>
      <c r="T176" s="304"/>
      <c r="U176" s="304">
        <v>0</v>
      </c>
      <c r="V176" s="304">
        <v>0</v>
      </c>
    </row>
    <row r="177" spans="1:22" s="131" customFormat="1" ht="14.25" x14ac:dyDescent="0.45">
      <c r="A177" s="506" t="s">
        <v>551</v>
      </c>
      <c r="B177" s="499" t="s">
        <v>82</v>
      </c>
      <c r="C177" s="170" t="s">
        <v>399</v>
      </c>
      <c r="D177" s="304">
        <v>0</v>
      </c>
      <c r="E177" s="304">
        <v>0</v>
      </c>
      <c r="F177" s="304">
        <v>1.0000000000000001E-5</v>
      </c>
      <c r="G177" s="304">
        <v>5.5999999999999995E-4</v>
      </c>
      <c r="H177" s="306">
        <v>55.999999999999993</v>
      </c>
      <c r="I177" s="307">
        <v>0.85</v>
      </c>
      <c r="J177" s="304">
        <v>0</v>
      </c>
      <c r="K177" s="304">
        <v>0</v>
      </c>
      <c r="L177" s="304">
        <v>0</v>
      </c>
      <c r="M177" s="304">
        <v>1.0000000000000001E-5</v>
      </c>
      <c r="N177" s="304">
        <v>0</v>
      </c>
      <c r="O177" s="304">
        <v>5.5000000000000003E-4</v>
      </c>
      <c r="P177" s="304">
        <v>0</v>
      </c>
      <c r="Q177" s="501">
        <v>0</v>
      </c>
      <c r="R177" s="304">
        <v>0</v>
      </c>
      <c r="S177" s="304">
        <v>0</v>
      </c>
      <c r="T177" s="304"/>
      <c r="U177" s="304">
        <v>0</v>
      </c>
      <c r="V177" s="304">
        <v>0</v>
      </c>
    </row>
    <row r="178" spans="1:22" s="131" customFormat="1" ht="14.25" x14ac:dyDescent="0.45">
      <c r="A178" s="506" t="s">
        <v>551</v>
      </c>
      <c r="B178" s="499" t="s">
        <v>82</v>
      </c>
      <c r="C178" s="170" t="s">
        <v>400</v>
      </c>
      <c r="D178" s="304">
        <v>1E-3</v>
      </c>
      <c r="E178" s="304">
        <v>1E-3</v>
      </c>
      <c r="F178" s="304">
        <v>5.4999999999999997E-3</v>
      </c>
      <c r="G178" s="304">
        <v>5.4999999999999997E-3</v>
      </c>
      <c r="H178" s="306">
        <v>1</v>
      </c>
      <c r="I178" s="307">
        <v>0.85</v>
      </c>
      <c r="J178" s="304">
        <v>0</v>
      </c>
      <c r="K178" s="304">
        <v>0</v>
      </c>
      <c r="L178" s="304">
        <v>0</v>
      </c>
      <c r="M178" s="304">
        <v>4.0000000000000002E-4</v>
      </c>
      <c r="N178" s="304">
        <v>0</v>
      </c>
      <c r="O178" s="304">
        <v>5.1000000000000004E-3</v>
      </c>
      <c r="P178" s="304">
        <v>0</v>
      </c>
      <c r="Q178" s="501">
        <v>0</v>
      </c>
      <c r="R178" s="304">
        <v>0</v>
      </c>
      <c r="S178" s="304">
        <v>0</v>
      </c>
      <c r="T178" s="304"/>
      <c r="U178" s="304">
        <v>1E-3</v>
      </c>
      <c r="V178" s="304">
        <v>2.0000000000000002E-5</v>
      </c>
    </row>
    <row r="179" spans="1:22" s="131" customFormat="1" ht="14.25" x14ac:dyDescent="0.45">
      <c r="A179" s="506" t="s">
        <v>551</v>
      </c>
      <c r="B179" s="272" t="s">
        <v>82</v>
      </c>
      <c r="C179" s="170" t="s">
        <v>401</v>
      </c>
      <c r="D179" s="304">
        <v>3.1E-4</v>
      </c>
      <c r="E179" s="304">
        <v>2.9E-4</v>
      </c>
      <c r="F179" s="304">
        <v>5.1999999999999998E-3</v>
      </c>
      <c r="G179" s="304">
        <v>5.8999999999999999E-3</v>
      </c>
      <c r="H179" s="306">
        <v>1.1346153846153846</v>
      </c>
      <c r="I179" s="307">
        <v>0.85</v>
      </c>
      <c r="J179" s="304">
        <v>0</v>
      </c>
      <c r="K179" s="304">
        <v>0</v>
      </c>
      <c r="L179" s="304">
        <v>0</v>
      </c>
      <c r="M179" s="304">
        <v>2.9999999999999997E-4</v>
      </c>
      <c r="N179" s="304">
        <v>0</v>
      </c>
      <c r="O179" s="304">
        <v>5.5999999999999999E-3</v>
      </c>
      <c r="P179" s="304">
        <v>0</v>
      </c>
      <c r="Q179" s="501">
        <v>0</v>
      </c>
      <c r="R179" s="304">
        <v>0</v>
      </c>
      <c r="S179" s="304">
        <v>0</v>
      </c>
      <c r="T179" s="304"/>
      <c r="U179" s="304">
        <v>6.9999999999999999E-4</v>
      </c>
      <c r="V179" s="304">
        <v>1.0000000000000001E-5</v>
      </c>
    </row>
    <row r="180" spans="1:22" s="131" customFormat="1" ht="14.25" x14ac:dyDescent="0.45">
      <c r="A180" s="506" t="s">
        <v>551</v>
      </c>
      <c r="B180" s="499" t="s">
        <v>82</v>
      </c>
      <c r="C180" s="170" t="s">
        <v>1132</v>
      </c>
      <c r="D180" s="304">
        <v>1.1200000000000001</v>
      </c>
      <c r="E180" s="304">
        <v>0.11</v>
      </c>
      <c r="F180" s="321"/>
      <c r="G180" s="321"/>
      <c r="H180" s="319"/>
      <c r="I180" s="320"/>
      <c r="J180" s="321"/>
      <c r="K180" s="321"/>
      <c r="L180" s="321"/>
      <c r="M180" s="321"/>
      <c r="N180" s="321"/>
      <c r="O180" s="321"/>
      <c r="P180" s="321"/>
      <c r="Q180" s="321"/>
      <c r="R180" s="321"/>
      <c r="S180" s="321"/>
      <c r="T180" s="321"/>
      <c r="U180" s="321"/>
      <c r="V180" s="321"/>
    </row>
    <row r="181" spans="1:22" s="131" customFormat="1" ht="14.25" x14ac:dyDescent="0.45">
      <c r="A181" s="506" t="s">
        <v>551</v>
      </c>
      <c r="B181" s="499" t="s">
        <v>82</v>
      </c>
      <c r="C181" s="170" t="s">
        <v>1129</v>
      </c>
      <c r="D181" s="304">
        <v>0</v>
      </c>
      <c r="E181" s="304">
        <v>0</v>
      </c>
      <c r="F181" s="321"/>
      <c r="G181" s="321"/>
      <c r="H181" s="319"/>
      <c r="I181" s="320"/>
      <c r="J181" s="321"/>
      <c r="K181" s="321"/>
      <c r="L181" s="321"/>
      <c r="M181" s="321"/>
      <c r="N181" s="321"/>
      <c r="O181" s="321"/>
      <c r="P181" s="321"/>
      <c r="Q181" s="321"/>
      <c r="R181" s="321"/>
      <c r="S181" s="321"/>
      <c r="T181" s="321"/>
      <c r="U181" s="321"/>
      <c r="V181" s="321"/>
    </row>
    <row r="182" spans="1:22" s="131" customFormat="1" ht="14.25" x14ac:dyDescent="0.45">
      <c r="A182" s="506" t="s">
        <v>551</v>
      </c>
      <c r="B182" s="499" t="s">
        <v>82</v>
      </c>
      <c r="C182" s="170" t="s">
        <v>307</v>
      </c>
      <c r="D182" s="304">
        <v>1E-3</v>
      </c>
      <c r="E182" s="304">
        <v>1E-3</v>
      </c>
      <c r="F182" s="321"/>
      <c r="G182" s="321"/>
      <c r="H182" s="319"/>
      <c r="I182" s="320"/>
      <c r="J182" s="321"/>
      <c r="K182" s="321"/>
      <c r="L182" s="321"/>
      <c r="M182" s="321"/>
      <c r="N182" s="321"/>
      <c r="O182" s="321"/>
      <c r="P182" s="321"/>
      <c r="Q182" s="321"/>
      <c r="R182" s="321"/>
      <c r="S182" s="321"/>
      <c r="T182" s="321"/>
      <c r="U182" s="321"/>
      <c r="V182" s="321"/>
    </row>
    <row r="183" spans="1:22" s="131" customFormat="1" ht="14.25" x14ac:dyDescent="0.45">
      <c r="A183" s="506" t="s">
        <v>551</v>
      </c>
      <c r="B183" s="272" t="s">
        <v>82</v>
      </c>
      <c r="C183" s="170" t="s">
        <v>1127</v>
      </c>
      <c r="D183" s="304">
        <v>38.68</v>
      </c>
      <c r="E183" s="304">
        <v>38.17</v>
      </c>
      <c r="F183" s="321"/>
      <c r="G183" s="321"/>
      <c r="H183" s="319"/>
      <c r="I183" s="320"/>
      <c r="J183" s="321"/>
      <c r="K183" s="321"/>
      <c r="L183" s="321"/>
      <c r="M183" s="321"/>
      <c r="N183" s="321"/>
      <c r="O183" s="321"/>
      <c r="P183" s="321"/>
      <c r="Q183" s="321"/>
      <c r="R183" s="321"/>
      <c r="S183" s="321"/>
      <c r="T183" s="321"/>
      <c r="U183" s="321"/>
      <c r="V183" s="321"/>
    </row>
    <row r="184" spans="1:22" s="131" customFormat="1" ht="14.25" x14ac:dyDescent="0.45">
      <c r="A184" s="506" t="s">
        <v>551</v>
      </c>
      <c r="B184" s="499" t="s">
        <v>82</v>
      </c>
      <c r="C184" s="170" t="s">
        <v>1130</v>
      </c>
      <c r="D184" s="304">
        <v>0</v>
      </c>
      <c r="E184" s="304">
        <v>0</v>
      </c>
      <c r="F184" s="321"/>
      <c r="G184" s="321"/>
      <c r="H184" s="319"/>
      <c r="I184" s="320"/>
      <c r="J184" s="321"/>
      <c r="K184" s="321"/>
      <c r="L184" s="321"/>
      <c r="M184" s="321"/>
      <c r="N184" s="321"/>
      <c r="O184" s="321"/>
      <c r="P184" s="321"/>
      <c r="Q184" s="321"/>
      <c r="R184" s="321"/>
      <c r="S184" s="321"/>
      <c r="T184" s="321"/>
      <c r="U184" s="321"/>
      <c r="V184" s="321"/>
    </row>
    <row r="185" spans="1:22" s="131" customFormat="1" ht="14.25" x14ac:dyDescent="0.45">
      <c r="A185" s="506" t="s">
        <v>551</v>
      </c>
      <c r="B185" s="499" t="s">
        <v>82</v>
      </c>
      <c r="C185" s="170" t="s">
        <v>1131</v>
      </c>
      <c r="D185" s="304">
        <v>0</v>
      </c>
      <c r="E185" s="304">
        <v>0</v>
      </c>
      <c r="F185" s="321"/>
      <c r="G185" s="321"/>
      <c r="H185" s="319"/>
      <c r="I185" s="320"/>
      <c r="J185" s="321"/>
      <c r="K185" s="321"/>
      <c r="L185" s="321"/>
      <c r="M185" s="321"/>
      <c r="N185" s="321"/>
      <c r="O185" s="321"/>
      <c r="P185" s="321"/>
      <c r="Q185" s="321"/>
      <c r="R185" s="321"/>
      <c r="S185" s="321"/>
      <c r="T185" s="321"/>
      <c r="U185" s="321"/>
      <c r="V185" s="321"/>
    </row>
    <row r="186" spans="1:22" s="131" customFormat="1" ht="14.25" x14ac:dyDescent="0.45">
      <c r="A186" s="506" t="s">
        <v>555</v>
      </c>
      <c r="B186" s="499" t="s">
        <v>82</v>
      </c>
      <c r="C186" s="170" t="s">
        <v>1133</v>
      </c>
      <c r="D186" s="304">
        <v>0.48</v>
      </c>
      <c r="E186" s="304">
        <v>0.48</v>
      </c>
      <c r="F186" s="321"/>
      <c r="G186" s="321"/>
      <c r="H186" s="319"/>
      <c r="I186" s="320"/>
      <c r="J186" s="321"/>
      <c r="K186" s="321"/>
      <c r="L186" s="321"/>
      <c r="M186" s="321"/>
      <c r="N186" s="321"/>
      <c r="O186" s="321"/>
      <c r="P186" s="321"/>
      <c r="Q186" s="321"/>
      <c r="R186" s="321"/>
      <c r="S186" s="321"/>
      <c r="T186" s="321"/>
      <c r="U186" s="321"/>
      <c r="V186" s="321"/>
    </row>
    <row r="187" spans="1:22" s="131" customFormat="1" ht="14.25" x14ac:dyDescent="0.45">
      <c r="A187" s="506" t="s">
        <v>551</v>
      </c>
      <c r="B187" s="499" t="s">
        <v>82</v>
      </c>
      <c r="C187" s="170" t="s">
        <v>1128</v>
      </c>
      <c r="D187" s="304">
        <v>0.26</v>
      </c>
      <c r="E187" s="304">
        <v>0.11</v>
      </c>
      <c r="F187" s="321"/>
      <c r="G187" s="321"/>
      <c r="H187" s="319"/>
      <c r="I187" s="320"/>
      <c r="J187" s="321"/>
      <c r="K187" s="321"/>
      <c r="L187" s="321"/>
      <c r="M187" s="321"/>
      <c r="N187" s="321"/>
      <c r="O187" s="321"/>
      <c r="P187" s="321"/>
      <c r="Q187" s="321"/>
      <c r="R187" s="321"/>
      <c r="S187" s="321"/>
      <c r="T187" s="321"/>
      <c r="U187" s="321"/>
      <c r="V187" s="321"/>
    </row>
    <row r="188" spans="1:22" s="131" customFormat="1" ht="14.25" x14ac:dyDescent="0.45">
      <c r="A188" s="506" t="s">
        <v>551</v>
      </c>
      <c r="B188" s="499" t="s">
        <v>82</v>
      </c>
      <c r="C188" s="170" t="s">
        <v>1126</v>
      </c>
      <c r="D188" s="304">
        <v>0.41</v>
      </c>
      <c r="E188" s="304">
        <v>0.41</v>
      </c>
      <c r="F188" s="321"/>
      <c r="G188" s="321"/>
      <c r="H188" s="319"/>
      <c r="I188" s="320"/>
      <c r="J188" s="321"/>
      <c r="K188" s="321"/>
      <c r="L188" s="321"/>
      <c r="M188" s="321"/>
      <c r="N188" s="321"/>
      <c r="O188" s="321"/>
      <c r="P188" s="321"/>
      <c r="Q188" s="321"/>
      <c r="R188" s="321"/>
      <c r="S188" s="321"/>
      <c r="T188" s="321"/>
      <c r="U188" s="321"/>
      <c r="V188" s="321"/>
    </row>
    <row r="189" spans="1:22" s="131" customFormat="1" ht="14.25" x14ac:dyDescent="0.45">
      <c r="A189" s="505" t="s">
        <v>551</v>
      </c>
      <c r="B189" s="499" t="s">
        <v>352</v>
      </c>
      <c r="C189" s="170" t="s">
        <v>265</v>
      </c>
      <c r="D189" s="304">
        <v>1.4999999999999999E-2</v>
      </c>
      <c r="E189" s="304">
        <v>1.4999999999999999E-2</v>
      </c>
      <c r="F189" s="321"/>
      <c r="G189" s="321"/>
      <c r="H189" s="319"/>
      <c r="I189" s="320"/>
      <c r="J189" s="321"/>
      <c r="K189" s="321"/>
      <c r="L189" s="321"/>
      <c r="M189" s="321"/>
      <c r="N189" s="321"/>
      <c r="O189" s="321"/>
      <c r="P189" s="321"/>
      <c r="Q189" s="321"/>
      <c r="R189" s="321"/>
      <c r="S189" s="321"/>
      <c r="T189" s="321"/>
      <c r="U189" s="321"/>
      <c r="V189" s="321"/>
    </row>
    <row r="190" spans="1:22" s="131" customFormat="1" ht="14.25" x14ac:dyDescent="0.45">
      <c r="A190" s="292" t="s">
        <v>551</v>
      </c>
      <c r="B190" s="499" t="s">
        <v>352</v>
      </c>
      <c r="C190" s="311" t="s">
        <v>402</v>
      </c>
      <c r="D190" s="304">
        <v>1.25E-3</v>
      </c>
      <c r="E190" s="304">
        <v>1.25E-3</v>
      </c>
      <c r="F190" s="321"/>
      <c r="G190" s="321"/>
      <c r="H190" s="319"/>
      <c r="I190" s="320"/>
      <c r="J190" s="321"/>
      <c r="K190" s="321"/>
      <c r="L190" s="321"/>
      <c r="M190" s="321"/>
      <c r="N190" s="321"/>
      <c r="O190" s="321"/>
      <c r="P190" s="321"/>
      <c r="Q190" s="321"/>
      <c r="R190" s="321"/>
      <c r="S190" s="321"/>
      <c r="T190" s="321"/>
      <c r="U190" s="321"/>
      <c r="V190" s="321"/>
    </row>
    <row r="191" spans="1:22" s="131" customFormat="1" ht="14.25" x14ac:dyDescent="0.45">
      <c r="A191" s="292" t="s">
        <v>551</v>
      </c>
      <c r="B191" s="499" t="s">
        <v>352</v>
      </c>
      <c r="C191" s="170" t="s">
        <v>618</v>
      </c>
      <c r="D191" s="304">
        <v>3.2000000000000001E-2</v>
      </c>
      <c r="E191" s="304">
        <v>3.2000000000000001E-2</v>
      </c>
      <c r="F191" s="321"/>
      <c r="G191" s="321"/>
      <c r="H191" s="319"/>
      <c r="I191" s="320"/>
      <c r="J191" s="321"/>
      <c r="K191" s="321"/>
      <c r="L191" s="321"/>
      <c r="M191" s="321"/>
      <c r="N191" s="321"/>
      <c r="O191" s="321"/>
      <c r="P191" s="321"/>
      <c r="Q191" s="321"/>
      <c r="R191" s="321"/>
      <c r="S191" s="321"/>
      <c r="T191" s="321"/>
      <c r="U191" s="321"/>
      <c r="V191" s="321"/>
    </row>
    <row r="192" spans="1:22" s="131" customFormat="1" ht="14.25" x14ac:dyDescent="0.45">
      <c r="A192" s="292" t="s">
        <v>551</v>
      </c>
      <c r="B192" s="499" t="s">
        <v>352</v>
      </c>
      <c r="C192" s="311" t="s">
        <v>404</v>
      </c>
      <c r="D192" s="304">
        <v>4.0000000000000001E-3</v>
      </c>
      <c r="E192" s="304">
        <v>4.0000000000000001E-3</v>
      </c>
      <c r="F192" s="321"/>
      <c r="G192" s="321"/>
      <c r="H192" s="319"/>
      <c r="I192" s="320"/>
      <c r="J192" s="321"/>
      <c r="K192" s="321"/>
      <c r="L192" s="321"/>
      <c r="M192" s="321"/>
      <c r="N192" s="321"/>
      <c r="O192" s="321"/>
      <c r="P192" s="321"/>
      <c r="Q192" s="321"/>
      <c r="R192" s="321"/>
      <c r="S192" s="321"/>
      <c r="T192" s="321"/>
      <c r="U192" s="321"/>
      <c r="V192" s="321"/>
    </row>
    <row r="193" spans="1:22" s="131" customFormat="1" ht="14.25" x14ac:dyDescent="0.45">
      <c r="A193" s="292" t="s">
        <v>551</v>
      </c>
      <c r="B193" s="499" t="s">
        <v>352</v>
      </c>
      <c r="C193" s="311" t="s">
        <v>405</v>
      </c>
      <c r="D193" s="304">
        <v>1.0999999999999999E-2</v>
      </c>
      <c r="E193" s="304">
        <v>1.2E-2</v>
      </c>
      <c r="F193" s="321"/>
      <c r="G193" s="321"/>
      <c r="H193" s="319"/>
      <c r="I193" s="320"/>
      <c r="J193" s="321"/>
      <c r="K193" s="321"/>
      <c r="L193" s="321"/>
      <c r="M193" s="321"/>
      <c r="N193" s="321"/>
      <c r="O193" s="321"/>
      <c r="P193" s="321"/>
      <c r="Q193" s="321"/>
      <c r="R193" s="321"/>
      <c r="S193" s="321"/>
      <c r="T193" s="321"/>
      <c r="U193" s="321"/>
      <c r="V193" s="321"/>
    </row>
    <row r="194" spans="1:22" s="131" customFormat="1" ht="14.25" x14ac:dyDescent="0.45">
      <c r="A194" s="292" t="s">
        <v>551</v>
      </c>
      <c r="B194" s="499" t="s">
        <v>83</v>
      </c>
      <c r="C194" s="170" t="s">
        <v>556</v>
      </c>
      <c r="D194" s="354">
        <v>4.47</v>
      </c>
      <c r="E194" s="354">
        <v>0.39</v>
      </c>
      <c r="F194" s="321"/>
      <c r="G194" s="321"/>
      <c r="H194" s="331"/>
      <c r="I194" s="331"/>
      <c r="J194" s="331"/>
      <c r="K194" s="331"/>
      <c r="L194" s="331"/>
      <c r="M194" s="331"/>
      <c r="N194" s="331"/>
      <c r="O194" s="331"/>
      <c r="P194" s="331"/>
      <c r="Q194" s="331"/>
      <c r="R194" s="331"/>
      <c r="S194" s="331"/>
      <c r="T194" s="331"/>
      <c r="U194" s="331"/>
      <c r="V194" s="331"/>
    </row>
    <row r="195" spans="1:22" s="131" customFormat="1" ht="14.25" x14ac:dyDescent="0.45">
      <c r="A195" s="292" t="s">
        <v>551</v>
      </c>
      <c r="B195" s="499" t="s">
        <v>83</v>
      </c>
      <c r="C195" s="170" t="s">
        <v>557</v>
      </c>
      <c r="D195" s="354">
        <v>0.46</v>
      </c>
      <c r="E195" s="354">
        <v>0.42</v>
      </c>
      <c r="F195" s="321"/>
      <c r="G195" s="321"/>
      <c r="H195" s="331"/>
      <c r="I195" s="331"/>
      <c r="J195" s="331"/>
      <c r="K195" s="331"/>
      <c r="L195" s="331"/>
      <c r="M195" s="331"/>
      <c r="N195" s="331"/>
      <c r="O195" s="331"/>
      <c r="P195" s="331"/>
      <c r="Q195" s="331"/>
      <c r="R195" s="331"/>
      <c r="S195" s="331"/>
      <c r="T195" s="331"/>
      <c r="U195" s="331"/>
      <c r="V195" s="331"/>
    </row>
    <row r="196" spans="1:22" s="131" customFormat="1" ht="14.25" x14ac:dyDescent="0.45">
      <c r="A196" s="292" t="s">
        <v>555</v>
      </c>
      <c r="B196" s="499" t="s">
        <v>84</v>
      </c>
      <c r="C196" s="170" t="s">
        <v>1149</v>
      </c>
      <c r="D196" s="304">
        <v>0</v>
      </c>
      <c r="E196" s="304">
        <v>0</v>
      </c>
      <c r="F196" s="304">
        <v>0</v>
      </c>
      <c r="G196" s="304">
        <v>0</v>
      </c>
      <c r="H196" s="306">
        <v>0</v>
      </c>
      <c r="I196" s="307">
        <v>0</v>
      </c>
      <c r="J196" s="304">
        <v>0</v>
      </c>
      <c r="K196" s="304">
        <v>0</v>
      </c>
      <c r="L196" s="304">
        <v>0</v>
      </c>
      <c r="M196" s="304">
        <v>0</v>
      </c>
      <c r="N196" s="304">
        <v>0</v>
      </c>
      <c r="O196" s="304">
        <v>0</v>
      </c>
      <c r="P196" s="304">
        <v>0</v>
      </c>
      <c r="Q196" s="304">
        <v>0</v>
      </c>
      <c r="R196" s="304">
        <v>0</v>
      </c>
      <c r="S196" s="304">
        <v>0</v>
      </c>
      <c r="T196" s="304">
        <v>0</v>
      </c>
      <c r="U196" s="304">
        <v>0</v>
      </c>
      <c r="V196" s="304">
        <v>0</v>
      </c>
    </row>
    <row r="197" spans="1:22" s="131" customFormat="1" ht="14.25" x14ac:dyDescent="0.45">
      <c r="A197" s="292" t="s">
        <v>555</v>
      </c>
      <c r="B197" s="499" t="s">
        <v>84</v>
      </c>
      <c r="C197" s="170" t="s">
        <v>408</v>
      </c>
      <c r="D197" s="304">
        <v>0</v>
      </c>
      <c r="E197" s="304">
        <v>0</v>
      </c>
      <c r="F197" s="304">
        <v>218.1</v>
      </c>
      <c r="G197" s="304">
        <v>205.9</v>
      </c>
      <c r="H197" s="306">
        <v>0.94406235671710226</v>
      </c>
      <c r="I197" s="307">
        <v>0.95340000000000003</v>
      </c>
      <c r="J197" s="304">
        <v>0</v>
      </c>
      <c r="K197" s="304">
        <v>0</v>
      </c>
      <c r="L197" s="304">
        <v>0</v>
      </c>
      <c r="M197" s="304">
        <v>0</v>
      </c>
      <c r="N197" s="304">
        <v>0</v>
      </c>
      <c r="O197" s="304">
        <v>0</v>
      </c>
      <c r="P197" s="304">
        <v>0</v>
      </c>
      <c r="Q197" s="304">
        <v>0</v>
      </c>
      <c r="R197" s="304">
        <v>0</v>
      </c>
      <c r="S197" s="304">
        <v>0</v>
      </c>
      <c r="T197" s="304">
        <v>0</v>
      </c>
      <c r="U197" s="304">
        <v>0</v>
      </c>
      <c r="V197" s="304">
        <v>0</v>
      </c>
    </row>
    <row r="198" spans="1:22" s="131" customFormat="1" ht="14.25" x14ac:dyDescent="0.45">
      <c r="A198" s="292" t="s">
        <v>555</v>
      </c>
      <c r="B198" s="499" t="s">
        <v>84</v>
      </c>
      <c r="C198" s="170" t="s">
        <v>409</v>
      </c>
      <c r="D198" s="304">
        <v>0</v>
      </c>
      <c r="E198" s="304">
        <v>0</v>
      </c>
      <c r="F198" s="304">
        <v>6.72</v>
      </c>
      <c r="G198" s="304">
        <v>4.22</v>
      </c>
      <c r="H198" s="306">
        <v>0.62797619047619047</v>
      </c>
      <c r="I198" s="307">
        <v>0.62949999999999995</v>
      </c>
      <c r="J198" s="304">
        <v>0</v>
      </c>
      <c r="K198" s="304">
        <v>0</v>
      </c>
      <c r="L198" s="304">
        <v>0</v>
      </c>
      <c r="M198" s="304">
        <v>0</v>
      </c>
      <c r="N198" s="304">
        <v>0</v>
      </c>
      <c r="O198" s="304">
        <v>0</v>
      </c>
      <c r="P198" s="304">
        <v>0</v>
      </c>
      <c r="Q198" s="304">
        <v>0</v>
      </c>
      <c r="R198" s="304">
        <v>0</v>
      </c>
      <c r="S198" s="304">
        <v>0</v>
      </c>
      <c r="T198" s="304">
        <v>0</v>
      </c>
      <c r="U198" s="304">
        <v>0</v>
      </c>
      <c r="V198" s="304">
        <v>0</v>
      </c>
    </row>
    <row r="199" spans="1:22" s="131" customFormat="1" ht="14.25" x14ac:dyDescent="0.45">
      <c r="A199" s="292" t="s">
        <v>555</v>
      </c>
      <c r="B199" s="499" t="s">
        <v>84</v>
      </c>
      <c r="C199" s="170" t="s">
        <v>1150</v>
      </c>
      <c r="D199" s="304">
        <v>0</v>
      </c>
      <c r="E199" s="304">
        <v>0</v>
      </c>
      <c r="F199" s="304">
        <v>5.09</v>
      </c>
      <c r="G199" s="304">
        <v>4.97</v>
      </c>
      <c r="H199" s="306">
        <v>0.97642436149312373</v>
      </c>
      <c r="I199" s="307">
        <v>0.98809999999999998</v>
      </c>
      <c r="J199" s="304">
        <v>0</v>
      </c>
      <c r="K199" s="304">
        <v>0</v>
      </c>
      <c r="L199" s="304">
        <v>0</v>
      </c>
      <c r="M199" s="304">
        <v>0</v>
      </c>
      <c r="N199" s="304">
        <v>0</v>
      </c>
      <c r="O199" s="304">
        <v>0</v>
      </c>
      <c r="P199" s="304">
        <v>0</v>
      </c>
      <c r="Q199" s="304">
        <v>0</v>
      </c>
      <c r="R199" s="304">
        <v>0</v>
      </c>
      <c r="S199" s="304">
        <v>0</v>
      </c>
      <c r="T199" s="304">
        <v>0</v>
      </c>
      <c r="U199" s="304">
        <v>0</v>
      </c>
      <c r="V199" s="304">
        <v>0</v>
      </c>
    </row>
    <row r="200" spans="1:22" s="131" customFormat="1" ht="14.25" x14ac:dyDescent="0.45">
      <c r="A200" s="292" t="s">
        <v>555</v>
      </c>
      <c r="B200" s="499" t="s">
        <v>84</v>
      </c>
      <c r="C200" s="499" t="s">
        <v>1151</v>
      </c>
      <c r="D200" s="304">
        <v>0</v>
      </c>
      <c r="E200" s="304">
        <v>0</v>
      </c>
      <c r="F200" s="304">
        <v>9.5299999999999994</v>
      </c>
      <c r="G200" s="304">
        <v>4.7699999999999996</v>
      </c>
      <c r="H200" s="306">
        <v>0.50052465897166842</v>
      </c>
      <c r="I200" s="307">
        <v>0.50029999999999997</v>
      </c>
      <c r="J200" s="304">
        <v>0</v>
      </c>
      <c r="K200" s="304">
        <v>0</v>
      </c>
      <c r="L200" s="304">
        <v>0</v>
      </c>
      <c r="M200" s="304">
        <v>0</v>
      </c>
      <c r="N200" s="304">
        <v>0</v>
      </c>
      <c r="O200" s="304">
        <v>0</v>
      </c>
      <c r="P200" s="304">
        <v>0</v>
      </c>
      <c r="Q200" s="304">
        <v>0</v>
      </c>
      <c r="R200" s="304">
        <v>0</v>
      </c>
      <c r="S200" s="304">
        <v>0</v>
      </c>
      <c r="T200" s="304">
        <v>0</v>
      </c>
      <c r="U200" s="304">
        <v>0</v>
      </c>
      <c r="V200" s="304">
        <v>0</v>
      </c>
    </row>
    <row r="201" spans="1:22" s="131" customFormat="1" ht="14.25" x14ac:dyDescent="0.45">
      <c r="A201" s="292" t="s">
        <v>555</v>
      </c>
      <c r="B201" s="499" t="s">
        <v>84</v>
      </c>
      <c r="C201" s="170" t="s">
        <v>1148</v>
      </c>
      <c r="D201" s="304">
        <v>0</v>
      </c>
      <c r="E201" s="304">
        <v>0</v>
      </c>
      <c r="F201" s="304">
        <v>0.42</v>
      </c>
      <c r="G201" s="304">
        <v>0.42</v>
      </c>
      <c r="H201" s="306">
        <v>1</v>
      </c>
      <c r="I201" s="307"/>
      <c r="J201" s="304">
        <v>0</v>
      </c>
      <c r="K201" s="304">
        <v>0</v>
      </c>
      <c r="L201" s="304">
        <v>0</v>
      </c>
      <c r="M201" s="304">
        <v>0</v>
      </c>
      <c r="N201" s="304">
        <v>0</v>
      </c>
      <c r="O201" s="304">
        <v>0</v>
      </c>
      <c r="P201" s="304">
        <v>0</v>
      </c>
      <c r="Q201" s="304">
        <v>0</v>
      </c>
      <c r="R201" s="304">
        <v>0</v>
      </c>
      <c r="S201" s="304">
        <v>0</v>
      </c>
      <c r="T201" s="304">
        <v>0</v>
      </c>
      <c r="U201" s="304">
        <v>0</v>
      </c>
      <c r="V201" s="304">
        <v>0</v>
      </c>
    </row>
    <row r="202" spans="1:22" s="131" customFormat="1" ht="14.25" x14ac:dyDescent="0.45">
      <c r="A202" s="292" t="s">
        <v>555</v>
      </c>
      <c r="B202" s="499" t="s">
        <v>85</v>
      </c>
      <c r="C202" s="170" t="s">
        <v>362</v>
      </c>
      <c r="D202" s="304">
        <v>1601.86</v>
      </c>
      <c r="E202" s="304">
        <v>1138.9000000000001</v>
      </c>
      <c r="F202" s="304">
        <v>0.3</v>
      </c>
      <c r="G202" s="304">
        <v>0.03</v>
      </c>
      <c r="H202" s="306">
        <v>0.1</v>
      </c>
      <c r="I202" s="307">
        <v>0.62</v>
      </c>
      <c r="J202" s="304">
        <v>0</v>
      </c>
      <c r="K202" s="304">
        <v>0</v>
      </c>
      <c r="L202" s="304">
        <v>0</v>
      </c>
      <c r="M202" s="304">
        <v>0.03</v>
      </c>
      <c r="N202" s="304">
        <v>0</v>
      </c>
      <c r="O202" s="304">
        <v>0</v>
      </c>
      <c r="P202" s="304">
        <v>0</v>
      </c>
      <c r="Q202" s="308">
        <v>0.27</v>
      </c>
      <c r="R202" s="304">
        <v>0.08</v>
      </c>
      <c r="S202" s="304">
        <v>0.19</v>
      </c>
      <c r="T202" s="304"/>
      <c r="U202" s="304">
        <v>0</v>
      </c>
      <c r="V202" s="304">
        <v>3.0000000000000001E-3</v>
      </c>
    </row>
    <row r="203" spans="1:22" s="131" customFormat="1" ht="27.75" x14ac:dyDescent="0.45">
      <c r="A203" s="292" t="s">
        <v>555</v>
      </c>
      <c r="B203" s="499" t="s">
        <v>85</v>
      </c>
      <c r="C203" s="170" t="s">
        <v>1135</v>
      </c>
      <c r="D203" s="304">
        <v>1.7</v>
      </c>
      <c r="E203" s="304">
        <v>0.36</v>
      </c>
      <c r="F203" s="321"/>
      <c r="G203" s="321"/>
      <c r="H203" s="319"/>
      <c r="I203" s="320"/>
      <c r="J203" s="321"/>
      <c r="K203" s="321"/>
      <c r="L203" s="321"/>
      <c r="M203" s="321"/>
      <c r="N203" s="321"/>
      <c r="O203" s="321"/>
      <c r="P203" s="321"/>
      <c r="Q203" s="321"/>
      <c r="R203" s="321"/>
      <c r="S203" s="321"/>
      <c r="T203" s="321"/>
      <c r="U203" s="321"/>
      <c r="V203" s="321"/>
    </row>
    <row r="204" spans="1:22" s="131" customFormat="1" ht="14.25" x14ac:dyDescent="0.45">
      <c r="A204" s="292" t="s">
        <v>555</v>
      </c>
      <c r="B204" s="499" t="s">
        <v>85</v>
      </c>
      <c r="C204" s="170" t="s">
        <v>1134</v>
      </c>
      <c r="D204" s="304">
        <v>12.23</v>
      </c>
      <c r="E204" s="304">
        <v>5.21</v>
      </c>
      <c r="F204" s="321"/>
      <c r="G204" s="321"/>
      <c r="H204" s="319"/>
      <c r="I204" s="320"/>
      <c r="J204" s="321"/>
      <c r="K204" s="321"/>
      <c r="L204" s="321"/>
      <c r="M204" s="321"/>
      <c r="N204" s="321"/>
      <c r="O204" s="321"/>
      <c r="P204" s="321"/>
      <c r="Q204" s="321"/>
      <c r="R204" s="321"/>
      <c r="S204" s="321"/>
      <c r="T204" s="321"/>
      <c r="U204" s="321"/>
      <c r="V204" s="321"/>
    </row>
    <row r="205" spans="1:22" s="131" customFormat="1" ht="14.25" x14ac:dyDescent="0.45">
      <c r="A205" s="292" t="s">
        <v>551</v>
      </c>
      <c r="B205" s="499" t="s">
        <v>85</v>
      </c>
      <c r="C205" s="170" t="s">
        <v>268</v>
      </c>
      <c r="D205" s="304">
        <v>0.81</v>
      </c>
      <c r="E205" s="304">
        <v>0.56000000000000005</v>
      </c>
      <c r="F205" s="321"/>
      <c r="G205" s="321"/>
      <c r="H205" s="319"/>
      <c r="I205" s="320"/>
      <c r="J205" s="321"/>
      <c r="K205" s="321"/>
      <c r="L205" s="321"/>
      <c r="M205" s="321"/>
      <c r="N205" s="321"/>
      <c r="O205" s="321"/>
      <c r="P205" s="321"/>
      <c r="Q205" s="321"/>
      <c r="R205" s="321"/>
      <c r="S205" s="321"/>
      <c r="T205" s="321"/>
      <c r="U205" s="321"/>
      <c r="V205" s="321"/>
    </row>
    <row r="206" spans="1:22" s="131" customFormat="1" ht="14.25" x14ac:dyDescent="0.45">
      <c r="A206" s="292" t="s">
        <v>551</v>
      </c>
      <c r="B206" s="499" t="s">
        <v>85</v>
      </c>
      <c r="C206" s="170" t="s">
        <v>90</v>
      </c>
      <c r="D206" s="304">
        <v>0</v>
      </c>
      <c r="E206" s="304">
        <v>49.33</v>
      </c>
      <c r="F206" s="304">
        <v>19.170000000000002</v>
      </c>
      <c r="G206" s="304">
        <v>22.68</v>
      </c>
      <c r="H206" s="306">
        <v>1.1830985915492958</v>
      </c>
      <c r="I206" s="307">
        <v>0.85</v>
      </c>
      <c r="J206" s="304">
        <v>0</v>
      </c>
      <c r="K206" s="304">
        <v>0</v>
      </c>
      <c r="L206" s="304">
        <v>0</v>
      </c>
      <c r="M206" s="304">
        <v>22.68</v>
      </c>
      <c r="N206" s="304">
        <v>0</v>
      </c>
      <c r="O206" s="304">
        <v>0</v>
      </c>
      <c r="P206" s="304">
        <v>0</v>
      </c>
      <c r="Q206" s="308">
        <v>2.59</v>
      </c>
      <c r="R206" s="304">
        <v>2.59</v>
      </c>
      <c r="S206" s="304"/>
      <c r="T206" s="304"/>
      <c r="U206" s="304">
        <v>16.59</v>
      </c>
      <c r="V206" s="304">
        <v>0.16</v>
      </c>
    </row>
    <row r="207" spans="1:22" s="131" customFormat="1" ht="14.25" x14ac:dyDescent="0.45">
      <c r="A207" s="292" t="s">
        <v>551</v>
      </c>
      <c r="B207" s="499" t="s">
        <v>85</v>
      </c>
      <c r="C207" s="170" t="s">
        <v>297</v>
      </c>
      <c r="D207" s="304">
        <v>1.1100000000000001</v>
      </c>
      <c r="E207" s="304">
        <v>0.28999999999999998</v>
      </c>
      <c r="F207" s="321"/>
      <c r="G207" s="321"/>
      <c r="H207" s="319"/>
      <c r="I207" s="320"/>
      <c r="J207" s="321"/>
      <c r="K207" s="321"/>
      <c r="L207" s="321"/>
      <c r="M207" s="321"/>
      <c r="N207" s="321"/>
      <c r="O207" s="321"/>
      <c r="P207" s="321"/>
      <c r="Q207" s="321"/>
      <c r="R207" s="321"/>
      <c r="S207" s="321"/>
      <c r="T207" s="321"/>
      <c r="U207" s="321"/>
      <c r="V207" s="321"/>
    </row>
    <row r="208" spans="1:22" s="131" customFormat="1" ht="14.25" x14ac:dyDescent="0.45">
      <c r="A208" s="292" t="s">
        <v>551</v>
      </c>
      <c r="B208" s="499" t="s">
        <v>85</v>
      </c>
      <c r="C208" s="170" t="s">
        <v>98</v>
      </c>
      <c r="D208" s="304">
        <v>942.06</v>
      </c>
      <c r="E208" s="304">
        <v>625.02</v>
      </c>
      <c r="F208" s="321"/>
      <c r="G208" s="321"/>
      <c r="H208" s="319"/>
      <c r="I208" s="320"/>
      <c r="J208" s="321"/>
      <c r="K208" s="321"/>
      <c r="L208" s="321"/>
      <c r="M208" s="321"/>
      <c r="N208" s="321"/>
      <c r="O208" s="321"/>
      <c r="P208" s="321"/>
      <c r="Q208" s="321"/>
      <c r="R208" s="321"/>
      <c r="S208" s="321"/>
      <c r="T208" s="321"/>
      <c r="U208" s="321"/>
      <c r="V208" s="321"/>
    </row>
    <row r="209" spans="1:22" s="131" customFormat="1" ht="14.25" x14ac:dyDescent="0.45">
      <c r="A209" s="292" t="s">
        <v>551</v>
      </c>
      <c r="B209" s="499" t="s">
        <v>85</v>
      </c>
      <c r="C209" s="170" t="s">
        <v>411</v>
      </c>
      <c r="D209" s="304">
        <v>12.34</v>
      </c>
      <c r="E209" s="304">
        <v>4.63</v>
      </c>
      <c r="F209" s="304">
        <v>3.125</v>
      </c>
      <c r="G209" s="304">
        <v>3.109</v>
      </c>
      <c r="H209" s="306">
        <v>0.99487999999999999</v>
      </c>
      <c r="I209" s="307">
        <v>0.42</v>
      </c>
      <c r="J209" s="304">
        <v>0</v>
      </c>
      <c r="K209" s="304">
        <v>0</v>
      </c>
      <c r="L209" s="304">
        <v>0</v>
      </c>
      <c r="M209" s="304">
        <v>3.109</v>
      </c>
      <c r="N209" s="304">
        <v>0</v>
      </c>
      <c r="O209" s="304">
        <v>0</v>
      </c>
      <c r="P209" s="304">
        <v>0</v>
      </c>
      <c r="Q209" s="308">
        <v>7.3419999999999996E-3</v>
      </c>
      <c r="R209" s="304">
        <v>7.3419999999999996E-3</v>
      </c>
      <c r="S209" s="304">
        <v>0</v>
      </c>
      <c r="T209" s="304"/>
      <c r="U209" s="304">
        <v>3.225E-3</v>
      </c>
      <c r="V209" s="304">
        <v>4.829E-3</v>
      </c>
    </row>
    <row r="210" spans="1:22" s="131" customFormat="1" ht="14.25" x14ac:dyDescent="0.45">
      <c r="A210" s="292" t="s">
        <v>551</v>
      </c>
      <c r="B210" s="499" t="s">
        <v>85</v>
      </c>
      <c r="C210" s="170" t="s">
        <v>298</v>
      </c>
      <c r="D210" s="304">
        <v>0.13</v>
      </c>
      <c r="E210" s="304">
        <v>0.1</v>
      </c>
      <c r="F210" s="321"/>
      <c r="G210" s="321"/>
      <c r="H210" s="319"/>
      <c r="I210" s="320"/>
      <c r="J210" s="321"/>
      <c r="K210" s="321"/>
      <c r="L210" s="321"/>
      <c r="M210" s="321"/>
      <c r="N210" s="321"/>
      <c r="O210" s="321"/>
      <c r="P210" s="321"/>
      <c r="Q210" s="321"/>
      <c r="R210" s="321"/>
      <c r="S210" s="321"/>
      <c r="T210" s="321"/>
      <c r="U210" s="321"/>
      <c r="V210" s="321"/>
    </row>
    <row r="211" spans="1:22" s="131" customFormat="1" ht="14.25" x14ac:dyDescent="0.45">
      <c r="A211" s="292" t="s">
        <v>551</v>
      </c>
      <c r="B211" s="499" t="s">
        <v>85</v>
      </c>
      <c r="C211" s="170" t="s">
        <v>412</v>
      </c>
      <c r="D211" s="304">
        <v>7.0000000000000007E-2</v>
      </c>
      <c r="E211" s="304">
        <v>0.06</v>
      </c>
      <c r="F211" s="321"/>
      <c r="G211" s="321"/>
      <c r="H211" s="319"/>
      <c r="I211" s="320"/>
      <c r="J211" s="321"/>
      <c r="K211" s="321"/>
      <c r="L211" s="321"/>
      <c r="M211" s="321"/>
      <c r="N211" s="321"/>
      <c r="O211" s="321"/>
      <c r="P211" s="321"/>
      <c r="Q211" s="321"/>
      <c r="R211" s="321"/>
      <c r="S211" s="321"/>
      <c r="T211" s="321"/>
      <c r="U211" s="321"/>
      <c r="V211" s="321"/>
    </row>
    <row r="212" spans="1:22" s="131" customFormat="1" ht="14.25" x14ac:dyDescent="0.45">
      <c r="A212" s="292" t="s">
        <v>551</v>
      </c>
      <c r="B212" s="499" t="s">
        <v>85</v>
      </c>
      <c r="C212" s="170" t="s">
        <v>1138</v>
      </c>
      <c r="D212" s="304">
        <v>27.01</v>
      </c>
      <c r="E212" s="304">
        <v>24.51</v>
      </c>
      <c r="F212" s="321"/>
      <c r="G212" s="321"/>
      <c r="H212" s="319"/>
      <c r="I212" s="320"/>
      <c r="J212" s="321"/>
      <c r="K212" s="321"/>
      <c r="L212" s="321"/>
      <c r="M212" s="321"/>
      <c r="N212" s="321"/>
      <c r="O212" s="321"/>
      <c r="P212" s="321"/>
      <c r="Q212" s="321"/>
      <c r="R212" s="321"/>
      <c r="S212" s="321"/>
      <c r="T212" s="321"/>
      <c r="U212" s="321"/>
      <c r="V212" s="321"/>
    </row>
    <row r="213" spans="1:22" s="131" customFormat="1" ht="14.25" x14ac:dyDescent="0.45">
      <c r="A213" s="292" t="s">
        <v>551</v>
      </c>
      <c r="B213" s="499" t="s">
        <v>85</v>
      </c>
      <c r="C213" s="170" t="s">
        <v>413</v>
      </c>
      <c r="D213" s="304">
        <v>1.55</v>
      </c>
      <c r="E213" s="304">
        <v>1.37</v>
      </c>
      <c r="F213" s="321"/>
      <c r="G213" s="321"/>
      <c r="H213" s="319"/>
      <c r="I213" s="320"/>
      <c r="J213" s="321"/>
      <c r="K213" s="321"/>
      <c r="L213" s="321"/>
      <c r="M213" s="321"/>
      <c r="N213" s="321"/>
      <c r="O213" s="321"/>
      <c r="P213" s="321"/>
      <c r="Q213" s="322"/>
      <c r="R213" s="321"/>
      <c r="S213" s="321"/>
      <c r="T213" s="321"/>
      <c r="U213" s="321"/>
      <c r="V213" s="321"/>
    </row>
    <row r="214" spans="1:22" s="131" customFormat="1" ht="14.25" x14ac:dyDescent="0.45">
      <c r="A214" s="292" t="s">
        <v>551</v>
      </c>
      <c r="B214" s="499" t="s">
        <v>85</v>
      </c>
      <c r="C214" s="170" t="s">
        <v>346</v>
      </c>
      <c r="D214" s="304">
        <v>49.439</v>
      </c>
      <c r="E214" s="304">
        <v>30.315999999999999</v>
      </c>
      <c r="F214" s="321"/>
      <c r="G214" s="321"/>
      <c r="H214" s="319"/>
      <c r="I214" s="320"/>
      <c r="J214" s="321"/>
      <c r="K214" s="321"/>
      <c r="L214" s="321"/>
      <c r="M214" s="321"/>
      <c r="N214" s="321"/>
      <c r="O214" s="321"/>
      <c r="P214" s="321"/>
      <c r="Q214" s="322"/>
      <c r="R214" s="321"/>
      <c r="S214" s="321"/>
      <c r="T214" s="321"/>
      <c r="U214" s="321"/>
      <c r="V214" s="321"/>
    </row>
    <row r="215" spans="1:22" s="131" customFormat="1" ht="14.25" x14ac:dyDescent="0.45">
      <c r="A215" s="292" t="s">
        <v>551</v>
      </c>
      <c r="B215" s="499" t="s">
        <v>85</v>
      </c>
      <c r="C215" s="170" t="s">
        <v>299</v>
      </c>
      <c r="D215" s="304">
        <v>0.01</v>
      </c>
      <c r="E215" s="304">
        <v>1.9E-3</v>
      </c>
      <c r="F215" s="321"/>
      <c r="G215" s="321"/>
      <c r="H215" s="319"/>
      <c r="I215" s="320"/>
      <c r="J215" s="321"/>
      <c r="K215" s="321"/>
      <c r="L215" s="321"/>
      <c r="M215" s="321"/>
      <c r="N215" s="321"/>
      <c r="O215" s="321"/>
      <c r="P215" s="321"/>
      <c r="Q215" s="321"/>
      <c r="R215" s="321"/>
      <c r="S215" s="321"/>
      <c r="T215" s="321"/>
      <c r="U215" s="321"/>
      <c r="V215" s="321"/>
    </row>
    <row r="216" spans="1:22" s="131" customFormat="1" ht="14.25" x14ac:dyDescent="0.45">
      <c r="A216" s="292" t="s">
        <v>551</v>
      </c>
      <c r="B216" s="499" t="s">
        <v>85</v>
      </c>
      <c r="C216" s="170" t="s">
        <v>93</v>
      </c>
      <c r="D216" s="304">
        <v>0.23</v>
      </c>
      <c r="E216" s="304">
        <v>0.23</v>
      </c>
      <c r="F216" s="321"/>
      <c r="G216" s="321"/>
      <c r="H216" s="319"/>
      <c r="I216" s="320"/>
      <c r="J216" s="321"/>
      <c r="K216" s="321"/>
      <c r="L216" s="321"/>
      <c r="M216" s="321"/>
      <c r="N216" s="321"/>
      <c r="O216" s="321"/>
      <c r="P216" s="321"/>
      <c r="Q216" s="321"/>
      <c r="R216" s="321"/>
      <c r="S216" s="321"/>
      <c r="T216" s="321"/>
      <c r="U216" s="321"/>
      <c r="V216" s="321"/>
    </row>
    <row r="217" spans="1:22" s="131" customFormat="1" ht="14.25" x14ac:dyDescent="0.45">
      <c r="A217" s="292" t="s">
        <v>551</v>
      </c>
      <c r="B217" s="499" t="s">
        <v>85</v>
      </c>
      <c r="C217" s="170" t="s">
        <v>92</v>
      </c>
      <c r="D217" s="304">
        <v>0.24</v>
      </c>
      <c r="E217" s="304">
        <v>0.21</v>
      </c>
      <c r="F217" s="321"/>
      <c r="G217" s="321"/>
      <c r="H217" s="319"/>
      <c r="I217" s="320"/>
      <c r="J217" s="321"/>
      <c r="K217" s="321"/>
      <c r="L217" s="321"/>
      <c r="M217" s="321"/>
      <c r="N217" s="321"/>
      <c r="O217" s="321"/>
      <c r="P217" s="321"/>
      <c r="Q217" s="321"/>
      <c r="R217" s="321"/>
      <c r="S217" s="321"/>
      <c r="T217" s="321"/>
      <c r="U217" s="321"/>
      <c r="V217" s="321"/>
    </row>
    <row r="218" spans="1:22" s="131" customFormat="1" ht="14.25" x14ac:dyDescent="0.45">
      <c r="A218" s="292" t="s">
        <v>551</v>
      </c>
      <c r="B218" s="499" t="s">
        <v>85</v>
      </c>
      <c r="C218" s="170" t="s">
        <v>1136</v>
      </c>
      <c r="D218" s="304">
        <v>1.5</v>
      </c>
      <c r="E218" s="304">
        <v>1.35</v>
      </c>
      <c r="F218" s="321"/>
      <c r="G218" s="321"/>
      <c r="H218" s="319"/>
      <c r="I218" s="320"/>
      <c r="J218" s="321"/>
      <c r="K218" s="321"/>
      <c r="L218" s="321"/>
      <c r="M218" s="321"/>
      <c r="N218" s="321"/>
      <c r="O218" s="321"/>
      <c r="P218" s="321"/>
      <c r="Q218" s="321"/>
      <c r="R218" s="321"/>
      <c r="S218" s="321"/>
      <c r="T218" s="321"/>
      <c r="U218" s="321"/>
      <c r="V218" s="321"/>
    </row>
    <row r="219" spans="1:22" s="131" customFormat="1" ht="14.25" x14ac:dyDescent="0.45">
      <c r="A219" s="518" t="s">
        <v>551</v>
      </c>
      <c r="B219" s="519" t="s">
        <v>85</v>
      </c>
      <c r="C219" s="513" t="s">
        <v>1137</v>
      </c>
      <c r="D219" s="540">
        <v>0</v>
      </c>
      <c r="E219" s="540">
        <v>0</v>
      </c>
      <c r="F219" s="540">
        <v>7.0000000000000007E-2</v>
      </c>
      <c r="G219" s="540">
        <v>7.0000000000000007E-2</v>
      </c>
      <c r="H219" s="541">
        <v>1</v>
      </c>
      <c r="I219" s="542">
        <v>0.79</v>
      </c>
      <c r="J219" s="540">
        <v>0</v>
      </c>
      <c r="K219" s="540">
        <v>0</v>
      </c>
      <c r="L219" s="540">
        <v>0</v>
      </c>
      <c r="M219" s="540">
        <v>7.0000000000000007E-2</v>
      </c>
      <c r="N219" s="540">
        <v>0</v>
      </c>
      <c r="O219" s="540">
        <v>0</v>
      </c>
      <c r="P219" s="540">
        <v>0</v>
      </c>
      <c r="Q219" s="543">
        <v>6.4539700000000007E-3</v>
      </c>
      <c r="R219" s="540">
        <v>2.05E-4</v>
      </c>
      <c r="S219" s="540">
        <v>6.2489700000000004E-3</v>
      </c>
      <c r="T219" s="540"/>
      <c r="U219" s="540">
        <v>5.2136999999999995E-4</v>
      </c>
      <c r="V219" s="540">
        <v>0</v>
      </c>
    </row>
    <row r="220" spans="1:22" s="265" customFormat="1" ht="14.25" x14ac:dyDescent="0.45">
      <c r="A220" s="527"/>
      <c r="B220" s="528"/>
      <c r="C220" s="529"/>
      <c r="D220" s="663"/>
      <c r="E220" s="663"/>
      <c r="F220" s="530"/>
      <c r="G220" s="530"/>
      <c r="H220" s="531"/>
      <c r="I220" s="532"/>
      <c r="J220" s="530"/>
      <c r="K220" s="530"/>
      <c r="L220" s="530"/>
      <c r="M220" s="530"/>
      <c r="N220" s="530"/>
      <c r="O220" s="530"/>
      <c r="P220" s="530"/>
      <c r="Q220" s="530"/>
      <c r="R220" s="530"/>
      <c r="S220" s="530"/>
      <c r="T220" s="530"/>
      <c r="U220" s="530"/>
      <c r="V220" s="530"/>
    </row>
    <row r="221" spans="1:22" s="526" customFormat="1" ht="14.25" thickBot="1" x14ac:dyDescent="0.45">
      <c r="A221" s="520"/>
      <c r="B221" s="521"/>
      <c r="C221" s="522" t="s">
        <v>114</v>
      </c>
      <c r="D221" s="523">
        <v>19023.183122352624</v>
      </c>
      <c r="E221" s="523">
        <v>15818.09711113</v>
      </c>
      <c r="F221" s="523">
        <v>27815.928106129995</v>
      </c>
      <c r="G221" s="523">
        <v>6121.7257014200022</v>
      </c>
      <c r="H221" s="524">
        <v>0.22007986496308615</v>
      </c>
      <c r="I221" s="525"/>
      <c r="J221" s="523">
        <v>22.367402000000002</v>
      </c>
      <c r="K221" s="523">
        <v>64.831806174000008</v>
      </c>
      <c r="L221" s="523">
        <v>0</v>
      </c>
      <c r="M221" s="523">
        <v>1237.1403603159997</v>
      </c>
      <c r="N221" s="523">
        <v>0</v>
      </c>
      <c r="O221" s="523">
        <v>0.78083673000000009</v>
      </c>
      <c r="P221" s="523">
        <v>3899.1252962000003</v>
      </c>
      <c r="Q221" s="523">
        <v>3730.9488335600004</v>
      </c>
      <c r="R221" s="523">
        <v>1907.7325725999997</v>
      </c>
      <c r="S221" s="523">
        <v>1824.3455295899998</v>
      </c>
      <c r="T221" s="523"/>
      <c r="U221" s="523">
        <v>8621.7554412300033</v>
      </c>
      <c r="V221" s="523">
        <v>3047.6302065</v>
      </c>
    </row>
    <row r="222" spans="1:22" s="318" customFormat="1" ht="14.25" thickTop="1" x14ac:dyDescent="0.4">
      <c r="A222" s="294"/>
      <c r="B222" s="374"/>
      <c r="C222" s="514"/>
      <c r="D222" s="515"/>
      <c r="E222" s="515"/>
      <c r="F222" s="515"/>
      <c r="G222" s="515"/>
      <c r="H222" s="516"/>
      <c r="I222" s="507"/>
      <c r="J222" s="515"/>
      <c r="K222" s="515"/>
      <c r="L222" s="515"/>
      <c r="M222" s="515"/>
      <c r="N222" s="515"/>
      <c r="O222" s="515"/>
      <c r="P222" s="515"/>
      <c r="Q222" s="515"/>
      <c r="R222" s="515"/>
      <c r="S222" s="515"/>
      <c r="T222" s="515"/>
      <c r="U222" s="515"/>
      <c r="V222" s="515"/>
    </row>
    <row r="223" spans="1:22" s="318" customFormat="1" ht="13.9" x14ac:dyDescent="0.4">
      <c r="A223" s="294"/>
      <c r="B223" s="374"/>
      <c r="C223" s="514"/>
      <c r="D223" s="515"/>
      <c r="E223" s="515"/>
      <c r="F223" s="515"/>
      <c r="G223" s="515"/>
      <c r="H223" s="516"/>
      <c r="I223" s="507"/>
      <c r="J223" s="515"/>
      <c r="K223" s="515"/>
      <c r="L223" s="515"/>
      <c r="M223" s="515"/>
      <c r="N223" s="515"/>
      <c r="O223" s="515"/>
      <c r="P223" s="515"/>
      <c r="Q223" s="515"/>
      <c r="R223" s="515"/>
      <c r="S223" s="515"/>
      <c r="T223" s="515"/>
      <c r="U223" s="515"/>
      <c r="V223" s="515"/>
    </row>
    <row r="224" spans="1:22" s="318" customFormat="1" ht="13.9" x14ac:dyDescent="0.4">
      <c r="A224" s="294"/>
      <c r="B224" s="374"/>
      <c r="C224" s="514"/>
      <c r="D224" s="515"/>
      <c r="E224" s="515"/>
      <c r="F224" s="515"/>
      <c r="G224" s="515"/>
      <c r="H224" s="516"/>
      <c r="I224" s="507"/>
      <c r="J224" s="515"/>
      <c r="K224" s="515"/>
      <c r="L224" s="515"/>
      <c r="M224" s="515"/>
      <c r="N224" s="515"/>
      <c r="O224" s="515"/>
      <c r="P224" s="515"/>
      <c r="Q224" s="515"/>
      <c r="R224" s="515"/>
      <c r="S224" s="515"/>
      <c r="T224" s="515"/>
      <c r="U224" s="515"/>
      <c r="V224" s="515"/>
    </row>
    <row r="225" spans="1:22" s="318" customFormat="1" ht="13.9" x14ac:dyDescent="0.4">
      <c r="A225" s="294"/>
      <c r="B225" s="511" t="s">
        <v>1212</v>
      </c>
      <c r="C225" s="514"/>
      <c r="D225" s="515"/>
      <c r="E225" s="515"/>
      <c r="F225" s="515"/>
      <c r="G225" s="515"/>
      <c r="H225" s="516"/>
      <c r="I225" s="507"/>
      <c r="J225" s="515"/>
      <c r="K225" s="515"/>
      <c r="L225" s="515"/>
      <c r="M225" s="515"/>
      <c r="N225" s="515"/>
      <c r="O225" s="515"/>
      <c r="P225" s="515"/>
      <c r="Q225" s="515"/>
      <c r="R225" s="515"/>
      <c r="S225" s="515"/>
      <c r="T225" s="515"/>
      <c r="U225" s="515"/>
      <c r="V225" s="515"/>
    </row>
    <row r="226" spans="1:22" s="517" customFormat="1" ht="14.25" x14ac:dyDescent="0.45">
      <c r="A226" s="316"/>
      <c r="B226" s="508" t="s">
        <v>19</v>
      </c>
      <c r="C226" s="509"/>
      <c r="D226" s="508" t="s">
        <v>1152</v>
      </c>
      <c r="E226" s="296"/>
      <c r="F226" s="510"/>
      <c r="G226" s="510"/>
      <c r="H226" s="296"/>
      <c r="I226" s="296"/>
      <c r="J226" s="296"/>
      <c r="K226" s="296"/>
      <c r="L226" s="296"/>
      <c r="M226" s="296"/>
      <c r="N226" s="296"/>
      <c r="O226" s="296"/>
      <c r="P226" s="296"/>
      <c r="Q226" s="296"/>
      <c r="R226" s="296"/>
      <c r="S226" s="296"/>
      <c r="T226" s="296"/>
      <c r="U226" s="296"/>
      <c r="V226" s="296"/>
    </row>
    <row r="227" spans="1:22" s="296" customFormat="1" x14ac:dyDescent="0.4">
      <c r="A227" s="316"/>
      <c r="B227" s="508" t="s">
        <v>21</v>
      </c>
      <c r="C227" s="509" t="s">
        <v>22</v>
      </c>
      <c r="D227" s="508" t="s">
        <v>1156</v>
      </c>
      <c r="F227" s="510"/>
      <c r="G227" s="510"/>
    </row>
    <row r="228" spans="1:22" s="300" customFormat="1" x14ac:dyDescent="0.4">
      <c r="A228" s="316"/>
      <c r="B228" s="508" t="s">
        <v>21</v>
      </c>
      <c r="C228" s="509" t="s">
        <v>22</v>
      </c>
      <c r="D228" s="508" t="s">
        <v>1160</v>
      </c>
      <c r="E228" s="296"/>
      <c r="F228" s="510"/>
      <c r="G228" s="510"/>
      <c r="H228" s="296"/>
      <c r="I228" s="296"/>
      <c r="J228" s="296"/>
      <c r="K228" s="296"/>
      <c r="L228" s="296"/>
      <c r="M228" s="296"/>
      <c r="N228" s="296"/>
      <c r="O228" s="296"/>
      <c r="P228" s="296"/>
      <c r="Q228" s="296"/>
      <c r="R228" s="296"/>
      <c r="S228" s="296"/>
      <c r="T228" s="296"/>
      <c r="U228" s="296"/>
      <c r="V228" s="296"/>
    </row>
    <row r="229" spans="1:22" s="300" customFormat="1" x14ac:dyDescent="0.4">
      <c r="A229" s="316"/>
      <c r="B229" s="508" t="s">
        <v>21</v>
      </c>
      <c r="C229" s="509" t="s">
        <v>207</v>
      </c>
      <c r="D229" s="508" t="s">
        <v>1158</v>
      </c>
      <c r="E229" s="296"/>
      <c r="F229" s="510"/>
      <c r="G229" s="510"/>
      <c r="H229" s="296"/>
      <c r="I229" s="296"/>
      <c r="J229" s="296"/>
      <c r="K229" s="296"/>
      <c r="L229" s="296"/>
      <c r="M229" s="296"/>
      <c r="N229" s="296"/>
      <c r="O229" s="296"/>
      <c r="P229" s="296"/>
      <c r="Q229" s="296"/>
      <c r="R229" s="296"/>
      <c r="S229" s="296"/>
      <c r="T229" s="296"/>
      <c r="U229" s="296"/>
      <c r="V229" s="296"/>
    </row>
    <row r="230" spans="1:22" s="300" customFormat="1" x14ac:dyDescent="0.4">
      <c r="A230" s="316"/>
      <c r="B230" s="508" t="s">
        <v>21</v>
      </c>
      <c r="C230" s="509" t="s">
        <v>207</v>
      </c>
      <c r="D230" s="508" t="s">
        <v>1159</v>
      </c>
      <c r="E230" s="296"/>
      <c r="F230" s="510"/>
      <c r="G230" s="510"/>
      <c r="H230" s="296"/>
      <c r="I230" s="296"/>
      <c r="J230" s="296"/>
      <c r="K230" s="296"/>
      <c r="L230" s="296"/>
      <c r="M230" s="296"/>
      <c r="N230" s="296"/>
      <c r="O230" s="296"/>
      <c r="P230" s="296"/>
      <c r="Q230" s="296"/>
      <c r="R230" s="296"/>
      <c r="S230" s="296"/>
      <c r="T230" s="296"/>
      <c r="U230" s="296"/>
      <c r="V230" s="296"/>
    </row>
    <row r="231" spans="1:22" s="300" customFormat="1" x14ac:dyDescent="0.4">
      <c r="A231" s="316"/>
      <c r="B231" s="508" t="s">
        <v>21</v>
      </c>
      <c r="C231" s="509" t="s">
        <v>207</v>
      </c>
      <c r="D231" s="508" t="s">
        <v>1160</v>
      </c>
      <c r="E231" s="296"/>
      <c r="F231" s="510"/>
      <c r="G231" s="510"/>
      <c r="H231" s="296"/>
      <c r="I231" s="296"/>
      <c r="J231" s="296"/>
      <c r="K231" s="296"/>
      <c r="L231" s="296"/>
      <c r="M231" s="296"/>
      <c r="N231" s="296"/>
      <c r="O231" s="296"/>
      <c r="P231" s="296"/>
      <c r="Q231" s="296"/>
      <c r="R231" s="296"/>
      <c r="S231" s="296"/>
      <c r="T231" s="296"/>
      <c r="U231" s="296"/>
      <c r="V231" s="296"/>
    </row>
    <row r="232" spans="1:22" s="300" customFormat="1" x14ac:dyDescent="0.4">
      <c r="A232" s="316"/>
      <c r="B232" s="508" t="s">
        <v>21</v>
      </c>
      <c r="C232" s="509" t="s">
        <v>208</v>
      </c>
      <c r="D232" s="508" t="s">
        <v>1160</v>
      </c>
      <c r="E232" s="296"/>
      <c r="F232" s="510"/>
      <c r="G232" s="510"/>
      <c r="H232" s="296"/>
      <c r="I232" s="296"/>
      <c r="J232" s="296"/>
      <c r="K232" s="296"/>
      <c r="L232" s="296"/>
      <c r="M232" s="296"/>
      <c r="N232" s="296"/>
      <c r="O232" s="296"/>
      <c r="P232" s="296"/>
      <c r="Q232" s="296"/>
      <c r="R232" s="296"/>
      <c r="S232" s="296"/>
      <c r="T232" s="296"/>
      <c r="U232" s="296"/>
      <c r="V232" s="296"/>
    </row>
    <row r="233" spans="1:22" s="300" customFormat="1" x14ac:dyDescent="0.4">
      <c r="A233" s="316"/>
      <c r="B233" s="508" t="s">
        <v>21</v>
      </c>
      <c r="C233" s="509" t="s">
        <v>209</v>
      </c>
      <c r="D233" s="508" t="s">
        <v>1153</v>
      </c>
      <c r="E233" s="296"/>
      <c r="F233" s="510"/>
      <c r="G233" s="510"/>
      <c r="H233" s="296"/>
      <c r="I233" s="296"/>
      <c r="J233" s="296"/>
      <c r="K233" s="296"/>
      <c r="L233" s="296"/>
      <c r="M233" s="296"/>
      <c r="N233" s="296"/>
      <c r="O233" s="296"/>
      <c r="P233" s="296"/>
      <c r="Q233" s="296"/>
      <c r="R233" s="296"/>
      <c r="S233" s="296"/>
      <c r="T233" s="296"/>
      <c r="U233" s="296"/>
      <c r="V233" s="296"/>
    </row>
    <row r="234" spans="1:22" s="300" customFormat="1" x14ac:dyDescent="0.4">
      <c r="A234" s="316"/>
      <c r="B234" s="508" t="s">
        <v>21</v>
      </c>
      <c r="C234" s="509" t="s">
        <v>209</v>
      </c>
      <c r="D234" s="508" t="s">
        <v>1154</v>
      </c>
      <c r="E234" s="296"/>
      <c r="F234" s="510"/>
      <c r="G234" s="510"/>
      <c r="H234" s="296"/>
      <c r="I234" s="296"/>
      <c r="J234" s="296"/>
      <c r="K234" s="296"/>
      <c r="L234" s="296"/>
      <c r="M234" s="296"/>
      <c r="N234" s="296"/>
      <c r="O234" s="296"/>
      <c r="P234" s="296"/>
      <c r="Q234" s="296"/>
      <c r="R234" s="296"/>
      <c r="S234" s="296"/>
      <c r="T234" s="296"/>
      <c r="U234" s="296"/>
      <c r="V234" s="296"/>
    </row>
    <row r="235" spans="1:22" s="300" customFormat="1" x14ac:dyDescent="0.4">
      <c r="A235" s="316"/>
      <c r="B235" s="508" t="s">
        <v>21</v>
      </c>
      <c r="C235" s="509" t="s">
        <v>23</v>
      </c>
      <c r="D235" s="508" t="s">
        <v>1155</v>
      </c>
      <c r="E235" s="296"/>
      <c r="F235" s="510"/>
      <c r="G235" s="510"/>
      <c r="H235" s="296"/>
      <c r="I235" s="296"/>
      <c r="J235" s="296"/>
      <c r="K235" s="296"/>
      <c r="L235" s="296"/>
      <c r="M235" s="296"/>
      <c r="N235" s="296"/>
      <c r="O235" s="296"/>
      <c r="P235" s="296"/>
      <c r="Q235" s="296"/>
      <c r="R235" s="296"/>
      <c r="S235" s="296"/>
      <c r="T235" s="296"/>
      <c r="U235" s="296"/>
      <c r="V235" s="296"/>
    </row>
    <row r="236" spans="1:22" s="300" customFormat="1" x14ac:dyDescent="0.4">
      <c r="A236" s="316"/>
      <c r="B236" s="508" t="s">
        <v>21</v>
      </c>
      <c r="C236" s="509" t="s">
        <v>23</v>
      </c>
      <c r="D236" s="508" t="s">
        <v>1160</v>
      </c>
      <c r="E236" s="296"/>
      <c r="F236" s="510"/>
      <c r="G236" s="510"/>
      <c r="H236" s="296"/>
      <c r="I236" s="296"/>
      <c r="J236" s="296"/>
      <c r="K236" s="296"/>
      <c r="L236" s="296"/>
      <c r="M236" s="296"/>
      <c r="N236" s="296"/>
      <c r="O236" s="296"/>
      <c r="P236" s="296"/>
      <c r="Q236" s="296"/>
      <c r="R236" s="296"/>
      <c r="S236" s="296"/>
      <c r="T236" s="296"/>
      <c r="U236" s="296"/>
      <c r="V236" s="296"/>
    </row>
    <row r="237" spans="1:22" s="300" customFormat="1" x14ac:dyDescent="0.4">
      <c r="A237" s="316"/>
      <c r="B237" s="508" t="s">
        <v>21</v>
      </c>
      <c r="C237" s="509" t="s">
        <v>210</v>
      </c>
      <c r="D237" s="508" t="s">
        <v>1157</v>
      </c>
      <c r="E237" s="296"/>
      <c r="F237" s="510"/>
      <c r="G237" s="510"/>
      <c r="H237" s="296"/>
      <c r="I237" s="296"/>
      <c r="J237" s="296"/>
      <c r="K237" s="296"/>
      <c r="L237" s="296"/>
      <c r="M237" s="296"/>
      <c r="N237" s="296"/>
      <c r="O237" s="296"/>
      <c r="P237" s="296"/>
      <c r="Q237" s="296"/>
      <c r="R237" s="296"/>
      <c r="S237" s="296"/>
      <c r="T237" s="296"/>
      <c r="U237" s="296"/>
      <c r="V237" s="296"/>
    </row>
    <row r="238" spans="1:22" s="300" customFormat="1" x14ac:dyDescent="0.4">
      <c r="A238" s="316"/>
      <c r="B238" s="508" t="s">
        <v>21</v>
      </c>
      <c r="C238" s="509" t="s">
        <v>210</v>
      </c>
      <c r="D238" s="508" t="s">
        <v>1160</v>
      </c>
      <c r="E238" s="296"/>
      <c r="F238" s="510"/>
      <c r="G238" s="510"/>
      <c r="H238" s="296"/>
      <c r="I238" s="296"/>
      <c r="J238" s="296"/>
      <c r="K238" s="296"/>
      <c r="L238" s="296"/>
      <c r="M238" s="296"/>
      <c r="N238" s="296"/>
      <c r="O238" s="296"/>
      <c r="P238" s="296"/>
      <c r="Q238" s="296"/>
      <c r="R238" s="296"/>
      <c r="S238" s="296"/>
      <c r="T238" s="296"/>
      <c r="U238" s="296"/>
      <c r="V238" s="296"/>
    </row>
    <row r="239" spans="1:22" s="300" customFormat="1" x14ac:dyDescent="0.4">
      <c r="A239" s="316"/>
      <c r="B239" s="508" t="s">
        <v>21</v>
      </c>
      <c r="C239" s="509" t="s">
        <v>212</v>
      </c>
      <c r="D239" s="508" t="s">
        <v>1160</v>
      </c>
      <c r="E239" s="296"/>
      <c r="F239" s="510"/>
      <c r="G239" s="510"/>
      <c r="H239" s="296"/>
      <c r="I239" s="296"/>
      <c r="J239" s="296"/>
      <c r="K239" s="296"/>
      <c r="L239" s="296"/>
      <c r="M239" s="296"/>
      <c r="N239" s="296"/>
      <c r="O239" s="296"/>
      <c r="P239" s="296"/>
      <c r="Q239" s="296"/>
      <c r="R239" s="296"/>
      <c r="S239" s="296"/>
      <c r="T239" s="296"/>
      <c r="U239" s="296"/>
      <c r="V239" s="296"/>
    </row>
    <row r="240" spans="1:22" s="300" customFormat="1" x14ac:dyDescent="0.4">
      <c r="A240" s="316"/>
      <c r="B240" s="508" t="s">
        <v>21</v>
      </c>
      <c r="C240" s="509" t="s">
        <v>213</v>
      </c>
      <c r="D240" s="508" t="s">
        <v>1160</v>
      </c>
      <c r="E240" s="296"/>
      <c r="F240" s="510"/>
      <c r="G240" s="510"/>
      <c r="H240" s="296"/>
      <c r="I240" s="296"/>
      <c r="J240" s="296"/>
      <c r="K240" s="296"/>
      <c r="L240" s="296"/>
      <c r="M240" s="296"/>
      <c r="N240" s="296"/>
      <c r="O240" s="296"/>
      <c r="P240" s="296"/>
      <c r="Q240" s="296"/>
      <c r="R240" s="296"/>
      <c r="S240" s="296"/>
      <c r="T240" s="296"/>
      <c r="U240" s="296"/>
      <c r="V240" s="296"/>
    </row>
    <row r="241" spans="1:22" s="300" customFormat="1" x14ac:dyDescent="0.4">
      <c r="A241" s="316"/>
      <c r="B241" s="508" t="s">
        <v>100</v>
      </c>
      <c r="C241" s="509"/>
      <c r="D241" s="508" t="s">
        <v>1225</v>
      </c>
      <c r="E241" s="296"/>
      <c r="F241" s="510"/>
      <c r="G241" s="510"/>
      <c r="H241" s="296"/>
      <c r="I241" s="296"/>
      <c r="J241" s="296"/>
      <c r="K241" s="296"/>
      <c r="L241" s="296"/>
      <c r="M241" s="296"/>
      <c r="N241" s="296"/>
      <c r="O241" s="296"/>
      <c r="P241" s="296"/>
      <c r="Q241" s="296"/>
      <c r="R241" s="296"/>
      <c r="S241" s="296"/>
      <c r="T241" s="296"/>
      <c r="U241" s="296"/>
      <c r="V241" s="296"/>
    </row>
    <row r="242" spans="1:22" s="300" customFormat="1" x14ac:dyDescent="0.4">
      <c r="A242" s="316"/>
      <c r="B242" s="509" t="s">
        <v>100</v>
      </c>
      <c r="C242" s="509"/>
      <c r="D242" s="508" t="s">
        <v>1226</v>
      </c>
      <c r="E242" s="296"/>
      <c r="F242" s="510"/>
      <c r="G242" s="510"/>
      <c r="H242" s="296"/>
      <c r="I242" s="296"/>
      <c r="J242" s="296"/>
      <c r="K242" s="296"/>
      <c r="L242" s="296"/>
      <c r="M242" s="296"/>
      <c r="N242" s="296"/>
      <c r="O242" s="296"/>
      <c r="P242" s="296"/>
      <c r="Q242" s="296"/>
      <c r="R242" s="296"/>
      <c r="S242" s="296"/>
      <c r="T242" s="296"/>
      <c r="U242" s="296"/>
      <c r="V242" s="296"/>
    </row>
    <row r="243" spans="1:22" s="300" customFormat="1" x14ac:dyDescent="0.4">
      <c r="A243" s="316"/>
      <c r="B243" s="508" t="s">
        <v>24</v>
      </c>
      <c r="C243" s="509" t="s">
        <v>697</v>
      </c>
      <c r="D243" s="508" t="s">
        <v>1194</v>
      </c>
      <c r="E243" s="296"/>
      <c r="F243" s="510"/>
      <c r="G243" s="510"/>
      <c r="H243" s="296"/>
      <c r="I243" s="296"/>
      <c r="J243" s="296"/>
      <c r="K243" s="296"/>
      <c r="L243" s="296"/>
      <c r="M243" s="296"/>
      <c r="N243" s="296"/>
      <c r="O243" s="296"/>
      <c r="P243" s="296"/>
      <c r="Q243" s="296"/>
      <c r="R243" s="296"/>
      <c r="S243" s="296"/>
      <c r="T243" s="296"/>
      <c r="U243" s="296"/>
      <c r="V243" s="296"/>
    </row>
    <row r="244" spans="1:22" s="300" customFormat="1" x14ac:dyDescent="0.4">
      <c r="A244" s="316"/>
      <c r="B244" s="508" t="s">
        <v>26</v>
      </c>
      <c r="C244" s="509" t="s">
        <v>27</v>
      </c>
      <c r="D244" s="508" t="s">
        <v>1193</v>
      </c>
      <c r="E244" s="296"/>
      <c r="F244" s="510"/>
      <c r="G244" s="510"/>
      <c r="H244" s="296"/>
      <c r="I244" s="296"/>
      <c r="J244" s="296"/>
      <c r="K244" s="296"/>
      <c r="L244" s="296"/>
      <c r="M244" s="296"/>
      <c r="N244" s="296"/>
      <c r="O244" s="296"/>
      <c r="P244" s="296"/>
      <c r="Q244" s="296"/>
      <c r="R244" s="296"/>
      <c r="S244" s="296"/>
      <c r="T244" s="296"/>
      <c r="U244" s="296"/>
      <c r="V244" s="296"/>
    </row>
    <row r="245" spans="1:22" s="300" customFormat="1" x14ac:dyDescent="0.4">
      <c r="A245" s="316"/>
      <c r="B245" s="508" t="s">
        <v>26</v>
      </c>
      <c r="C245" s="509" t="s">
        <v>343</v>
      </c>
      <c r="D245" s="508" t="s">
        <v>1193</v>
      </c>
      <c r="E245" s="296"/>
      <c r="F245" s="510"/>
      <c r="G245" s="510"/>
      <c r="H245" s="296"/>
      <c r="I245" s="296"/>
      <c r="J245" s="296"/>
      <c r="K245" s="296"/>
      <c r="L245" s="296"/>
      <c r="M245" s="296"/>
      <c r="N245" s="296"/>
      <c r="O245" s="296"/>
      <c r="P245" s="296"/>
      <c r="Q245" s="296"/>
      <c r="R245" s="296"/>
      <c r="S245" s="296"/>
      <c r="T245" s="296"/>
      <c r="U245" s="296"/>
      <c r="V245" s="296"/>
    </row>
    <row r="246" spans="1:22" s="300" customFormat="1" x14ac:dyDescent="0.4">
      <c r="A246" s="316"/>
      <c r="B246" s="508" t="s">
        <v>26</v>
      </c>
      <c r="C246" s="509" t="s">
        <v>214</v>
      </c>
      <c r="D246" s="508" t="s">
        <v>1193</v>
      </c>
      <c r="E246" s="296"/>
      <c r="F246" s="510"/>
      <c r="G246" s="510"/>
      <c r="H246" s="296"/>
      <c r="I246" s="296"/>
      <c r="J246" s="296"/>
      <c r="K246" s="296"/>
      <c r="L246" s="296"/>
      <c r="M246" s="296"/>
      <c r="N246" s="296"/>
      <c r="O246" s="296"/>
      <c r="P246" s="296"/>
      <c r="Q246" s="296"/>
      <c r="R246" s="296"/>
      <c r="S246" s="296"/>
      <c r="T246" s="296"/>
      <c r="U246" s="296"/>
      <c r="V246" s="296"/>
    </row>
    <row r="247" spans="1:22" s="300" customFormat="1" ht="26.25" x14ac:dyDescent="0.4">
      <c r="A247" s="316"/>
      <c r="B247" s="508" t="s">
        <v>28</v>
      </c>
      <c r="C247" s="509" t="s">
        <v>215</v>
      </c>
      <c r="D247" s="508" t="s">
        <v>1161</v>
      </c>
      <c r="E247" s="296"/>
      <c r="F247" s="510"/>
      <c r="G247" s="510"/>
      <c r="H247" s="296"/>
      <c r="I247" s="296"/>
      <c r="J247" s="296"/>
      <c r="K247" s="296"/>
      <c r="L247" s="296"/>
      <c r="M247" s="296"/>
      <c r="N247" s="296"/>
      <c r="O247" s="296"/>
      <c r="P247" s="296"/>
      <c r="Q247" s="296"/>
      <c r="R247" s="296"/>
      <c r="S247" s="296"/>
      <c r="T247" s="296"/>
      <c r="U247" s="296"/>
      <c r="V247" s="296"/>
    </row>
    <row r="248" spans="1:22" s="300" customFormat="1" x14ac:dyDescent="0.4">
      <c r="A248" s="316"/>
      <c r="B248" s="508" t="s">
        <v>46</v>
      </c>
      <c r="C248" s="509" t="s">
        <v>535</v>
      </c>
      <c r="D248" s="508" t="s">
        <v>1171</v>
      </c>
      <c r="E248" s="296"/>
      <c r="F248" s="510"/>
      <c r="G248" s="510"/>
      <c r="H248" s="296"/>
      <c r="I248" s="296"/>
      <c r="J248" s="296"/>
      <c r="K248" s="296"/>
      <c r="L248" s="296"/>
      <c r="M248" s="296"/>
      <c r="N248" s="296"/>
      <c r="O248" s="296"/>
      <c r="P248" s="296"/>
      <c r="Q248" s="296"/>
      <c r="R248" s="296"/>
      <c r="S248" s="296"/>
      <c r="T248" s="296"/>
      <c r="U248" s="296"/>
      <c r="V248" s="296"/>
    </row>
    <row r="249" spans="1:22" s="300" customFormat="1" x14ac:dyDescent="0.4">
      <c r="A249" s="316"/>
      <c r="B249" s="508" t="s">
        <v>46</v>
      </c>
      <c r="C249" s="509" t="s">
        <v>1169</v>
      </c>
      <c r="D249" s="508" t="s">
        <v>1170</v>
      </c>
      <c r="E249" s="296"/>
      <c r="F249" s="510"/>
      <c r="G249" s="510"/>
      <c r="H249" s="296"/>
      <c r="I249" s="296"/>
      <c r="J249" s="296"/>
      <c r="K249" s="296"/>
      <c r="L249" s="296"/>
      <c r="M249" s="296"/>
      <c r="N249" s="296"/>
      <c r="O249" s="296"/>
      <c r="P249" s="296"/>
      <c r="Q249" s="296"/>
      <c r="R249" s="296"/>
      <c r="S249" s="296"/>
      <c r="T249" s="296"/>
      <c r="U249" s="296"/>
      <c r="V249" s="296"/>
    </row>
    <row r="250" spans="1:22" s="300" customFormat="1" x14ac:dyDescent="0.4">
      <c r="A250" s="316"/>
      <c r="B250" s="508" t="s">
        <v>46</v>
      </c>
      <c r="C250" s="509" t="s">
        <v>1162</v>
      </c>
      <c r="D250" s="508" t="s">
        <v>1163</v>
      </c>
      <c r="E250" s="296"/>
      <c r="F250" s="510"/>
      <c r="G250" s="510"/>
      <c r="H250" s="296"/>
      <c r="I250" s="296"/>
      <c r="J250" s="296"/>
      <c r="K250" s="296"/>
      <c r="L250" s="296"/>
      <c r="M250" s="296"/>
      <c r="N250" s="296"/>
      <c r="O250" s="296"/>
      <c r="P250" s="296"/>
      <c r="Q250" s="296"/>
      <c r="R250" s="296"/>
      <c r="S250" s="296"/>
      <c r="T250" s="296"/>
      <c r="U250" s="296"/>
      <c r="V250" s="296"/>
    </row>
    <row r="251" spans="1:22" s="300" customFormat="1" x14ac:dyDescent="0.4">
      <c r="A251" s="316"/>
      <c r="B251" s="508" t="s">
        <v>46</v>
      </c>
      <c r="C251" s="509" t="s">
        <v>783</v>
      </c>
      <c r="D251" s="508" t="s">
        <v>1166</v>
      </c>
      <c r="E251" s="296"/>
      <c r="F251" s="510"/>
      <c r="G251" s="510"/>
      <c r="H251" s="296"/>
      <c r="I251" s="296"/>
      <c r="J251" s="296"/>
      <c r="K251" s="296"/>
      <c r="L251" s="296"/>
      <c r="M251" s="296"/>
      <c r="N251" s="296"/>
      <c r="O251" s="296"/>
      <c r="P251" s="296"/>
      <c r="Q251" s="296"/>
      <c r="R251" s="296"/>
      <c r="S251" s="296"/>
      <c r="T251" s="296"/>
      <c r="U251" s="296"/>
      <c r="V251" s="296"/>
    </row>
    <row r="252" spans="1:22" s="300" customFormat="1" x14ac:dyDescent="0.4">
      <c r="A252" s="316"/>
      <c r="B252" s="508" t="s">
        <v>46</v>
      </c>
      <c r="C252" s="509" t="s">
        <v>1167</v>
      </c>
      <c r="D252" s="508" t="s">
        <v>1168</v>
      </c>
      <c r="E252" s="296"/>
      <c r="F252" s="510"/>
      <c r="G252" s="510"/>
      <c r="H252" s="296"/>
      <c r="I252" s="296"/>
      <c r="J252" s="296"/>
      <c r="K252" s="296"/>
      <c r="L252" s="296"/>
      <c r="M252" s="296"/>
      <c r="N252" s="296"/>
      <c r="O252" s="296"/>
      <c r="P252" s="296"/>
      <c r="Q252" s="296"/>
      <c r="R252" s="296"/>
      <c r="S252" s="296"/>
      <c r="T252" s="296"/>
      <c r="U252" s="296"/>
      <c r="V252" s="296"/>
    </row>
    <row r="253" spans="1:22" s="300" customFormat="1" x14ac:dyDescent="0.4">
      <c r="A253" s="316"/>
      <c r="B253" s="508" t="s">
        <v>46</v>
      </c>
      <c r="C253" s="509" t="s">
        <v>1164</v>
      </c>
      <c r="D253" s="508" t="s">
        <v>1165</v>
      </c>
      <c r="E253" s="296"/>
      <c r="F253" s="510"/>
      <c r="G253" s="510"/>
      <c r="H253" s="296"/>
      <c r="I253" s="296"/>
      <c r="J253" s="296"/>
      <c r="K253" s="296"/>
      <c r="L253" s="296"/>
      <c r="M253" s="296"/>
      <c r="N253" s="296"/>
      <c r="O253" s="296"/>
      <c r="P253" s="296"/>
      <c r="Q253" s="296"/>
      <c r="R253" s="296"/>
      <c r="S253" s="296"/>
      <c r="T253" s="296"/>
      <c r="U253" s="296"/>
      <c r="V253" s="296"/>
    </row>
    <row r="254" spans="1:22" s="300" customFormat="1" x14ac:dyDescent="0.4">
      <c r="A254" s="316"/>
      <c r="B254" s="365" t="s">
        <v>626</v>
      </c>
      <c r="C254" s="509"/>
      <c r="D254" s="508" t="s">
        <v>1195</v>
      </c>
      <c r="E254" s="296"/>
      <c r="F254" s="510"/>
      <c r="G254" s="510"/>
      <c r="H254" s="296"/>
      <c r="I254" s="296"/>
      <c r="J254" s="296"/>
      <c r="K254" s="296"/>
      <c r="L254" s="296"/>
      <c r="M254" s="296"/>
      <c r="N254" s="296"/>
      <c r="O254" s="296"/>
      <c r="P254" s="296"/>
      <c r="Q254" s="296"/>
      <c r="R254" s="296"/>
      <c r="S254" s="296"/>
      <c r="T254" s="296"/>
      <c r="U254" s="296"/>
      <c r="V254" s="296"/>
    </row>
    <row r="255" spans="1:22" s="300" customFormat="1" ht="13.25" customHeight="1" x14ac:dyDescent="0.45">
      <c r="A255" s="293"/>
      <c r="C255" s="537"/>
      <c r="D255" s="296"/>
      <c r="E255" s="296"/>
      <c r="F255" s="510"/>
      <c r="G255" s="510"/>
      <c r="H255" s="296"/>
      <c r="I255" s="296"/>
      <c r="J255" s="296"/>
      <c r="K255" s="296"/>
      <c r="L255" s="296"/>
      <c r="M255" s="296"/>
      <c r="N255" s="296"/>
      <c r="O255" s="296"/>
      <c r="P255" s="296"/>
      <c r="Q255" s="296"/>
      <c r="R255" s="296"/>
      <c r="S255" s="296"/>
      <c r="T255" s="296"/>
      <c r="U255" s="296"/>
      <c r="V255" s="296"/>
    </row>
    <row r="256" spans="1:22" s="300" customFormat="1" x14ac:dyDescent="0.4">
      <c r="A256" s="316"/>
      <c r="B256" s="508" t="s">
        <v>54</v>
      </c>
      <c r="C256" s="509"/>
      <c r="D256" s="508" t="s">
        <v>1172</v>
      </c>
      <c r="E256" s="296"/>
      <c r="F256" s="510"/>
      <c r="G256" s="510"/>
      <c r="H256" s="296"/>
      <c r="I256" s="296"/>
      <c r="J256" s="296"/>
      <c r="K256" s="296"/>
      <c r="L256" s="296"/>
      <c r="M256" s="296"/>
      <c r="N256" s="296"/>
      <c r="O256" s="296"/>
      <c r="P256" s="296"/>
      <c r="Q256" s="296"/>
      <c r="R256" s="296"/>
      <c r="S256" s="296"/>
      <c r="T256" s="296"/>
      <c r="U256" s="296"/>
      <c r="V256" s="296"/>
    </row>
    <row r="257" spans="1:22" s="300" customFormat="1" ht="26.25" x14ac:dyDescent="0.4">
      <c r="A257" s="316"/>
      <c r="B257" s="508" t="s">
        <v>65</v>
      </c>
      <c r="C257" s="509" t="s">
        <v>729</v>
      </c>
      <c r="D257" s="508" t="s">
        <v>1174</v>
      </c>
      <c r="E257" s="296"/>
      <c r="F257" s="510"/>
      <c r="G257" s="510"/>
      <c r="H257" s="296"/>
      <c r="I257" s="296"/>
      <c r="J257" s="296"/>
      <c r="K257" s="296"/>
      <c r="L257" s="296"/>
      <c r="M257" s="296"/>
      <c r="N257" s="296"/>
      <c r="O257" s="296"/>
      <c r="P257" s="296"/>
      <c r="Q257" s="296"/>
      <c r="R257" s="296"/>
      <c r="S257" s="296"/>
      <c r="T257" s="296"/>
      <c r="U257" s="296"/>
      <c r="V257" s="296"/>
    </row>
    <row r="258" spans="1:22" s="300" customFormat="1" x14ac:dyDescent="0.4">
      <c r="A258" s="316"/>
      <c r="B258" s="508" t="s">
        <v>65</v>
      </c>
      <c r="C258" s="509" t="s">
        <v>1173</v>
      </c>
      <c r="D258" s="508" t="s">
        <v>794</v>
      </c>
      <c r="E258" s="296"/>
      <c r="F258" s="510"/>
      <c r="G258" s="510"/>
      <c r="H258" s="296"/>
      <c r="I258" s="296"/>
      <c r="J258" s="296"/>
      <c r="K258" s="296"/>
      <c r="L258" s="296"/>
      <c r="M258" s="296"/>
      <c r="N258" s="296"/>
      <c r="O258" s="296"/>
      <c r="P258" s="296"/>
      <c r="Q258" s="296"/>
      <c r="R258" s="296"/>
      <c r="S258" s="296"/>
      <c r="T258" s="296"/>
      <c r="U258" s="296"/>
      <c r="V258" s="296"/>
    </row>
    <row r="259" spans="1:22" s="300" customFormat="1" x14ac:dyDescent="0.4">
      <c r="A259" s="316"/>
      <c r="B259" s="508" t="s">
        <v>68</v>
      </c>
      <c r="C259" s="509" t="s">
        <v>1196</v>
      </c>
      <c r="D259" s="508" t="s">
        <v>1223</v>
      </c>
      <c r="E259" s="296"/>
      <c r="F259" s="510"/>
      <c r="G259" s="510"/>
      <c r="H259" s="296"/>
      <c r="I259" s="296"/>
      <c r="J259" s="296"/>
      <c r="K259" s="296"/>
      <c r="L259" s="296"/>
      <c r="M259" s="296"/>
      <c r="N259" s="296"/>
      <c r="O259" s="296"/>
      <c r="P259" s="296"/>
      <c r="Q259" s="296"/>
      <c r="R259" s="296"/>
      <c r="S259" s="296"/>
      <c r="T259" s="296"/>
      <c r="U259" s="296"/>
      <c r="V259" s="296"/>
    </row>
    <row r="260" spans="1:22" s="300" customFormat="1" x14ac:dyDescent="0.4">
      <c r="A260" s="316"/>
      <c r="B260" s="508" t="s">
        <v>68</v>
      </c>
      <c r="C260" s="509" t="s">
        <v>1197</v>
      </c>
      <c r="D260" s="508" t="s">
        <v>1224</v>
      </c>
      <c r="E260" s="296"/>
      <c r="F260" s="510"/>
      <c r="G260" s="510"/>
      <c r="H260" s="296"/>
      <c r="I260" s="296"/>
      <c r="J260" s="296"/>
      <c r="K260" s="296"/>
      <c r="L260" s="296"/>
      <c r="M260" s="296"/>
      <c r="N260" s="296"/>
      <c r="O260" s="296"/>
      <c r="P260" s="296"/>
      <c r="Q260" s="296"/>
      <c r="R260" s="296"/>
      <c r="S260" s="296"/>
      <c r="T260" s="296"/>
      <c r="U260" s="296"/>
      <c r="V260" s="296"/>
    </row>
    <row r="261" spans="1:22" s="300" customFormat="1" x14ac:dyDescent="0.4">
      <c r="A261" s="316"/>
      <c r="B261" s="508" t="s">
        <v>69</v>
      </c>
      <c r="C261" s="509" t="s">
        <v>234</v>
      </c>
      <c r="D261" s="512" t="s">
        <v>1175</v>
      </c>
      <c r="E261" s="296"/>
      <c r="F261" s="510"/>
      <c r="G261" s="510"/>
      <c r="H261" s="296"/>
      <c r="I261" s="296"/>
      <c r="J261" s="296"/>
      <c r="K261" s="296"/>
      <c r="L261" s="296"/>
      <c r="M261" s="296"/>
      <c r="N261" s="296"/>
      <c r="O261" s="296"/>
      <c r="P261" s="296"/>
      <c r="Q261" s="296"/>
      <c r="R261" s="296"/>
      <c r="S261" s="296"/>
      <c r="T261" s="296"/>
      <c r="U261" s="296"/>
      <c r="V261" s="296"/>
    </row>
    <row r="262" spans="1:22" s="300" customFormat="1" x14ac:dyDescent="0.4">
      <c r="A262" s="316"/>
      <c r="B262" s="508" t="s">
        <v>69</v>
      </c>
      <c r="C262" s="509" t="s">
        <v>234</v>
      </c>
      <c r="D262" s="508" t="s">
        <v>1179</v>
      </c>
      <c r="E262" s="296"/>
      <c r="F262" s="510"/>
      <c r="G262" s="510"/>
      <c r="H262" s="296"/>
      <c r="I262" s="296"/>
      <c r="J262" s="296"/>
      <c r="K262" s="296"/>
      <c r="L262" s="296"/>
      <c r="M262" s="296"/>
      <c r="N262" s="296"/>
      <c r="O262" s="296"/>
      <c r="P262" s="296"/>
      <c r="Q262" s="296"/>
      <c r="R262" s="296"/>
      <c r="S262" s="296"/>
      <c r="T262" s="296"/>
      <c r="U262" s="296"/>
      <c r="V262" s="296"/>
    </row>
    <row r="263" spans="1:22" s="300" customFormat="1" x14ac:dyDescent="0.4">
      <c r="A263" s="316"/>
      <c r="B263" s="508" t="s">
        <v>69</v>
      </c>
      <c r="C263" s="509" t="s">
        <v>233</v>
      </c>
      <c r="D263" s="508" t="s">
        <v>1176</v>
      </c>
      <c r="E263" s="296"/>
      <c r="F263" s="510"/>
      <c r="G263" s="510"/>
      <c r="H263" s="296"/>
      <c r="I263" s="296"/>
      <c r="J263" s="296"/>
      <c r="K263" s="296"/>
      <c r="L263" s="296"/>
      <c r="M263" s="296"/>
      <c r="N263" s="296"/>
      <c r="O263" s="296"/>
      <c r="P263" s="296"/>
      <c r="Q263" s="296"/>
      <c r="R263" s="296"/>
      <c r="S263" s="296"/>
      <c r="T263" s="296"/>
      <c r="U263" s="296"/>
      <c r="V263" s="296"/>
    </row>
    <row r="264" spans="1:22" s="300" customFormat="1" x14ac:dyDescent="0.4">
      <c r="A264" s="316"/>
      <c r="B264" s="508" t="s">
        <v>69</v>
      </c>
      <c r="C264" s="509" t="s">
        <v>233</v>
      </c>
      <c r="D264" s="508" t="s">
        <v>1177</v>
      </c>
      <c r="E264" s="296"/>
      <c r="F264" s="510"/>
      <c r="G264" s="510"/>
      <c r="H264" s="296"/>
      <c r="I264" s="296"/>
      <c r="J264" s="296"/>
      <c r="K264" s="296"/>
      <c r="L264" s="296"/>
      <c r="M264" s="296"/>
      <c r="N264" s="296"/>
      <c r="O264" s="296"/>
      <c r="P264" s="296"/>
      <c r="Q264" s="296"/>
      <c r="R264" s="296"/>
      <c r="S264" s="296"/>
      <c r="T264" s="296"/>
      <c r="U264" s="296"/>
      <c r="V264" s="296"/>
    </row>
    <row r="265" spans="1:22" s="300" customFormat="1" x14ac:dyDescent="0.4">
      <c r="A265" s="316"/>
      <c r="B265" s="508" t="s">
        <v>69</v>
      </c>
      <c r="C265" s="509" t="s">
        <v>233</v>
      </c>
      <c r="D265" s="508" t="s">
        <v>1178</v>
      </c>
      <c r="E265" s="296"/>
      <c r="F265" s="510"/>
      <c r="G265" s="510"/>
      <c r="H265" s="296"/>
      <c r="I265" s="296"/>
      <c r="J265" s="296"/>
      <c r="K265" s="296"/>
      <c r="L265" s="296"/>
      <c r="M265" s="296"/>
      <c r="N265" s="296"/>
      <c r="O265" s="296"/>
      <c r="P265" s="296"/>
      <c r="Q265" s="296"/>
      <c r="R265" s="296"/>
      <c r="S265" s="296"/>
      <c r="T265" s="296"/>
      <c r="U265" s="296"/>
      <c r="V265" s="296"/>
    </row>
    <row r="266" spans="1:22" s="300" customFormat="1" x14ac:dyDescent="0.4">
      <c r="A266" s="316"/>
      <c r="B266" s="508" t="s">
        <v>70</v>
      </c>
      <c r="C266" s="509"/>
      <c r="D266" s="508" t="s">
        <v>1198</v>
      </c>
      <c r="E266" s="296"/>
      <c r="F266" s="510"/>
      <c r="G266" s="510"/>
      <c r="H266" s="296"/>
      <c r="I266" s="296"/>
      <c r="J266" s="296"/>
      <c r="K266" s="296"/>
      <c r="L266" s="296"/>
      <c r="M266" s="296"/>
      <c r="N266" s="296"/>
      <c r="O266" s="296"/>
      <c r="P266" s="296"/>
      <c r="Q266" s="296"/>
      <c r="R266" s="296"/>
      <c r="S266" s="296"/>
      <c r="T266" s="296"/>
      <c r="U266" s="296"/>
      <c r="V266" s="296"/>
    </row>
    <row r="267" spans="1:22" s="300" customFormat="1" x14ac:dyDescent="0.4">
      <c r="A267" s="316"/>
      <c r="B267" s="508" t="s">
        <v>79</v>
      </c>
      <c r="C267" s="509" t="s">
        <v>800</v>
      </c>
      <c r="D267" s="508" t="s">
        <v>1180</v>
      </c>
      <c r="E267" s="296"/>
      <c r="F267" s="510"/>
      <c r="G267" s="510"/>
      <c r="H267" s="296"/>
      <c r="I267" s="296"/>
      <c r="J267" s="296"/>
      <c r="K267" s="296"/>
      <c r="L267" s="296"/>
      <c r="M267" s="296"/>
      <c r="N267" s="296"/>
      <c r="O267" s="296"/>
      <c r="P267" s="296"/>
      <c r="Q267" s="296"/>
      <c r="R267" s="296"/>
      <c r="S267" s="296"/>
      <c r="T267" s="296"/>
      <c r="U267" s="296"/>
      <c r="V267" s="296"/>
    </row>
    <row r="268" spans="1:22" s="300" customFormat="1" x14ac:dyDescent="0.4">
      <c r="A268" s="316"/>
      <c r="B268" s="508" t="s">
        <v>79</v>
      </c>
      <c r="C268" s="509" t="s">
        <v>800</v>
      </c>
      <c r="D268" s="508" t="s">
        <v>1181</v>
      </c>
      <c r="E268" s="296"/>
      <c r="F268" s="510"/>
      <c r="G268" s="510"/>
      <c r="H268" s="296"/>
      <c r="I268" s="296"/>
      <c r="J268" s="296"/>
      <c r="K268" s="296"/>
      <c r="L268" s="296"/>
      <c r="M268" s="296"/>
      <c r="N268" s="296"/>
      <c r="O268" s="296"/>
      <c r="P268" s="296"/>
      <c r="Q268" s="296"/>
      <c r="R268" s="296"/>
      <c r="S268" s="296"/>
      <c r="T268" s="296"/>
      <c r="U268" s="296"/>
      <c r="V268" s="296"/>
    </row>
    <row r="269" spans="1:22" s="300" customFormat="1" x14ac:dyDescent="0.4">
      <c r="A269" s="316"/>
      <c r="B269" s="508" t="s">
        <v>79</v>
      </c>
      <c r="C269" s="509" t="s">
        <v>802</v>
      </c>
      <c r="D269" s="508" t="s">
        <v>1180</v>
      </c>
      <c r="E269" s="296"/>
      <c r="F269" s="510"/>
      <c r="G269" s="510"/>
      <c r="H269" s="296"/>
      <c r="I269" s="296"/>
      <c r="J269" s="296"/>
      <c r="K269" s="296"/>
      <c r="L269" s="296"/>
      <c r="M269" s="296"/>
      <c r="N269" s="296"/>
      <c r="O269" s="296"/>
      <c r="P269" s="296"/>
      <c r="Q269" s="296"/>
      <c r="R269" s="296"/>
      <c r="S269" s="296"/>
      <c r="T269" s="296"/>
      <c r="U269" s="296"/>
      <c r="V269" s="296"/>
    </row>
    <row r="270" spans="1:22" s="300" customFormat="1" x14ac:dyDescent="0.4">
      <c r="A270" s="316"/>
      <c r="B270" s="508" t="s">
        <v>79</v>
      </c>
      <c r="C270" s="509" t="s">
        <v>802</v>
      </c>
      <c r="D270" s="508" t="s">
        <v>1181</v>
      </c>
      <c r="E270" s="296"/>
      <c r="F270" s="510"/>
      <c r="G270" s="510"/>
      <c r="H270" s="296"/>
      <c r="I270" s="296"/>
      <c r="J270" s="296"/>
      <c r="K270" s="296"/>
      <c r="L270" s="296"/>
      <c r="M270" s="296"/>
      <c r="N270" s="296"/>
      <c r="O270" s="296"/>
      <c r="P270" s="296"/>
      <c r="Q270" s="296"/>
      <c r="R270" s="296"/>
      <c r="S270" s="296"/>
      <c r="T270" s="296"/>
      <c r="U270" s="296"/>
      <c r="V270" s="296"/>
    </row>
    <row r="271" spans="1:22" s="300" customFormat="1" x14ac:dyDescent="0.4">
      <c r="A271" s="316"/>
      <c r="B271" s="508" t="s">
        <v>85</v>
      </c>
      <c r="C271" s="509" t="s">
        <v>90</v>
      </c>
      <c r="D271" s="508" t="s">
        <v>1182</v>
      </c>
      <c r="E271" s="296"/>
      <c r="F271" s="510"/>
      <c r="G271" s="510"/>
      <c r="H271" s="296"/>
      <c r="I271" s="296"/>
      <c r="J271" s="296"/>
      <c r="K271" s="296"/>
      <c r="L271" s="296"/>
      <c r="M271" s="296"/>
      <c r="N271" s="296"/>
      <c r="O271" s="296"/>
      <c r="P271" s="296"/>
      <c r="Q271" s="296"/>
      <c r="R271" s="296"/>
      <c r="S271" s="296"/>
      <c r="T271" s="296"/>
      <c r="U271" s="296"/>
      <c r="V271" s="296"/>
    </row>
    <row r="272" spans="1:22" s="300" customFormat="1" x14ac:dyDescent="0.4">
      <c r="A272" s="316"/>
      <c r="B272" s="508" t="s">
        <v>85</v>
      </c>
      <c r="C272" s="509" t="s">
        <v>90</v>
      </c>
      <c r="D272" s="508" t="s">
        <v>1186</v>
      </c>
      <c r="E272" s="318"/>
      <c r="F272" s="330"/>
      <c r="G272" s="330"/>
      <c r="H272" s="318"/>
      <c r="I272" s="318"/>
      <c r="J272" s="318"/>
      <c r="K272" s="318"/>
      <c r="L272" s="318"/>
      <c r="M272" s="318"/>
      <c r="N272" s="318"/>
      <c r="O272" s="318"/>
      <c r="P272" s="318"/>
      <c r="Q272" s="318"/>
      <c r="R272" s="318"/>
      <c r="S272" s="318"/>
      <c r="T272" s="318"/>
      <c r="U272" s="318"/>
      <c r="V272" s="318"/>
    </row>
    <row r="273" spans="1:22" s="300" customFormat="1" ht="14.25" customHeight="1" x14ac:dyDescent="0.4">
      <c r="A273" s="316"/>
      <c r="B273" s="508" t="s">
        <v>85</v>
      </c>
      <c r="C273" s="509" t="s">
        <v>90</v>
      </c>
      <c r="D273" s="508" t="s">
        <v>1187</v>
      </c>
      <c r="E273" s="318"/>
      <c r="F273" s="330"/>
      <c r="G273" s="330"/>
      <c r="H273" s="318"/>
      <c r="I273" s="318"/>
      <c r="J273" s="318"/>
      <c r="K273" s="318"/>
      <c r="L273" s="318"/>
      <c r="M273" s="318"/>
      <c r="N273" s="318"/>
      <c r="O273" s="318"/>
      <c r="P273" s="318"/>
      <c r="Q273" s="318"/>
      <c r="R273" s="318"/>
      <c r="S273" s="318"/>
      <c r="T273" s="318"/>
      <c r="U273" s="318"/>
      <c r="V273" s="318"/>
    </row>
    <row r="274" spans="1:22" s="300" customFormat="1" x14ac:dyDescent="0.4">
      <c r="A274" s="316"/>
      <c r="B274" s="508" t="s">
        <v>85</v>
      </c>
      <c r="C274" s="509" t="s">
        <v>90</v>
      </c>
      <c r="D274" s="508" t="s">
        <v>1188</v>
      </c>
      <c r="E274" s="318"/>
      <c r="F274" s="330"/>
      <c r="G274" s="330"/>
      <c r="H274" s="318"/>
      <c r="I274" s="318"/>
      <c r="J274" s="318"/>
      <c r="K274" s="318"/>
      <c r="L274" s="318"/>
      <c r="M274" s="318"/>
      <c r="N274" s="318"/>
      <c r="O274" s="318"/>
      <c r="P274" s="318"/>
      <c r="Q274" s="318"/>
      <c r="R274" s="318"/>
      <c r="S274" s="318"/>
      <c r="T274" s="318"/>
      <c r="U274" s="318"/>
      <c r="V274" s="318"/>
    </row>
    <row r="275" spans="1:22" x14ac:dyDescent="0.4">
      <c r="A275" s="316"/>
      <c r="B275" s="508" t="s">
        <v>85</v>
      </c>
      <c r="C275" s="509" t="s">
        <v>1185</v>
      </c>
      <c r="D275" s="508" t="s">
        <v>1182</v>
      </c>
      <c r="E275" s="318"/>
      <c r="F275" s="330"/>
      <c r="G275" s="330"/>
      <c r="H275" s="318"/>
      <c r="I275" s="318"/>
      <c r="J275" s="318"/>
      <c r="K275" s="318"/>
      <c r="L275" s="318"/>
      <c r="M275" s="318"/>
      <c r="N275" s="318"/>
      <c r="O275" s="318"/>
      <c r="P275" s="318"/>
      <c r="Q275" s="318"/>
      <c r="R275" s="318"/>
      <c r="S275" s="318"/>
      <c r="T275" s="318"/>
      <c r="U275" s="318"/>
      <c r="V275" s="318"/>
    </row>
    <row r="276" spans="1:22" x14ac:dyDescent="0.4">
      <c r="A276" s="316"/>
      <c r="B276" s="508" t="s">
        <v>85</v>
      </c>
      <c r="C276" s="509" t="s">
        <v>288</v>
      </c>
      <c r="D276" s="508" t="s">
        <v>1231</v>
      </c>
      <c r="E276" s="318"/>
      <c r="F276" s="330"/>
      <c r="G276" s="330"/>
      <c r="H276" s="318"/>
      <c r="I276" s="318"/>
      <c r="J276" s="318"/>
      <c r="K276" s="318"/>
      <c r="L276" s="318"/>
      <c r="M276" s="318"/>
      <c r="N276" s="318"/>
      <c r="O276" s="318"/>
      <c r="P276" s="318"/>
      <c r="Q276" s="318"/>
      <c r="R276" s="318"/>
      <c r="S276" s="318"/>
      <c r="T276" s="318"/>
      <c r="U276" s="318"/>
      <c r="V276" s="318"/>
    </row>
    <row r="277" spans="1:22" x14ac:dyDescent="0.4">
      <c r="A277" s="316"/>
      <c r="B277" s="508" t="s">
        <v>85</v>
      </c>
      <c r="C277" s="509" t="s">
        <v>288</v>
      </c>
      <c r="D277" s="508" t="s">
        <v>1191</v>
      </c>
      <c r="E277" s="318"/>
      <c r="F277" s="330"/>
      <c r="G277" s="330"/>
      <c r="H277" s="318"/>
      <c r="I277" s="318"/>
      <c r="J277" s="318"/>
      <c r="K277" s="318"/>
      <c r="L277" s="318"/>
      <c r="M277" s="318"/>
      <c r="N277" s="318"/>
      <c r="O277" s="318"/>
      <c r="P277" s="318"/>
      <c r="Q277" s="318"/>
      <c r="R277" s="318"/>
      <c r="S277" s="318"/>
      <c r="T277" s="318"/>
      <c r="U277" s="318"/>
      <c r="V277" s="318"/>
    </row>
    <row r="278" spans="1:22" ht="26.25" x14ac:dyDescent="0.4">
      <c r="A278" s="316"/>
      <c r="B278" s="508" t="s">
        <v>85</v>
      </c>
      <c r="C278" s="509" t="s">
        <v>1189</v>
      </c>
      <c r="D278" s="508" t="s">
        <v>1190</v>
      </c>
      <c r="E278" s="318"/>
      <c r="F278" s="330"/>
      <c r="G278" s="330"/>
      <c r="H278" s="318"/>
      <c r="I278" s="318"/>
      <c r="J278" s="318"/>
      <c r="K278" s="318"/>
      <c r="L278" s="318"/>
      <c r="M278" s="318"/>
      <c r="N278" s="318"/>
      <c r="O278" s="318"/>
      <c r="P278" s="318"/>
      <c r="Q278" s="318"/>
      <c r="R278" s="318"/>
      <c r="S278" s="318"/>
      <c r="T278" s="318"/>
      <c r="U278" s="318"/>
      <c r="V278" s="318"/>
    </row>
    <row r="279" spans="1:22" x14ac:dyDescent="0.4">
      <c r="B279" s="363" t="s">
        <v>85</v>
      </c>
      <c r="C279" s="364"/>
      <c r="D279" s="363" t="s">
        <v>1183</v>
      </c>
      <c r="E279" s="300"/>
      <c r="F279" s="328"/>
      <c r="G279" s="328"/>
      <c r="H279" s="300"/>
      <c r="I279" s="300"/>
      <c r="J279" s="300"/>
      <c r="K279" s="300"/>
      <c r="L279" s="300"/>
      <c r="M279" s="300"/>
      <c r="N279" s="300"/>
      <c r="O279" s="300"/>
      <c r="P279" s="300"/>
      <c r="Q279" s="300"/>
      <c r="R279" s="300"/>
      <c r="S279" s="300"/>
      <c r="T279" s="300"/>
      <c r="U279" s="300"/>
      <c r="V279" s="300"/>
    </row>
    <row r="280" spans="1:22" x14ac:dyDescent="0.4">
      <c r="B280" s="363" t="s">
        <v>85</v>
      </c>
      <c r="C280" s="364"/>
      <c r="D280" s="363" t="s">
        <v>1184</v>
      </c>
      <c r="E280" s="300"/>
      <c r="F280" s="328"/>
      <c r="G280" s="328"/>
      <c r="H280" s="300"/>
      <c r="I280" s="300"/>
      <c r="J280" s="300"/>
      <c r="K280" s="300"/>
      <c r="L280" s="300"/>
      <c r="M280" s="300"/>
      <c r="N280" s="300"/>
      <c r="O280" s="300"/>
      <c r="P280" s="300"/>
      <c r="Q280" s="300"/>
      <c r="R280" s="300"/>
      <c r="S280" s="300"/>
      <c r="T280" s="300"/>
      <c r="U280" s="300"/>
      <c r="V280" s="300"/>
    </row>
    <row r="281" spans="1:22" x14ac:dyDescent="0.4">
      <c r="A281" s="316"/>
      <c r="B281" s="363" t="s">
        <v>85</v>
      </c>
      <c r="C281" s="364"/>
      <c r="D281" s="363" t="s">
        <v>1192</v>
      </c>
      <c r="E281" s="318"/>
      <c r="F281" s="330"/>
      <c r="G281" s="330"/>
      <c r="H281" s="318"/>
      <c r="I281" s="318"/>
      <c r="J281" s="318"/>
      <c r="K281" s="318"/>
      <c r="L281" s="318"/>
      <c r="M281" s="318"/>
      <c r="N281" s="318"/>
      <c r="O281" s="318"/>
      <c r="P281" s="318"/>
      <c r="Q281" s="318"/>
      <c r="R281" s="318"/>
      <c r="S281" s="318"/>
      <c r="T281" s="318"/>
      <c r="U281" s="318"/>
      <c r="V281" s="318"/>
    </row>
    <row r="282" spans="1:22" s="318" customFormat="1" x14ac:dyDescent="0.4">
      <c r="A282" s="316"/>
      <c r="B282" s="317"/>
      <c r="C282" s="538"/>
      <c r="F282" s="330"/>
      <c r="G282" s="330"/>
    </row>
  </sheetData>
  <autoFilter ref="A4:V219">
    <sortState ref="A5:X204">
      <sortCondition ref="B4:B204"/>
    </sortState>
  </autoFilter>
  <sortState ref="B207:D270">
    <sortCondition ref="B207"/>
  </sortState>
  <mergeCells count="4">
    <mergeCell ref="D3:E3"/>
    <mergeCell ref="F3:I3"/>
    <mergeCell ref="J3:P3"/>
    <mergeCell ref="Q3:V3"/>
  </mergeCells>
  <conditionalFormatting sqref="D80:E80 D78:E78 D79">
    <cfRule type="expression" dxfId="31" priority="321">
      <formula>#REF!="no"</formula>
    </cfRule>
  </conditionalFormatting>
  <conditionalFormatting sqref="A107:A118">
    <cfRule type="expression" dxfId="30" priority="320">
      <formula>AND(SEARCH("Total",$B107) &gt; 0,IFERROR(SEARCH("Grand",$B107),0) = 0 )</formula>
    </cfRule>
  </conditionalFormatting>
  <conditionalFormatting sqref="B107">
    <cfRule type="expression" dxfId="29" priority="319">
      <formula>AND(SEARCH("Total",$B107) &gt; 0,IFERROR(SEARCH("Grand",$B107),0) = 0 )</formula>
    </cfRule>
  </conditionalFormatting>
  <conditionalFormatting sqref="B108:C118">
    <cfRule type="expression" dxfId="28" priority="318">
      <formula>AND(SEARCH("Total",$B108) &gt; 0,IFERROR(SEARCH("Grand",$B108),0) = 0 )</formula>
    </cfRule>
  </conditionalFormatting>
  <conditionalFormatting sqref="C107">
    <cfRule type="expression" dxfId="27" priority="317">
      <formula>AND(SEARCH("Total",$B107) &gt; 0,IFERROR(SEARCH("Grand",$B107),0) = 0 )</formula>
    </cfRule>
  </conditionalFormatting>
  <conditionalFormatting sqref="H78:I78 F5:I36 F90:I110 F112:I144 H157:H160 F161:I161 F183:I207 F146:I156 F45:I77 I40 F41:H44 F39:I39 F37:H38 F163:I178 G162:I162 F209:I210">
    <cfRule type="expression" dxfId="26" priority="210">
      <formula>#REF!="no"</formula>
    </cfRule>
  </conditionalFormatting>
  <conditionalFormatting sqref="F111:I111">
    <cfRule type="expression" dxfId="25" priority="209">
      <formula>#REF!="no"</formula>
    </cfRule>
  </conditionalFormatting>
  <conditionalFormatting sqref="H145:I145">
    <cfRule type="expression" dxfId="24" priority="208">
      <formula>#REF!="no"</formula>
    </cfRule>
  </conditionalFormatting>
  <conditionalFormatting sqref="F145:G145">
    <cfRule type="expression" dxfId="23" priority="207">
      <formula>#REF!="no"</formula>
    </cfRule>
  </conditionalFormatting>
  <conditionalFormatting sqref="F157:G160">
    <cfRule type="expression" dxfId="22" priority="206">
      <formula>#REF!="no"</formula>
    </cfRule>
  </conditionalFormatting>
  <conditionalFormatting sqref="I157:I160">
    <cfRule type="expression" dxfId="21" priority="205">
      <formula>#REF!="no"</formula>
    </cfRule>
  </conditionalFormatting>
  <conditionalFormatting sqref="H179:I182">
    <cfRule type="expression" dxfId="20" priority="204">
      <formula>#REF!="no"</formula>
    </cfRule>
  </conditionalFormatting>
  <conditionalFormatting sqref="F179:G182">
    <cfRule type="expression" dxfId="19" priority="203">
      <formula>#REF!="no"</formula>
    </cfRule>
  </conditionalFormatting>
  <conditionalFormatting sqref="I213:I218">
    <cfRule type="expression" dxfId="18" priority="199">
      <formula>#REF!="no"</formula>
    </cfRule>
  </conditionalFormatting>
  <conditionalFormatting sqref="H213:H218">
    <cfRule type="expression" dxfId="17" priority="202">
      <formula>#REF!="no"</formula>
    </cfRule>
  </conditionalFormatting>
  <conditionalFormatting sqref="F213:F218">
    <cfRule type="expression" dxfId="16" priority="201">
      <formula>#REF!="no"</formula>
    </cfRule>
  </conditionalFormatting>
  <conditionalFormatting sqref="G213:G218">
    <cfRule type="expression" dxfId="15" priority="200">
      <formula>#REF!="no"</formula>
    </cfRule>
  </conditionalFormatting>
  <conditionalFormatting sqref="M179:M182">
    <cfRule type="expression" dxfId="14" priority="42">
      <formula>#REF!="no"</formula>
    </cfRule>
  </conditionalFormatting>
  <conditionalFormatting sqref="L160">
    <cfRule type="expression" dxfId="13" priority="60">
      <formula>#REF!="no"</formula>
    </cfRule>
  </conditionalFormatting>
  <conditionalFormatting sqref="M160">
    <cfRule type="expression" dxfId="12" priority="58">
      <formula>#REF!="no"</formula>
    </cfRule>
  </conditionalFormatting>
  <conditionalFormatting sqref="I226">
    <cfRule type="expression" dxfId="11" priority="14">
      <formula>#REF!="no"</formula>
    </cfRule>
  </conditionalFormatting>
  <conditionalFormatting sqref="J96:L99">
    <cfRule type="expression" dxfId="10" priority="13">
      <formula>#REF!="no"</formula>
    </cfRule>
  </conditionalFormatting>
  <conditionalFormatting sqref="N96:P99">
    <cfRule type="expression" dxfId="9" priority="12">
      <formula>#REF!="no"</formula>
    </cfRule>
  </conditionalFormatting>
  <conditionalFormatting sqref="D37:E37">
    <cfRule type="expression" dxfId="8" priority="9">
      <formula>#REF!="no"</formula>
    </cfRule>
  </conditionalFormatting>
  <conditionalFormatting sqref="D38:E38">
    <cfRule type="expression" dxfId="7" priority="8">
      <formula>#REF!="no"</formula>
    </cfRule>
  </conditionalFormatting>
  <conditionalFormatting sqref="D39:E39">
    <cfRule type="expression" dxfId="6" priority="7">
      <formula>#REF!="no"</formula>
    </cfRule>
  </conditionalFormatting>
  <conditionalFormatting sqref="D219:E220">
    <cfRule type="expression" dxfId="5" priority="6">
      <formula>#REF!="no"</formula>
    </cfRule>
  </conditionalFormatting>
  <conditionalFormatting sqref="V219:V220">
    <cfRule type="expression" dxfId="4" priority="3">
      <formula>#REF!="no"</formula>
    </cfRule>
  </conditionalFormatting>
  <conditionalFormatting sqref="J219:L220">
    <cfRule type="expression" dxfId="3" priority="5">
      <formula>#REF!="no"</formula>
    </cfRule>
  </conditionalFormatting>
  <conditionalFormatting sqref="N219:P220">
    <cfRule type="expression" dxfId="2" priority="4">
      <formula>#REF!="no"</formula>
    </cfRule>
  </conditionalFormatting>
  <conditionalFormatting sqref="H79:I89">
    <cfRule type="expression" dxfId="1" priority="2">
      <formula>#REF!="no"</formula>
    </cfRule>
  </conditionalFormatting>
  <conditionalFormatting sqref="F208:I208">
    <cfRule type="expression" dxfId="0" priority="1">
      <formula>#REF!="no"</formula>
    </cfRule>
  </conditionalFormatting>
  <pageMargins left="0.7" right="0.7" top="0.75" bottom="0.75" header="0.3" footer="0.3"/>
  <pageSetup scale="55" orientation="landscape" r:id="rId1"/>
  <headerFooter>
    <oddHeader>&amp;CPayment Recapture Reporting
($ in Millions)</oddHeader>
    <oddFooter>&amp;RAs of &amp;D &amp;T
Page &amp;P of &amp;N</oddFooter>
  </headerFooter>
  <rowBreaks count="1" manualBreakCount="1">
    <brk id="189" max="23" man="1"/>
  </rowBreaks>
  <colBreaks count="2" manualBreakCount="2">
    <brk id="9" min="2" max="205" man="1"/>
    <brk id="16" min="2" max="20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L36"/>
  <sheetViews>
    <sheetView zoomScaleNormal="100" workbookViewId="0">
      <pane xSplit="1" ySplit="3" topLeftCell="B4" activePane="bottomRight" state="frozen"/>
      <selection pane="topRight" activeCell="B1" sqref="B1"/>
      <selection pane="bottomLeft" activeCell="A4" sqref="A4"/>
      <selection pane="bottomRight" sqref="A1:K1"/>
    </sheetView>
  </sheetViews>
  <sheetFormatPr defaultColWidth="9.1328125" defaultRowHeight="14.25" x14ac:dyDescent="0.45"/>
  <cols>
    <col min="1" max="1" width="16.796875" style="1" customWidth="1"/>
    <col min="2" max="2" width="16.6640625" style="1" customWidth="1"/>
    <col min="3" max="3" width="15.6640625" style="14" customWidth="1"/>
    <col min="4" max="4" width="16.6640625" style="14" customWidth="1"/>
    <col min="5" max="5" width="14.796875" style="14" customWidth="1"/>
    <col min="6" max="11" width="16.33203125" style="14" customWidth="1"/>
    <col min="12" max="12" width="6.1328125" style="1" customWidth="1"/>
    <col min="13" max="16384" width="9.1328125" style="1"/>
  </cols>
  <sheetData>
    <row r="1" spans="1:12" s="68" customFormat="1" ht="15.75" customHeight="1" x14ac:dyDescent="0.45">
      <c r="A1" s="697" t="s">
        <v>1219</v>
      </c>
      <c r="B1" s="697"/>
      <c r="C1" s="697"/>
      <c r="D1" s="697"/>
      <c r="E1" s="697"/>
      <c r="F1" s="697"/>
      <c r="G1" s="697"/>
      <c r="H1" s="697"/>
      <c r="I1" s="697"/>
      <c r="J1" s="697"/>
      <c r="K1" s="697"/>
    </row>
    <row r="3" spans="1:12" x14ac:dyDescent="0.45">
      <c r="A3" s="2" t="s">
        <v>4</v>
      </c>
      <c r="B3" s="3" t="s">
        <v>101</v>
      </c>
      <c r="C3" s="3" t="s">
        <v>102</v>
      </c>
      <c r="D3" s="3" t="s">
        <v>103</v>
      </c>
      <c r="E3" s="3" t="s">
        <v>104</v>
      </c>
      <c r="F3" s="3" t="s">
        <v>105</v>
      </c>
      <c r="G3" s="16" t="s">
        <v>275</v>
      </c>
      <c r="H3" s="16" t="s">
        <v>327</v>
      </c>
      <c r="I3" s="16" t="s">
        <v>584</v>
      </c>
      <c r="J3" s="16" t="s">
        <v>1220</v>
      </c>
      <c r="K3" s="16" t="s">
        <v>1221</v>
      </c>
    </row>
    <row r="4" spans="1:12" x14ac:dyDescent="0.45">
      <c r="A4" s="8" t="s">
        <v>19</v>
      </c>
      <c r="B4" s="4" t="s">
        <v>106</v>
      </c>
      <c r="C4" s="4" t="s">
        <v>106</v>
      </c>
      <c r="D4" s="4" t="s">
        <v>106</v>
      </c>
      <c r="E4" s="4" t="s">
        <v>106</v>
      </c>
      <c r="F4" s="5" t="s">
        <v>106</v>
      </c>
      <c r="G4" s="9" t="s">
        <v>106</v>
      </c>
      <c r="H4" s="9" t="s">
        <v>111</v>
      </c>
      <c r="I4" s="9" t="s">
        <v>111</v>
      </c>
      <c r="J4" s="9" t="s">
        <v>1239</v>
      </c>
      <c r="K4" s="9"/>
    </row>
    <row r="5" spans="1:12" ht="15" customHeight="1" x14ac:dyDescent="0.45">
      <c r="A5" s="8" t="s">
        <v>20</v>
      </c>
      <c r="B5" s="5" t="s">
        <v>107</v>
      </c>
      <c r="C5" s="5" t="s">
        <v>107</v>
      </c>
      <c r="D5" s="5" t="s">
        <v>107</v>
      </c>
      <c r="E5" s="5" t="s">
        <v>107</v>
      </c>
      <c r="F5" s="5" t="s">
        <v>107</v>
      </c>
      <c r="G5" s="9" t="s">
        <v>107</v>
      </c>
      <c r="H5" s="9" t="s">
        <v>111</v>
      </c>
      <c r="I5" s="9" t="s">
        <v>107</v>
      </c>
      <c r="J5" s="9" t="s">
        <v>1239</v>
      </c>
      <c r="K5" s="9"/>
      <c r="L5" s="6"/>
    </row>
    <row r="6" spans="1:12" ht="18.75" customHeight="1" x14ac:dyDescent="0.45">
      <c r="A6" s="7" t="s">
        <v>21</v>
      </c>
      <c r="B6" s="5" t="s">
        <v>107</v>
      </c>
      <c r="C6" s="5" t="s">
        <v>106</v>
      </c>
      <c r="D6" s="5" t="s">
        <v>106</v>
      </c>
      <c r="E6" s="5" t="s">
        <v>106</v>
      </c>
      <c r="F6" s="5" t="s">
        <v>106</v>
      </c>
      <c r="G6" s="9" t="s">
        <v>106</v>
      </c>
      <c r="H6" s="9" t="s">
        <v>111</v>
      </c>
      <c r="I6" s="9" t="s">
        <v>111</v>
      </c>
      <c r="J6" s="9" t="s">
        <v>1240</v>
      </c>
      <c r="K6" s="9"/>
    </row>
    <row r="7" spans="1:12" ht="17.25" customHeight="1" x14ac:dyDescent="0.45">
      <c r="A7" s="7" t="s">
        <v>100</v>
      </c>
      <c r="B7" s="5" t="s">
        <v>106</v>
      </c>
      <c r="C7" s="5" t="s">
        <v>107</v>
      </c>
      <c r="D7" s="5" t="s">
        <v>107</v>
      </c>
      <c r="E7" s="5" t="s">
        <v>107</v>
      </c>
      <c r="F7" s="5" t="s">
        <v>107</v>
      </c>
      <c r="G7" s="9" t="s">
        <v>107</v>
      </c>
      <c r="H7" s="9" t="s">
        <v>107</v>
      </c>
      <c r="I7" s="9" t="s">
        <v>107</v>
      </c>
      <c r="J7" s="9" t="s">
        <v>1239</v>
      </c>
      <c r="K7" s="9"/>
    </row>
    <row r="8" spans="1:12" x14ac:dyDescent="0.45">
      <c r="A8" s="7" t="s">
        <v>24</v>
      </c>
      <c r="B8" s="5" t="s">
        <v>106</v>
      </c>
      <c r="C8" s="5" t="s">
        <v>107</v>
      </c>
      <c r="D8" s="5" t="s">
        <v>107</v>
      </c>
      <c r="E8" s="5" t="s">
        <v>106</v>
      </c>
      <c r="F8" s="5" t="s">
        <v>106</v>
      </c>
      <c r="G8" s="9" t="s">
        <v>107</v>
      </c>
      <c r="H8" s="9" t="s">
        <v>107</v>
      </c>
      <c r="I8" s="9" t="s">
        <v>107</v>
      </c>
      <c r="J8" s="9" t="s">
        <v>1239</v>
      </c>
      <c r="K8" s="9"/>
    </row>
    <row r="9" spans="1:12" x14ac:dyDescent="0.45">
      <c r="A9" s="7" t="s">
        <v>26</v>
      </c>
      <c r="B9" s="5" t="s">
        <v>107</v>
      </c>
      <c r="C9" s="5" t="s">
        <v>107</v>
      </c>
      <c r="D9" s="5" t="s">
        <v>107</v>
      </c>
      <c r="E9" s="5" t="s">
        <v>107</v>
      </c>
      <c r="F9" s="5" t="s">
        <v>107</v>
      </c>
      <c r="G9" s="9" t="s">
        <v>107</v>
      </c>
      <c r="H9" s="9" t="s">
        <v>107</v>
      </c>
      <c r="I9" s="9" t="s">
        <v>107</v>
      </c>
      <c r="J9" s="9" t="s">
        <v>1239</v>
      </c>
      <c r="K9" s="9"/>
    </row>
    <row r="10" spans="1:12" x14ac:dyDescent="0.45">
      <c r="A10" s="7" t="s">
        <v>28</v>
      </c>
      <c r="B10" s="5" t="s">
        <v>106</v>
      </c>
      <c r="C10" s="5" t="s">
        <v>106</v>
      </c>
      <c r="D10" s="5" t="s">
        <v>106</v>
      </c>
      <c r="E10" s="5" t="s">
        <v>106</v>
      </c>
      <c r="F10" s="5" t="s">
        <v>106</v>
      </c>
      <c r="G10" s="9" t="s">
        <v>106</v>
      </c>
      <c r="H10" s="9" t="s">
        <v>111</v>
      </c>
      <c r="I10" s="9" t="s">
        <v>111</v>
      </c>
      <c r="J10" s="9" t="s">
        <v>1240</v>
      </c>
      <c r="K10" s="9"/>
    </row>
    <row r="11" spans="1:12" x14ac:dyDescent="0.45">
      <c r="A11" s="7" t="s">
        <v>30</v>
      </c>
      <c r="B11" s="4" t="s">
        <v>106</v>
      </c>
      <c r="C11" s="5" t="s">
        <v>106</v>
      </c>
      <c r="D11" s="5" t="s">
        <v>106</v>
      </c>
      <c r="E11" s="5" t="s">
        <v>106</v>
      </c>
      <c r="F11" s="5" t="s">
        <v>106</v>
      </c>
      <c r="G11" s="9" t="s">
        <v>106</v>
      </c>
      <c r="H11" s="9" t="s">
        <v>111</v>
      </c>
      <c r="I11" s="9" t="s">
        <v>111</v>
      </c>
      <c r="J11" s="9" t="s">
        <v>1239</v>
      </c>
      <c r="K11" s="9"/>
    </row>
    <row r="12" spans="1:12" x14ac:dyDescent="0.45">
      <c r="A12" s="8" t="s">
        <v>39</v>
      </c>
      <c r="B12" s="5" t="s">
        <v>107</v>
      </c>
      <c r="C12" s="5" t="s">
        <v>107</v>
      </c>
      <c r="D12" s="5" t="s">
        <v>107</v>
      </c>
      <c r="E12" s="5" t="s">
        <v>106</v>
      </c>
      <c r="F12" s="5" t="s">
        <v>106</v>
      </c>
      <c r="G12" s="9" t="s">
        <v>106</v>
      </c>
      <c r="H12" s="9" t="s">
        <v>111</v>
      </c>
      <c r="I12" s="9" t="s">
        <v>107</v>
      </c>
      <c r="J12" s="9" t="s">
        <v>1239</v>
      </c>
      <c r="K12" s="9"/>
    </row>
    <row r="13" spans="1:12" x14ac:dyDescent="0.45">
      <c r="A13" s="8" t="s">
        <v>42</v>
      </c>
      <c r="B13" s="5" t="s">
        <v>107</v>
      </c>
      <c r="C13" s="5" t="s">
        <v>106</v>
      </c>
      <c r="D13" s="5" t="s">
        <v>107</v>
      </c>
      <c r="E13" s="5" t="s">
        <v>107</v>
      </c>
      <c r="F13" s="5" t="s">
        <v>107</v>
      </c>
      <c r="G13" s="9" t="s">
        <v>107</v>
      </c>
      <c r="H13" s="9" t="s">
        <v>107</v>
      </c>
      <c r="I13" s="9" t="s">
        <v>107</v>
      </c>
      <c r="J13" s="9" t="s">
        <v>1239</v>
      </c>
      <c r="K13" s="9"/>
    </row>
    <row r="14" spans="1:12" x14ac:dyDescent="0.45">
      <c r="A14" s="8" t="s">
        <v>51</v>
      </c>
      <c r="B14" s="5" t="s">
        <v>107</v>
      </c>
      <c r="C14" s="5" t="s">
        <v>107</v>
      </c>
      <c r="D14" s="5" t="s">
        <v>107</v>
      </c>
      <c r="E14" s="5" t="s">
        <v>106</v>
      </c>
      <c r="F14" s="5" t="s">
        <v>106</v>
      </c>
      <c r="G14" s="9" t="s">
        <v>106</v>
      </c>
      <c r="H14" s="9" t="s">
        <v>111</v>
      </c>
      <c r="I14" s="9" t="s">
        <v>111</v>
      </c>
      <c r="J14" s="9" t="s">
        <v>1239</v>
      </c>
      <c r="K14" s="9"/>
    </row>
    <row r="15" spans="1:12" ht="16.5" customHeight="1" x14ac:dyDescent="0.45">
      <c r="A15" s="8" t="s">
        <v>54</v>
      </c>
      <c r="B15" s="5" t="s">
        <v>106</v>
      </c>
      <c r="C15" s="5" t="s">
        <v>106</v>
      </c>
      <c r="D15" s="5" t="s">
        <v>106</v>
      </c>
      <c r="E15" s="5" t="s">
        <v>106</v>
      </c>
      <c r="F15" s="5" t="s">
        <v>106</v>
      </c>
      <c r="G15" s="9" t="s">
        <v>106</v>
      </c>
      <c r="H15" s="9" t="s">
        <v>111</v>
      </c>
      <c r="I15" s="9" t="s">
        <v>111</v>
      </c>
      <c r="J15" s="9" t="s">
        <v>1240</v>
      </c>
      <c r="K15" s="9"/>
    </row>
    <row r="16" spans="1:12" x14ac:dyDescent="0.45">
      <c r="A16" s="8" t="s">
        <v>65</v>
      </c>
      <c r="B16" s="5" t="s">
        <v>107</v>
      </c>
      <c r="C16" s="5" t="s">
        <v>107</v>
      </c>
      <c r="D16" s="5" t="s">
        <v>106</v>
      </c>
      <c r="E16" s="5" t="s">
        <v>106</v>
      </c>
      <c r="F16" s="5" t="s">
        <v>106</v>
      </c>
      <c r="G16" s="9" t="s">
        <v>106</v>
      </c>
      <c r="H16" s="9" t="s">
        <v>111</v>
      </c>
      <c r="I16" s="9" t="s">
        <v>111</v>
      </c>
      <c r="J16" s="9" t="s">
        <v>1240</v>
      </c>
      <c r="K16" s="9"/>
    </row>
    <row r="17" spans="1:12" x14ac:dyDescent="0.45">
      <c r="A17" s="8" t="s">
        <v>67</v>
      </c>
      <c r="B17" s="5" t="s">
        <v>106</v>
      </c>
      <c r="C17" s="5" t="s">
        <v>107</v>
      </c>
      <c r="D17" s="5" t="s">
        <v>107</v>
      </c>
      <c r="E17" s="5" t="s">
        <v>107</v>
      </c>
      <c r="F17" s="5" t="s">
        <v>107</v>
      </c>
      <c r="G17" s="9" t="s">
        <v>107</v>
      </c>
      <c r="H17" s="9" t="s">
        <v>107</v>
      </c>
      <c r="I17" s="9" t="s">
        <v>107</v>
      </c>
      <c r="J17" s="9" t="s">
        <v>1240</v>
      </c>
      <c r="K17" s="9"/>
    </row>
    <row r="18" spans="1:12" x14ac:dyDescent="0.45">
      <c r="A18" s="8" t="s">
        <v>99</v>
      </c>
      <c r="B18" s="5" t="s">
        <v>107</v>
      </c>
      <c r="C18" s="5" t="s">
        <v>107</v>
      </c>
      <c r="D18" s="5" t="s">
        <v>107</v>
      </c>
      <c r="E18" s="5" t="s">
        <v>107</v>
      </c>
      <c r="F18" s="5" t="s">
        <v>107</v>
      </c>
      <c r="G18" s="9" t="s">
        <v>107</v>
      </c>
      <c r="H18" s="9" t="s">
        <v>107</v>
      </c>
      <c r="I18" s="9" t="s">
        <v>107</v>
      </c>
      <c r="J18" s="9" t="s">
        <v>1239</v>
      </c>
      <c r="K18" s="9"/>
    </row>
    <row r="19" spans="1:12" ht="13.5" customHeight="1" x14ac:dyDescent="0.45">
      <c r="A19" s="8" t="s">
        <v>68</v>
      </c>
      <c r="B19" s="5" t="s">
        <v>107</v>
      </c>
      <c r="C19" s="5" t="s">
        <v>106</v>
      </c>
      <c r="D19" s="5" t="s">
        <v>108</v>
      </c>
      <c r="E19" s="9" t="s">
        <v>106</v>
      </c>
      <c r="F19" s="9" t="s">
        <v>107</v>
      </c>
      <c r="G19" s="9" t="s">
        <v>107</v>
      </c>
      <c r="H19" s="9" t="s">
        <v>107</v>
      </c>
      <c r="I19" s="9" t="s">
        <v>107</v>
      </c>
      <c r="J19" s="9" t="s">
        <v>1239</v>
      </c>
      <c r="K19" s="9"/>
    </row>
    <row r="20" spans="1:12" x14ac:dyDescent="0.45">
      <c r="A20" s="8" t="s">
        <v>69</v>
      </c>
      <c r="B20" s="5" t="s">
        <v>106</v>
      </c>
      <c r="C20" s="5" t="s">
        <v>107</v>
      </c>
      <c r="D20" s="5" t="s">
        <v>107</v>
      </c>
      <c r="E20" s="5" t="s">
        <v>107</v>
      </c>
      <c r="F20" s="5" t="s">
        <v>106</v>
      </c>
      <c r="G20" s="9" t="s">
        <v>107</v>
      </c>
      <c r="H20" s="9" t="s">
        <v>107</v>
      </c>
      <c r="I20" s="9" t="s">
        <v>107</v>
      </c>
      <c r="J20" s="9" t="s">
        <v>1239</v>
      </c>
      <c r="K20" s="9"/>
    </row>
    <row r="21" spans="1:12" x14ac:dyDescent="0.45">
      <c r="A21" s="8" t="s">
        <v>73</v>
      </c>
      <c r="B21" s="5" t="s">
        <v>106</v>
      </c>
      <c r="C21" s="5" t="s">
        <v>106</v>
      </c>
      <c r="D21" s="5" t="s">
        <v>106</v>
      </c>
      <c r="E21" s="5" t="s">
        <v>106</v>
      </c>
      <c r="F21" s="5" t="s">
        <v>106</v>
      </c>
      <c r="G21" s="9" t="s">
        <v>106</v>
      </c>
      <c r="H21" s="9" t="s">
        <v>111</v>
      </c>
      <c r="I21" s="9" t="s">
        <v>111</v>
      </c>
      <c r="J21" s="9" t="s">
        <v>1239</v>
      </c>
      <c r="K21" s="9"/>
    </row>
    <row r="22" spans="1:12" x14ac:dyDescent="0.45">
      <c r="A22" s="5" t="s">
        <v>79</v>
      </c>
      <c r="B22" s="4" t="s">
        <v>106</v>
      </c>
      <c r="C22" s="4" t="s">
        <v>106</v>
      </c>
      <c r="D22" s="5" t="s">
        <v>106</v>
      </c>
      <c r="E22" s="5" t="s">
        <v>106</v>
      </c>
      <c r="F22" s="5" t="s">
        <v>106</v>
      </c>
      <c r="G22" s="9" t="s">
        <v>106</v>
      </c>
      <c r="H22" s="9" t="s">
        <v>111</v>
      </c>
      <c r="I22" s="9" t="s">
        <v>111</v>
      </c>
      <c r="J22" s="9" t="s">
        <v>1240</v>
      </c>
      <c r="K22" s="9"/>
    </row>
    <row r="23" spans="1:12" s="13" customFormat="1" x14ac:dyDescent="0.45">
      <c r="A23" s="10" t="s">
        <v>109</v>
      </c>
      <c r="B23" s="82" t="s">
        <v>106</v>
      </c>
      <c r="C23" s="12" t="s">
        <v>107</v>
      </c>
      <c r="D23" s="11" t="s">
        <v>107</v>
      </c>
      <c r="E23" s="11" t="s">
        <v>107</v>
      </c>
      <c r="F23" s="11" t="s">
        <v>107</v>
      </c>
      <c r="G23" s="30" t="s">
        <v>107</v>
      </c>
      <c r="H23" s="30" t="s">
        <v>107</v>
      </c>
      <c r="I23" s="9" t="s">
        <v>107</v>
      </c>
      <c r="J23" s="9" t="s">
        <v>1239</v>
      </c>
      <c r="K23" s="9"/>
      <c r="L23" s="1"/>
    </row>
    <row r="24" spans="1:12" x14ac:dyDescent="0.45">
      <c r="A24" s="8" t="s">
        <v>82</v>
      </c>
      <c r="B24" s="5" t="s">
        <v>106</v>
      </c>
      <c r="C24" s="5" t="s">
        <v>106</v>
      </c>
      <c r="D24" s="5" t="s">
        <v>106</v>
      </c>
      <c r="E24" s="5" t="s">
        <v>106</v>
      </c>
      <c r="F24" s="5" t="s">
        <v>106</v>
      </c>
      <c r="G24" s="9" t="s">
        <v>106</v>
      </c>
      <c r="H24" s="9" t="s">
        <v>111</v>
      </c>
      <c r="I24" s="9" t="s">
        <v>111</v>
      </c>
      <c r="J24" s="9" t="s">
        <v>1240</v>
      </c>
      <c r="K24" s="9"/>
    </row>
    <row r="25" spans="1:12" x14ac:dyDescent="0.45">
      <c r="A25" s="8" t="s">
        <v>83</v>
      </c>
      <c r="B25" s="5" t="s">
        <v>107</v>
      </c>
      <c r="C25" s="5" t="s">
        <v>107</v>
      </c>
      <c r="D25" s="5" t="s">
        <v>107</v>
      </c>
      <c r="E25" s="5" t="s">
        <v>107</v>
      </c>
      <c r="F25" s="5" t="s">
        <v>107</v>
      </c>
      <c r="G25" s="9" t="s">
        <v>107</v>
      </c>
      <c r="H25" s="9" t="s">
        <v>107</v>
      </c>
      <c r="I25" s="9" t="s">
        <v>107</v>
      </c>
      <c r="J25" s="9" t="s">
        <v>1239</v>
      </c>
      <c r="K25" s="9"/>
    </row>
    <row r="26" spans="1:12" x14ac:dyDescent="0.45">
      <c r="A26" s="8" t="s">
        <v>84</v>
      </c>
      <c r="B26" s="5" t="s">
        <v>106</v>
      </c>
      <c r="C26" s="5" t="s">
        <v>106</v>
      </c>
      <c r="D26" s="5" t="s">
        <v>106</v>
      </c>
      <c r="E26" s="5" t="s">
        <v>106</v>
      </c>
      <c r="F26" s="5" t="s">
        <v>106</v>
      </c>
      <c r="G26" s="9" t="s">
        <v>106</v>
      </c>
      <c r="H26" s="9" t="s">
        <v>111</v>
      </c>
      <c r="I26" s="9" t="s">
        <v>111</v>
      </c>
      <c r="J26" s="9" t="s">
        <v>1240</v>
      </c>
      <c r="K26" s="9"/>
    </row>
    <row r="27" spans="1:12" x14ac:dyDescent="0.45">
      <c r="A27" s="8" t="s">
        <v>85</v>
      </c>
      <c r="B27" s="5" t="s">
        <v>106</v>
      </c>
      <c r="C27" s="5" t="s">
        <v>106</v>
      </c>
      <c r="D27" s="5" t="s">
        <v>106</v>
      </c>
      <c r="E27" s="5" t="s">
        <v>106</v>
      </c>
      <c r="F27" s="5" t="s">
        <v>106</v>
      </c>
      <c r="G27" s="9" t="s">
        <v>106</v>
      </c>
      <c r="H27" s="9" t="s">
        <v>111</v>
      </c>
      <c r="I27" s="9" t="s">
        <v>111</v>
      </c>
      <c r="J27" s="9" t="s">
        <v>1240</v>
      </c>
      <c r="K27" s="9"/>
    </row>
    <row r="28" spans="1:12" ht="8.25" customHeight="1" x14ac:dyDescent="0.45">
      <c r="C28" s="14" t="s">
        <v>110</v>
      </c>
      <c r="D28" s="14" t="s">
        <v>110</v>
      </c>
      <c r="E28" s="14" t="s">
        <v>110</v>
      </c>
      <c r="F28" s="14" t="s">
        <v>110</v>
      </c>
      <c r="G28" s="31" t="s">
        <v>110</v>
      </c>
      <c r="H28" s="14" t="s">
        <v>110</v>
      </c>
      <c r="I28" s="31" t="s">
        <v>110</v>
      </c>
      <c r="J28" s="31" t="s">
        <v>110</v>
      </c>
      <c r="K28" s="31" t="s">
        <v>110</v>
      </c>
    </row>
    <row r="29" spans="1:12" x14ac:dyDescent="0.45">
      <c r="B29" s="3" t="s">
        <v>101</v>
      </c>
      <c r="C29" s="3" t="s">
        <v>102</v>
      </c>
      <c r="D29" s="3" t="s">
        <v>103</v>
      </c>
      <c r="E29" s="3" t="s">
        <v>104</v>
      </c>
      <c r="F29" s="3" t="s">
        <v>105</v>
      </c>
      <c r="G29" s="16" t="s">
        <v>275</v>
      </c>
      <c r="H29" s="16" t="s">
        <v>327</v>
      </c>
      <c r="I29" s="16" t="s">
        <v>584</v>
      </c>
      <c r="J29" s="16" t="s">
        <v>1220</v>
      </c>
      <c r="K29" s="16" t="s">
        <v>1221</v>
      </c>
    </row>
    <row r="30" spans="1:12" x14ac:dyDescent="0.45">
      <c r="A30" s="8" t="s">
        <v>107</v>
      </c>
      <c r="B30" s="5">
        <v>10</v>
      </c>
      <c r="C30" s="5">
        <v>12</v>
      </c>
      <c r="D30" s="5">
        <v>12</v>
      </c>
      <c r="E30" s="5">
        <v>9</v>
      </c>
      <c r="F30" s="5">
        <v>9</v>
      </c>
      <c r="G30" s="9">
        <v>11</v>
      </c>
      <c r="H30" s="5">
        <v>10</v>
      </c>
      <c r="I30" s="5">
        <v>12</v>
      </c>
      <c r="J30" s="5">
        <v>15</v>
      </c>
      <c r="K30" s="5"/>
    </row>
    <row r="31" spans="1:12" x14ac:dyDescent="0.45">
      <c r="A31" s="8" t="s">
        <v>111</v>
      </c>
      <c r="B31" s="5">
        <v>14</v>
      </c>
      <c r="C31" s="5">
        <v>12</v>
      </c>
      <c r="D31" s="5">
        <v>11</v>
      </c>
      <c r="E31" s="5">
        <v>15</v>
      </c>
      <c r="F31" s="5">
        <v>15</v>
      </c>
      <c r="G31" s="9">
        <v>13</v>
      </c>
      <c r="H31" s="5">
        <v>14</v>
      </c>
      <c r="I31" s="5">
        <v>12</v>
      </c>
      <c r="J31" s="5">
        <v>9</v>
      </c>
      <c r="K31" s="5"/>
    </row>
    <row r="32" spans="1:12" x14ac:dyDescent="0.45">
      <c r="A32" s="5" t="s">
        <v>107</v>
      </c>
      <c r="B32" s="25">
        <f t="shared" ref="B32:B33" si="0">B30/24</f>
        <v>0.41666666666666669</v>
      </c>
      <c r="C32" s="15">
        <v>0.5</v>
      </c>
      <c r="D32" s="15">
        <v>0.5</v>
      </c>
      <c r="E32" s="15">
        <v>0.375</v>
      </c>
      <c r="F32" s="15">
        <v>0.375</v>
      </c>
      <c r="G32" s="32">
        <v>0.45833333333333331</v>
      </c>
      <c r="H32" s="15">
        <v>0.41666666666666669</v>
      </c>
      <c r="I32" s="15">
        <v>0.5</v>
      </c>
      <c r="J32" s="15">
        <v>0.62</v>
      </c>
      <c r="K32" s="15"/>
    </row>
    <row r="33" spans="1:11" x14ac:dyDescent="0.45">
      <c r="A33" s="5" t="s">
        <v>111</v>
      </c>
      <c r="B33" s="25">
        <f t="shared" si="0"/>
        <v>0.58333333333333337</v>
      </c>
      <c r="C33" s="15">
        <v>0.5</v>
      </c>
      <c r="D33" s="15">
        <v>0.45833333333333331</v>
      </c>
      <c r="E33" s="15">
        <v>0.625</v>
      </c>
      <c r="F33" s="15">
        <v>0.625</v>
      </c>
      <c r="G33" s="32">
        <v>0.54166666666666663</v>
      </c>
      <c r="H33" s="15">
        <v>0.58333333333333337</v>
      </c>
      <c r="I33" s="15">
        <v>0.5</v>
      </c>
      <c r="J33" s="15">
        <v>0.38</v>
      </c>
      <c r="K33" s="15"/>
    </row>
    <row r="34" spans="1:11" x14ac:dyDescent="0.45">
      <c r="A34" s="5" t="s">
        <v>112</v>
      </c>
      <c r="B34" s="25">
        <v>0</v>
      </c>
      <c r="C34" s="15">
        <v>0</v>
      </c>
      <c r="D34" s="15">
        <v>4.1666666666666664E-2</v>
      </c>
      <c r="E34" s="15">
        <v>0</v>
      </c>
      <c r="F34" s="15">
        <v>0</v>
      </c>
      <c r="G34" s="32">
        <v>0</v>
      </c>
      <c r="H34" s="15">
        <v>0</v>
      </c>
      <c r="I34" s="15">
        <v>0</v>
      </c>
      <c r="J34" s="15">
        <v>0</v>
      </c>
      <c r="K34" s="15"/>
    </row>
    <row r="36" spans="1:11" x14ac:dyDescent="0.45">
      <c r="A36" s="17" t="s">
        <v>1222</v>
      </c>
    </row>
  </sheetData>
  <autoFilter ref="A3:K27"/>
  <mergeCells count="1">
    <mergeCell ref="A1:K1"/>
  </mergeCells>
  <printOptions horizontalCentered="1"/>
  <pageMargins left="0.25" right="0.25" top="0.75" bottom="0.75" header="0.3" footer="0.3"/>
  <pageSetup scale="72" orientation="landscape" r:id="rId1"/>
  <headerFooter>
    <oddHeader>&amp;CCFO Act Agency Compliance Results</oddHeader>
    <oddFooter>&amp;RAs of &amp;T &amp;D
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C406"/>
  <sheetViews>
    <sheetView zoomScaleNormal="100" workbookViewId="0">
      <pane ySplit="3" topLeftCell="A4" activePane="bottomLeft" state="frozen"/>
      <selection pane="bottomLeft" sqref="A1:C1"/>
    </sheetView>
  </sheetViews>
  <sheetFormatPr defaultColWidth="30.1328125" defaultRowHeight="14.25" x14ac:dyDescent="0.45"/>
  <cols>
    <col min="1" max="1" width="13.33203125" style="265" customWidth="1"/>
    <col min="2" max="2" width="46.6640625" style="265" customWidth="1"/>
    <col min="3" max="3" width="30.1328125" style="293"/>
    <col min="4" max="16384" width="30.1328125" style="265"/>
  </cols>
  <sheetData>
    <row r="1" spans="1:3" ht="15" x14ac:dyDescent="0.45">
      <c r="A1" s="698" t="s">
        <v>1216</v>
      </c>
      <c r="B1" s="698"/>
      <c r="C1" s="698"/>
    </row>
    <row r="2" spans="1:3" ht="15.4" x14ac:dyDescent="0.45">
      <c r="A2" s="266"/>
      <c r="B2" s="267"/>
      <c r="C2" s="268"/>
    </row>
    <row r="3" spans="1:3" ht="60" x14ac:dyDescent="0.45">
      <c r="A3" s="372" t="s">
        <v>4</v>
      </c>
      <c r="B3" s="372" t="s">
        <v>168</v>
      </c>
      <c r="C3" s="372" t="s">
        <v>1094</v>
      </c>
    </row>
    <row r="4" spans="1:3" ht="15.4" x14ac:dyDescent="0.45">
      <c r="A4" s="368" t="s">
        <v>415</v>
      </c>
      <c r="B4" s="366" t="s">
        <v>1063</v>
      </c>
      <c r="C4" s="380" t="s">
        <v>819</v>
      </c>
    </row>
    <row r="5" spans="1:3" ht="15.4" x14ac:dyDescent="0.45">
      <c r="A5" s="368" t="s">
        <v>19</v>
      </c>
      <c r="B5" s="366" t="s">
        <v>524</v>
      </c>
      <c r="C5" s="380" t="s">
        <v>819</v>
      </c>
    </row>
    <row r="6" spans="1:3" ht="15.4" x14ac:dyDescent="0.45">
      <c r="A6" s="368" t="s">
        <v>19</v>
      </c>
      <c r="B6" s="366" t="s">
        <v>1093</v>
      </c>
      <c r="C6" s="380" t="s">
        <v>819</v>
      </c>
    </row>
    <row r="7" spans="1:3" ht="15.4" x14ac:dyDescent="0.45">
      <c r="A7" s="368" t="s">
        <v>19</v>
      </c>
      <c r="B7" s="366" t="s">
        <v>525</v>
      </c>
      <c r="C7" s="380" t="s">
        <v>819</v>
      </c>
    </row>
    <row r="8" spans="1:3" ht="15.4" x14ac:dyDescent="0.45">
      <c r="A8" s="368" t="s">
        <v>19</v>
      </c>
      <c r="B8" s="366" t="s">
        <v>334</v>
      </c>
      <c r="C8" s="380" t="s">
        <v>819</v>
      </c>
    </row>
    <row r="9" spans="1:3" ht="15.4" x14ac:dyDescent="0.45">
      <c r="A9" s="368" t="s">
        <v>19</v>
      </c>
      <c r="B9" s="366" t="s">
        <v>1092</v>
      </c>
      <c r="C9" s="380" t="s">
        <v>819</v>
      </c>
    </row>
    <row r="10" spans="1:3" ht="15.4" x14ac:dyDescent="0.45">
      <c r="A10" s="368" t="s">
        <v>19</v>
      </c>
      <c r="B10" s="366" t="s">
        <v>1091</v>
      </c>
      <c r="C10" s="380" t="s">
        <v>819</v>
      </c>
    </row>
    <row r="11" spans="1:3" ht="15.4" x14ac:dyDescent="0.45">
      <c r="A11" s="368" t="s">
        <v>19</v>
      </c>
      <c r="B11" s="366" t="s">
        <v>1090</v>
      </c>
      <c r="C11" s="380" t="s">
        <v>819</v>
      </c>
    </row>
    <row r="12" spans="1:3" ht="30.75" x14ac:dyDescent="0.45">
      <c r="A12" s="368" t="s">
        <v>19</v>
      </c>
      <c r="B12" s="366" t="s">
        <v>1089</v>
      </c>
      <c r="C12" s="380" t="s">
        <v>819</v>
      </c>
    </row>
    <row r="13" spans="1:3" ht="30.75" x14ac:dyDescent="0.45">
      <c r="A13" s="368" t="s">
        <v>19</v>
      </c>
      <c r="B13" s="366" t="s">
        <v>1088</v>
      </c>
      <c r="C13" s="380" t="s">
        <v>819</v>
      </c>
    </row>
    <row r="14" spans="1:3" ht="15.4" x14ac:dyDescent="0.45">
      <c r="A14" s="368" t="s">
        <v>19</v>
      </c>
      <c r="B14" s="366" t="s">
        <v>1087</v>
      </c>
      <c r="C14" s="380" t="s">
        <v>819</v>
      </c>
    </row>
    <row r="15" spans="1:3" ht="15.4" x14ac:dyDescent="0.45">
      <c r="A15" s="368" t="s">
        <v>19</v>
      </c>
      <c r="B15" s="366" t="s">
        <v>1086</v>
      </c>
      <c r="C15" s="380" t="s">
        <v>819</v>
      </c>
    </row>
    <row r="16" spans="1:3" ht="15.4" x14ac:dyDescent="0.45">
      <c r="A16" s="368" t="s">
        <v>19</v>
      </c>
      <c r="B16" s="366" t="s">
        <v>526</v>
      </c>
      <c r="C16" s="380" t="s">
        <v>819</v>
      </c>
    </row>
    <row r="17" spans="1:3" ht="30.75" x14ac:dyDescent="0.45">
      <c r="A17" s="368" t="s">
        <v>19</v>
      </c>
      <c r="B17" s="366" t="s">
        <v>1085</v>
      </c>
      <c r="C17" s="380" t="s">
        <v>819</v>
      </c>
    </row>
    <row r="18" spans="1:3" ht="15.4" x14ac:dyDescent="0.45">
      <c r="A18" s="368" t="s">
        <v>19</v>
      </c>
      <c r="B18" s="366" t="s">
        <v>1082</v>
      </c>
      <c r="C18" s="380" t="s">
        <v>819</v>
      </c>
    </row>
    <row r="19" spans="1:3" ht="15.4" x14ac:dyDescent="0.45">
      <c r="A19" s="368" t="s">
        <v>19</v>
      </c>
      <c r="B19" s="366" t="s">
        <v>1081</v>
      </c>
      <c r="C19" s="380" t="s">
        <v>819</v>
      </c>
    </row>
    <row r="20" spans="1:3" ht="15.4" x14ac:dyDescent="0.45">
      <c r="A20" s="368" t="s">
        <v>19</v>
      </c>
      <c r="B20" s="366" t="s">
        <v>527</v>
      </c>
      <c r="C20" s="380" t="s">
        <v>819</v>
      </c>
    </row>
    <row r="21" spans="1:3" ht="15.4" x14ac:dyDescent="0.45">
      <c r="A21" s="368" t="s">
        <v>19</v>
      </c>
      <c r="B21" s="366" t="s">
        <v>1080</v>
      </c>
      <c r="C21" s="380" t="s">
        <v>819</v>
      </c>
    </row>
    <row r="22" spans="1:3" ht="15.4" x14ac:dyDescent="0.45">
      <c r="A22" s="368" t="s">
        <v>19</v>
      </c>
      <c r="B22" s="366" t="s">
        <v>1079</v>
      </c>
      <c r="C22" s="380" t="s">
        <v>819</v>
      </c>
    </row>
    <row r="23" spans="1:3" ht="15.4" x14ac:dyDescent="0.45">
      <c r="A23" s="368" t="s">
        <v>19</v>
      </c>
      <c r="B23" s="366" t="s">
        <v>1083</v>
      </c>
      <c r="C23" s="380" t="s">
        <v>819</v>
      </c>
    </row>
    <row r="24" spans="1:3" ht="15.4" x14ac:dyDescent="0.45">
      <c r="A24" s="368" t="s">
        <v>19</v>
      </c>
      <c r="B24" s="366" t="s">
        <v>1084</v>
      </c>
      <c r="C24" s="380" t="s">
        <v>819</v>
      </c>
    </row>
    <row r="25" spans="1:3" ht="15.4" x14ac:dyDescent="0.45">
      <c r="A25" s="368" t="s">
        <v>19</v>
      </c>
      <c r="B25" s="366" t="s">
        <v>1078</v>
      </c>
      <c r="C25" s="380" t="s">
        <v>819</v>
      </c>
    </row>
    <row r="26" spans="1:3" ht="15.4" x14ac:dyDescent="0.45">
      <c r="A26" s="368" t="s">
        <v>19</v>
      </c>
      <c r="B26" s="366" t="s">
        <v>1073</v>
      </c>
      <c r="C26" s="380" t="s">
        <v>819</v>
      </c>
    </row>
    <row r="27" spans="1:3" ht="15.4" x14ac:dyDescent="0.45">
      <c r="A27" s="368" t="s">
        <v>19</v>
      </c>
      <c r="B27" s="366" t="s">
        <v>1077</v>
      </c>
      <c r="C27" s="380" t="s">
        <v>819</v>
      </c>
    </row>
    <row r="28" spans="1:3" ht="15.4" x14ac:dyDescent="0.45">
      <c r="A28" s="368" t="s">
        <v>19</v>
      </c>
      <c r="B28" s="366" t="s">
        <v>1075</v>
      </c>
      <c r="C28" s="380" t="s">
        <v>819</v>
      </c>
    </row>
    <row r="29" spans="1:3" ht="15.4" x14ac:dyDescent="0.45">
      <c r="A29" s="368" t="s">
        <v>19</v>
      </c>
      <c r="B29" s="366" t="s">
        <v>1076</v>
      </c>
      <c r="C29" s="380" t="s">
        <v>819</v>
      </c>
    </row>
    <row r="30" spans="1:3" ht="15.4" x14ac:dyDescent="0.45">
      <c r="A30" s="368" t="s">
        <v>19</v>
      </c>
      <c r="B30" s="366" t="s">
        <v>1072</v>
      </c>
      <c r="C30" s="380" t="s">
        <v>819</v>
      </c>
    </row>
    <row r="31" spans="1:3" ht="15.4" x14ac:dyDescent="0.45">
      <c r="A31" s="368" t="s">
        <v>19</v>
      </c>
      <c r="B31" s="366" t="s">
        <v>528</v>
      </c>
      <c r="C31" s="380" t="s">
        <v>819</v>
      </c>
    </row>
    <row r="32" spans="1:3" ht="15.4" x14ac:dyDescent="0.45">
      <c r="A32" s="368" t="s">
        <v>19</v>
      </c>
      <c r="B32" s="366" t="s">
        <v>1074</v>
      </c>
      <c r="C32" s="380" t="s">
        <v>819</v>
      </c>
    </row>
    <row r="33" spans="1:3" ht="15.4" x14ac:dyDescent="0.45">
      <c r="A33" s="368" t="s">
        <v>19</v>
      </c>
      <c r="B33" s="366" t="s">
        <v>1070</v>
      </c>
      <c r="C33" s="380" t="s">
        <v>819</v>
      </c>
    </row>
    <row r="34" spans="1:3" ht="15.4" x14ac:dyDescent="0.45">
      <c r="A34" s="368" t="s">
        <v>19</v>
      </c>
      <c r="B34" s="366" t="s">
        <v>1071</v>
      </c>
      <c r="C34" s="380" t="s">
        <v>819</v>
      </c>
    </row>
    <row r="35" spans="1:3" ht="15.4" x14ac:dyDescent="0.45">
      <c r="A35" s="368" t="s">
        <v>19</v>
      </c>
      <c r="B35" s="366" t="s">
        <v>1069</v>
      </c>
      <c r="C35" s="380" t="s">
        <v>819</v>
      </c>
    </row>
    <row r="36" spans="1:3" ht="15.4" x14ac:dyDescent="0.45">
      <c r="A36" s="368" t="s">
        <v>19</v>
      </c>
      <c r="B36" s="366" t="s">
        <v>1066</v>
      </c>
      <c r="C36" s="380" t="s">
        <v>819</v>
      </c>
    </row>
    <row r="37" spans="1:3" ht="15.4" x14ac:dyDescent="0.45">
      <c r="A37" s="368" t="s">
        <v>19</v>
      </c>
      <c r="B37" s="366" t="s">
        <v>1067</v>
      </c>
      <c r="C37" s="380" t="s">
        <v>819</v>
      </c>
    </row>
    <row r="38" spans="1:3" ht="15.4" x14ac:dyDescent="0.45">
      <c r="A38" s="368" t="s">
        <v>19</v>
      </c>
      <c r="B38" s="366" t="s">
        <v>1065</v>
      </c>
      <c r="C38" s="380" t="s">
        <v>819</v>
      </c>
    </row>
    <row r="39" spans="1:3" ht="15.4" x14ac:dyDescent="0.45">
      <c r="A39" s="368" t="s">
        <v>19</v>
      </c>
      <c r="B39" s="366" t="s">
        <v>1064</v>
      </c>
      <c r="C39" s="380" t="s">
        <v>819</v>
      </c>
    </row>
    <row r="40" spans="1:3" ht="15.4" x14ac:dyDescent="0.45">
      <c r="A40" s="368" t="s">
        <v>19</v>
      </c>
      <c r="B40" s="366" t="s">
        <v>1068</v>
      </c>
      <c r="C40" s="380" t="s">
        <v>819</v>
      </c>
    </row>
    <row r="41" spans="1:3" ht="15.4" x14ac:dyDescent="0.45">
      <c r="A41" s="368" t="s">
        <v>19</v>
      </c>
      <c r="B41" s="366" t="s">
        <v>529</v>
      </c>
      <c r="C41" s="380" t="s">
        <v>819</v>
      </c>
    </row>
    <row r="42" spans="1:3" ht="15.4" x14ac:dyDescent="0.45">
      <c r="A42" s="368" t="s">
        <v>20</v>
      </c>
      <c r="B42" s="366" t="s">
        <v>1062</v>
      </c>
      <c r="C42" s="380" t="s">
        <v>819</v>
      </c>
    </row>
    <row r="43" spans="1:3" ht="30.75" x14ac:dyDescent="0.45">
      <c r="A43" s="368" t="s">
        <v>20</v>
      </c>
      <c r="B43" s="366" t="s">
        <v>1061</v>
      </c>
      <c r="C43" s="380" t="s">
        <v>819</v>
      </c>
    </row>
    <row r="44" spans="1:3" ht="15.4" x14ac:dyDescent="0.45">
      <c r="A44" s="368" t="s">
        <v>20</v>
      </c>
      <c r="B44" s="366" t="s">
        <v>1060</v>
      </c>
      <c r="C44" s="380" t="s">
        <v>819</v>
      </c>
    </row>
    <row r="45" spans="1:3" ht="30.75" x14ac:dyDescent="0.45">
      <c r="A45" s="368" t="s">
        <v>20</v>
      </c>
      <c r="B45" s="366" t="s">
        <v>1058</v>
      </c>
      <c r="C45" s="380" t="s">
        <v>819</v>
      </c>
    </row>
    <row r="46" spans="1:3" ht="30.75" x14ac:dyDescent="0.45">
      <c r="A46" s="368" t="s">
        <v>20</v>
      </c>
      <c r="B46" s="366" t="s">
        <v>1057</v>
      </c>
      <c r="C46" s="380" t="s">
        <v>819</v>
      </c>
    </row>
    <row r="47" spans="1:3" ht="46.15" x14ac:dyDescent="0.45">
      <c r="A47" s="368" t="s">
        <v>20</v>
      </c>
      <c r="B47" s="366" t="s">
        <v>1059</v>
      </c>
      <c r="C47" s="380" t="s">
        <v>819</v>
      </c>
    </row>
    <row r="48" spans="1:3" ht="15.4" x14ac:dyDescent="0.45">
      <c r="A48" s="368" t="s">
        <v>20</v>
      </c>
      <c r="B48" s="366" t="s">
        <v>1056</v>
      </c>
      <c r="C48" s="380" t="s">
        <v>819</v>
      </c>
    </row>
    <row r="49" spans="1:3" ht="30.75" x14ac:dyDescent="0.45">
      <c r="A49" s="368" t="s">
        <v>20</v>
      </c>
      <c r="B49" s="366" t="s">
        <v>1055</v>
      </c>
      <c r="C49" s="380" t="s">
        <v>819</v>
      </c>
    </row>
    <row r="50" spans="1:3" ht="30.75" x14ac:dyDescent="0.45">
      <c r="A50" s="368" t="s">
        <v>20</v>
      </c>
      <c r="B50" s="366" t="s">
        <v>1054</v>
      </c>
      <c r="C50" s="380" t="s">
        <v>819</v>
      </c>
    </row>
    <row r="51" spans="1:3" ht="30.75" x14ac:dyDescent="0.45">
      <c r="A51" s="368" t="s">
        <v>20</v>
      </c>
      <c r="B51" s="366" t="s">
        <v>1053</v>
      </c>
      <c r="C51" s="380" t="s">
        <v>819</v>
      </c>
    </row>
    <row r="52" spans="1:3" ht="30.75" x14ac:dyDescent="0.45">
      <c r="A52" s="368" t="s">
        <v>20</v>
      </c>
      <c r="B52" s="366" t="s">
        <v>1052</v>
      </c>
      <c r="C52" s="380" t="s">
        <v>819</v>
      </c>
    </row>
    <row r="53" spans="1:3" ht="61.5" x14ac:dyDescent="0.45">
      <c r="A53" s="368" t="s">
        <v>20</v>
      </c>
      <c r="B53" s="366" t="s">
        <v>1048</v>
      </c>
      <c r="C53" s="380" t="s">
        <v>819</v>
      </c>
    </row>
    <row r="54" spans="1:3" ht="30.75" x14ac:dyDescent="0.45">
      <c r="A54" s="368" t="s">
        <v>20</v>
      </c>
      <c r="B54" s="366" t="s">
        <v>1051</v>
      </c>
      <c r="C54" s="380" t="s">
        <v>819</v>
      </c>
    </row>
    <row r="55" spans="1:3" ht="30.75" x14ac:dyDescent="0.45">
      <c r="A55" s="368" t="s">
        <v>20</v>
      </c>
      <c r="B55" s="366" t="s">
        <v>1050</v>
      </c>
      <c r="C55" s="380" t="s">
        <v>819</v>
      </c>
    </row>
    <row r="56" spans="1:3" ht="30.75" x14ac:dyDescent="0.45">
      <c r="A56" s="368" t="s">
        <v>20</v>
      </c>
      <c r="B56" s="366" t="s">
        <v>1049</v>
      </c>
      <c r="C56" s="380" t="s">
        <v>819</v>
      </c>
    </row>
    <row r="57" spans="1:3" ht="15.4" x14ac:dyDescent="0.45">
      <c r="A57" s="368" t="s">
        <v>20</v>
      </c>
      <c r="B57" s="366" t="s">
        <v>279</v>
      </c>
      <c r="C57" s="380" t="s">
        <v>819</v>
      </c>
    </row>
    <row r="58" spans="1:3" ht="30.75" x14ac:dyDescent="0.45">
      <c r="A58" s="368" t="s">
        <v>20</v>
      </c>
      <c r="B58" s="366" t="s">
        <v>1047</v>
      </c>
      <c r="C58" s="380" t="s">
        <v>819</v>
      </c>
    </row>
    <row r="59" spans="1:3" ht="15.4" x14ac:dyDescent="0.45">
      <c r="A59" s="366" t="s">
        <v>21</v>
      </c>
      <c r="B59" s="375" t="s">
        <v>22</v>
      </c>
      <c r="C59" s="380" t="s">
        <v>821</v>
      </c>
    </row>
    <row r="60" spans="1:3" ht="15.4" x14ac:dyDescent="0.45">
      <c r="A60" s="366" t="s">
        <v>21</v>
      </c>
      <c r="B60" s="375" t="s">
        <v>207</v>
      </c>
      <c r="C60" s="380" t="s">
        <v>821</v>
      </c>
    </row>
    <row r="61" spans="1:3" ht="15.4" x14ac:dyDescent="0.45">
      <c r="A61" s="366" t="s">
        <v>21</v>
      </c>
      <c r="B61" s="375" t="s">
        <v>208</v>
      </c>
      <c r="C61" s="380" t="s">
        <v>821</v>
      </c>
    </row>
    <row r="62" spans="1:3" ht="15.4" x14ac:dyDescent="0.45">
      <c r="A62" s="366" t="s">
        <v>21</v>
      </c>
      <c r="B62" s="376" t="s">
        <v>687</v>
      </c>
      <c r="C62" s="380" t="s">
        <v>819</v>
      </c>
    </row>
    <row r="63" spans="1:3" ht="15.4" x14ac:dyDescent="0.45">
      <c r="A63" s="366" t="s">
        <v>21</v>
      </c>
      <c r="B63" s="375" t="s">
        <v>209</v>
      </c>
      <c r="C63" s="380" t="s">
        <v>821</v>
      </c>
    </row>
    <row r="64" spans="1:3" ht="15.4" x14ac:dyDescent="0.45">
      <c r="A64" s="366" t="s">
        <v>21</v>
      </c>
      <c r="B64" s="376" t="s">
        <v>686</v>
      </c>
      <c r="C64" s="380" t="s">
        <v>821</v>
      </c>
    </row>
    <row r="65" spans="1:3" ht="15.4" x14ac:dyDescent="0.45">
      <c r="A65" s="366" t="s">
        <v>21</v>
      </c>
      <c r="B65" s="376" t="s">
        <v>684</v>
      </c>
      <c r="C65" s="380" t="s">
        <v>821</v>
      </c>
    </row>
    <row r="66" spans="1:3" ht="15.4" x14ac:dyDescent="0.45">
      <c r="A66" s="366" t="s">
        <v>21</v>
      </c>
      <c r="B66" s="376" t="s">
        <v>685</v>
      </c>
      <c r="C66" s="380" t="s">
        <v>819</v>
      </c>
    </row>
    <row r="67" spans="1:3" ht="15.4" x14ac:dyDescent="0.45">
      <c r="A67" s="366" t="s">
        <v>21</v>
      </c>
      <c r="B67" s="375" t="s">
        <v>210</v>
      </c>
      <c r="C67" s="380" t="s">
        <v>821</v>
      </c>
    </row>
    <row r="68" spans="1:3" ht="15.4" x14ac:dyDescent="0.45">
      <c r="A68" s="366" t="s">
        <v>21</v>
      </c>
      <c r="B68" s="376" t="s">
        <v>212</v>
      </c>
      <c r="C68" s="380" t="s">
        <v>819</v>
      </c>
    </row>
    <row r="69" spans="1:3" ht="15.4" x14ac:dyDescent="0.45">
      <c r="A69" s="366" t="s">
        <v>21</v>
      </c>
      <c r="B69" s="376" t="s">
        <v>213</v>
      </c>
      <c r="C69" s="380" t="s">
        <v>819</v>
      </c>
    </row>
    <row r="70" spans="1:3" ht="15.4" x14ac:dyDescent="0.45">
      <c r="A70" s="368" t="s">
        <v>100</v>
      </c>
      <c r="B70" s="366" t="s">
        <v>339</v>
      </c>
      <c r="C70" s="380" t="s">
        <v>819</v>
      </c>
    </row>
    <row r="71" spans="1:3" ht="15.4" x14ac:dyDescent="0.45">
      <c r="A71" s="368" t="s">
        <v>100</v>
      </c>
      <c r="B71" s="366" t="s">
        <v>340</v>
      </c>
      <c r="C71" s="380" t="s">
        <v>819</v>
      </c>
    </row>
    <row r="72" spans="1:3" ht="15.4" x14ac:dyDescent="0.45">
      <c r="A72" s="368" t="s">
        <v>100</v>
      </c>
      <c r="B72" s="366" t="s">
        <v>501</v>
      </c>
      <c r="C72" s="380" t="s">
        <v>819</v>
      </c>
    </row>
    <row r="73" spans="1:3" ht="15.4" x14ac:dyDescent="0.45">
      <c r="A73" s="368" t="s">
        <v>100</v>
      </c>
      <c r="B73" s="366" t="s">
        <v>341</v>
      </c>
      <c r="C73" s="380" t="s">
        <v>819</v>
      </c>
    </row>
    <row r="74" spans="1:3" ht="15.4" x14ac:dyDescent="0.45">
      <c r="A74" s="368" t="s">
        <v>100</v>
      </c>
      <c r="B74" s="366" t="s">
        <v>288</v>
      </c>
      <c r="C74" s="380" t="s">
        <v>819</v>
      </c>
    </row>
    <row r="75" spans="1:3" ht="15.4" x14ac:dyDescent="0.45">
      <c r="A75" s="368" t="s">
        <v>100</v>
      </c>
      <c r="B75" s="366" t="s">
        <v>338</v>
      </c>
      <c r="C75" s="380" t="s">
        <v>819</v>
      </c>
    </row>
    <row r="76" spans="1:3" ht="15.4" x14ac:dyDescent="0.45">
      <c r="A76" s="368" t="s">
        <v>24</v>
      </c>
      <c r="B76" s="366" t="s">
        <v>872</v>
      </c>
      <c r="C76" s="380" t="s">
        <v>819</v>
      </c>
    </row>
    <row r="77" spans="1:3" ht="15.4" x14ac:dyDescent="0.45">
      <c r="A77" s="368" t="s">
        <v>24</v>
      </c>
      <c r="B77" s="366" t="s">
        <v>874</v>
      </c>
      <c r="C77" s="380" t="s">
        <v>819</v>
      </c>
    </row>
    <row r="78" spans="1:3" ht="15.4" x14ac:dyDescent="0.45">
      <c r="A78" s="368" t="s">
        <v>24</v>
      </c>
      <c r="B78" s="366" t="s">
        <v>873</v>
      </c>
      <c r="C78" s="380" t="s">
        <v>819</v>
      </c>
    </row>
    <row r="79" spans="1:3" ht="15.4" x14ac:dyDescent="0.45">
      <c r="A79" s="368" t="s">
        <v>26</v>
      </c>
      <c r="B79" s="377" t="s">
        <v>342</v>
      </c>
      <c r="C79" s="380" t="s">
        <v>819</v>
      </c>
    </row>
    <row r="80" spans="1:3" ht="15.4" x14ac:dyDescent="0.45">
      <c r="A80" s="368" t="s">
        <v>26</v>
      </c>
      <c r="B80" s="377" t="s">
        <v>27</v>
      </c>
      <c r="C80" s="380" t="s">
        <v>819</v>
      </c>
    </row>
    <row r="81" spans="1:3" ht="15.4" x14ac:dyDescent="0.45">
      <c r="A81" s="368" t="s">
        <v>26</v>
      </c>
      <c r="B81" s="377" t="s">
        <v>343</v>
      </c>
      <c r="C81" s="380" t="s">
        <v>819</v>
      </c>
    </row>
    <row r="82" spans="1:3" ht="15.4" x14ac:dyDescent="0.45">
      <c r="A82" s="368" t="s">
        <v>26</v>
      </c>
      <c r="B82" s="377" t="s">
        <v>620</v>
      </c>
      <c r="C82" s="380" t="s">
        <v>821</v>
      </c>
    </row>
    <row r="83" spans="1:3" ht="15.4" x14ac:dyDescent="0.45">
      <c r="A83" s="368" t="s">
        <v>26</v>
      </c>
      <c r="B83" s="377" t="s">
        <v>344</v>
      </c>
      <c r="C83" s="380" t="s">
        <v>819</v>
      </c>
    </row>
    <row r="84" spans="1:3" ht="15.4" x14ac:dyDescent="0.45">
      <c r="A84" s="368" t="s">
        <v>28</v>
      </c>
      <c r="B84" s="366" t="s">
        <v>1046</v>
      </c>
      <c r="C84" s="380" t="s">
        <v>819</v>
      </c>
    </row>
    <row r="85" spans="1:3" ht="15.4" x14ac:dyDescent="0.45">
      <c r="A85" s="368" t="s">
        <v>28</v>
      </c>
      <c r="B85" s="366" t="s">
        <v>1045</v>
      </c>
      <c r="C85" s="380" t="s">
        <v>819</v>
      </c>
    </row>
    <row r="86" spans="1:3" ht="15.4" x14ac:dyDescent="0.45">
      <c r="A86" s="368" t="s">
        <v>28</v>
      </c>
      <c r="B86" s="366" t="s">
        <v>1044</v>
      </c>
      <c r="C86" s="380" t="s">
        <v>819</v>
      </c>
    </row>
    <row r="87" spans="1:3" ht="30.75" x14ac:dyDescent="0.45">
      <c r="A87" s="368" t="s">
        <v>28</v>
      </c>
      <c r="B87" s="366" t="s">
        <v>1043</v>
      </c>
      <c r="C87" s="380" t="s">
        <v>819</v>
      </c>
    </row>
    <row r="88" spans="1:3" ht="15.4" x14ac:dyDescent="0.45">
      <c r="A88" s="368" t="s">
        <v>28</v>
      </c>
      <c r="B88" s="366" t="s">
        <v>1042</v>
      </c>
      <c r="C88" s="380" t="s">
        <v>819</v>
      </c>
    </row>
    <row r="89" spans="1:3" ht="15.4" x14ac:dyDescent="0.45">
      <c r="A89" s="368" t="s">
        <v>28</v>
      </c>
      <c r="B89" s="366" t="s">
        <v>1041</v>
      </c>
      <c r="C89" s="380" t="s">
        <v>819</v>
      </c>
    </row>
    <row r="90" spans="1:3" ht="15.4" x14ac:dyDescent="0.45">
      <c r="A90" s="368" t="s">
        <v>28</v>
      </c>
      <c r="B90" s="366" t="s">
        <v>607</v>
      </c>
      <c r="C90" s="380" t="s">
        <v>821</v>
      </c>
    </row>
    <row r="91" spans="1:3" ht="30.75" x14ac:dyDescent="0.45">
      <c r="A91" s="368" t="s">
        <v>28</v>
      </c>
      <c r="B91" s="366" t="s">
        <v>1040</v>
      </c>
      <c r="C91" s="380" t="s">
        <v>819</v>
      </c>
    </row>
    <row r="92" spans="1:3" ht="30.75" x14ac:dyDescent="0.45">
      <c r="A92" s="368" t="s">
        <v>28</v>
      </c>
      <c r="B92" s="366" t="s">
        <v>1039</v>
      </c>
      <c r="C92" s="380" t="s">
        <v>819</v>
      </c>
    </row>
    <row r="93" spans="1:3" ht="15.4" x14ac:dyDescent="0.45">
      <c r="A93" s="368" t="s">
        <v>28</v>
      </c>
      <c r="B93" s="366" t="s">
        <v>29</v>
      </c>
      <c r="C93" s="380" t="s">
        <v>821</v>
      </c>
    </row>
    <row r="94" spans="1:3" ht="15.4" x14ac:dyDescent="0.45">
      <c r="A94" s="368" t="s">
        <v>28</v>
      </c>
      <c r="B94" s="366" t="s">
        <v>1038</v>
      </c>
      <c r="C94" s="380" t="s">
        <v>819</v>
      </c>
    </row>
    <row r="95" spans="1:3" ht="15.4" x14ac:dyDescent="0.45">
      <c r="A95" s="368" t="s">
        <v>28</v>
      </c>
      <c r="B95" s="366" t="s">
        <v>1037</v>
      </c>
      <c r="C95" s="380" t="s">
        <v>819</v>
      </c>
    </row>
    <row r="96" spans="1:3" ht="30.75" x14ac:dyDescent="0.45">
      <c r="A96" s="368" t="s">
        <v>30</v>
      </c>
      <c r="B96" s="366" t="s">
        <v>1036</v>
      </c>
      <c r="C96" s="380" t="s">
        <v>819</v>
      </c>
    </row>
    <row r="97" spans="1:3" ht="15.4" x14ac:dyDescent="0.45">
      <c r="A97" s="368" t="s">
        <v>30</v>
      </c>
      <c r="B97" s="366" t="s">
        <v>1035</v>
      </c>
      <c r="C97" s="380" t="s">
        <v>819</v>
      </c>
    </row>
    <row r="98" spans="1:3" ht="15.4" x14ac:dyDescent="0.45">
      <c r="A98" s="368" t="s">
        <v>30</v>
      </c>
      <c r="B98" s="366" t="s">
        <v>1034</v>
      </c>
      <c r="C98" s="380" t="s">
        <v>819</v>
      </c>
    </row>
    <row r="99" spans="1:3" ht="30.75" x14ac:dyDescent="0.45">
      <c r="A99" s="368" t="s">
        <v>30</v>
      </c>
      <c r="B99" s="366" t="s">
        <v>1033</v>
      </c>
      <c r="C99" s="380" t="s">
        <v>819</v>
      </c>
    </row>
    <row r="100" spans="1:3" ht="30.75" x14ac:dyDescent="0.45">
      <c r="A100" s="368" t="s">
        <v>30</v>
      </c>
      <c r="B100" s="366" t="s">
        <v>1032</v>
      </c>
      <c r="C100" s="380" t="s">
        <v>819</v>
      </c>
    </row>
    <row r="101" spans="1:3" ht="15.4" x14ac:dyDescent="0.45">
      <c r="A101" s="368" t="s">
        <v>30</v>
      </c>
      <c r="B101" s="366" t="s">
        <v>1031</v>
      </c>
      <c r="C101" s="380" t="s">
        <v>819</v>
      </c>
    </row>
    <row r="102" spans="1:3" ht="30.75" x14ac:dyDescent="0.45">
      <c r="A102" s="368" t="s">
        <v>30</v>
      </c>
      <c r="B102" s="366" t="s">
        <v>1030</v>
      </c>
      <c r="C102" s="380" t="s">
        <v>819</v>
      </c>
    </row>
    <row r="103" spans="1:3" ht="30.75" x14ac:dyDescent="0.45">
      <c r="A103" s="368" t="s">
        <v>30</v>
      </c>
      <c r="B103" s="366" t="s">
        <v>1029</v>
      </c>
      <c r="C103" s="380" t="s">
        <v>819</v>
      </c>
    </row>
    <row r="104" spans="1:3" ht="30.75" x14ac:dyDescent="0.45">
      <c r="A104" s="368" t="s">
        <v>30</v>
      </c>
      <c r="B104" s="366" t="s">
        <v>1028</v>
      </c>
      <c r="C104" s="380" t="s">
        <v>819</v>
      </c>
    </row>
    <row r="105" spans="1:3" ht="30.75" x14ac:dyDescent="0.45">
      <c r="A105" s="368" t="s">
        <v>30</v>
      </c>
      <c r="B105" s="366" t="s">
        <v>1027</v>
      </c>
      <c r="C105" s="380" t="s">
        <v>819</v>
      </c>
    </row>
    <row r="106" spans="1:3" ht="30.75" x14ac:dyDescent="0.45">
      <c r="A106" s="368" t="s">
        <v>30</v>
      </c>
      <c r="B106" s="366" t="s">
        <v>35</v>
      </c>
      <c r="C106" s="380" t="s">
        <v>819</v>
      </c>
    </row>
    <row r="107" spans="1:3" ht="30.75" x14ac:dyDescent="0.45">
      <c r="A107" s="368" t="s">
        <v>30</v>
      </c>
      <c r="B107" s="366" t="s">
        <v>1026</v>
      </c>
      <c r="C107" s="380" t="s">
        <v>819</v>
      </c>
    </row>
    <row r="108" spans="1:3" ht="30.75" x14ac:dyDescent="0.45">
      <c r="A108" s="368" t="s">
        <v>30</v>
      </c>
      <c r="B108" s="366" t="s">
        <v>1025</v>
      </c>
      <c r="C108" s="380" t="s">
        <v>819</v>
      </c>
    </row>
    <row r="109" spans="1:3" ht="30.75" x14ac:dyDescent="0.45">
      <c r="A109" s="368" t="s">
        <v>30</v>
      </c>
      <c r="B109" s="366" t="s">
        <v>1024</v>
      </c>
      <c r="C109" s="380" t="s">
        <v>819</v>
      </c>
    </row>
    <row r="110" spans="1:3" ht="30.75" x14ac:dyDescent="0.45">
      <c r="A110" s="368" t="s">
        <v>30</v>
      </c>
      <c r="B110" s="366" t="s">
        <v>1023</v>
      </c>
      <c r="C110" s="380" t="s">
        <v>819</v>
      </c>
    </row>
    <row r="111" spans="1:3" ht="30.75" x14ac:dyDescent="0.45">
      <c r="A111" s="368" t="s">
        <v>30</v>
      </c>
      <c r="B111" s="366" t="s">
        <v>220</v>
      </c>
      <c r="C111" s="380" t="s">
        <v>819</v>
      </c>
    </row>
    <row r="112" spans="1:3" ht="15.4" x14ac:dyDescent="0.45">
      <c r="A112" s="368" t="s">
        <v>30</v>
      </c>
      <c r="B112" s="366" t="s">
        <v>1022</v>
      </c>
      <c r="C112" s="380" t="s">
        <v>819</v>
      </c>
    </row>
    <row r="113" spans="1:3" ht="15.4" x14ac:dyDescent="0.45">
      <c r="A113" s="368" t="s">
        <v>30</v>
      </c>
      <c r="B113" s="366" t="s">
        <v>1021</v>
      </c>
      <c r="C113" s="380" t="s">
        <v>819</v>
      </c>
    </row>
    <row r="114" spans="1:3" ht="30.75" x14ac:dyDescent="0.45">
      <c r="A114" s="368" t="s">
        <v>30</v>
      </c>
      <c r="B114" s="366" t="s">
        <v>1020</v>
      </c>
      <c r="C114" s="380" t="s">
        <v>819</v>
      </c>
    </row>
    <row r="115" spans="1:3" ht="30.75" x14ac:dyDescent="0.45">
      <c r="A115" s="368" t="s">
        <v>30</v>
      </c>
      <c r="B115" s="366" t="s">
        <v>1019</v>
      </c>
      <c r="C115" s="380" t="s">
        <v>819</v>
      </c>
    </row>
    <row r="116" spans="1:3" ht="30.75" x14ac:dyDescent="0.45">
      <c r="A116" s="368" t="s">
        <v>30</v>
      </c>
      <c r="B116" s="366" t="s">
        <v>1018</v>
      </c>
      <c r="C116" s="380" t="s">
        <v>819</v>
      </c>
    </row>
    <row r="117" spans="1:3" ht="30.75" x14ac:dyDescent="0.45">
      <c r="A117" s="368" t="s">
        <v>30</v>
      </c>
      <c r="B117" s="366" t="s">
        <v>1017</v>
      </c>
      <c r="C117" s="380" t="s">
        <v>819</v>
      </c>
    </row>
    <row r="118" spans="1:3" ht="30.75" x14ac:dyDescent="0.45">
      <c r="A118" s="368" t="s">
        <v>30</v>
      </c>
      <c r="B118" s="366" t="s">
        <v>1016</v>
      </c>
      <c r="C118" s="380" t="s">
        <v>819</v>
      </c>
    </row>
    <row r="119" spans="1:3" ht="30.75" x14ac:dyDescent="0.45">
      <c r="A119" s="368" t="s">
        <v>30</v>
      </c>
      <c r="B119" s="366" t="s">
        <v>1015</v>
      </c>
      <c r="C119" s="380" t="s">
        <v>819</v>
      </c>
    </row>
    <row r="120" spans="1:3" ht="15.4" x14ac:dyDescent="0.45">
      <c r="A120" s="368" t="s">
        <v>30</v>
      </c>
      <c r="B120" s="366" t="s">
        <v>1014</v>
      </c>
      <c r="C120" s="380" t="s">
        <v>819</v>
      </c>
    </row>
    <row r="121" spans="1:3" ht="15.4" x14ac:dyDescent="0.45">
      <c r="A121" s="368" t="s">
        <v>30</v>
      </c>
      <c r="B121" s="366" t="s">
        <v>1013</v>
      </c>
      <c r="C121" s="380" t="s">
        <v>819</v>
      </c>
    </row>
    <row r="122" spans="1:3" ht="30.75" x14ac:dyDescent="0.45">
      <c r="A122" s="368" t="s">
        <v>30</v>
      </c>
      <c r="B122" s="366" t="s">
        <v>1012</v>
      </c>
      <c r="C122" s="380" t="s">
        <v>819</v>
      </c>
    </row>
    <row r="123" spans="1:3" ht="30.75" x14ac:dyDescent="0.45">
      <c r="A123" s="368" t="s">
        <v>30</v>
      </c>
      <c r="B123" s="366" t="s">
        <v>1011</v>
      </c>
      <c r="C123" s="380" t="s">
        <v>819</v>
      </c>
    </row>
    <row r="124" spans="1:3" ht="15.4" x14ac:dyDescent="0.45">
      <c r="A124" s="368" t="s">
        <v>30</v>
      </c>
      <c r="B124" s="366" t="s">
        <v>1010</v>
      </c>
      <c r="C124" s="380" t="s">
        <v>819</v>
      </c>
    </row>
    <row r="125" spans="1:3" ht="15.4" x14ac:dyDescent="0.45">
      <c r="A125" s="368" t="s">
        <v>30</v>
      </c>
      <c r="B125" s="366" t="s">
        <v>1009</v>
      </c>
      <c r="C125" s="380" t="s">
        <v>819</v>
      </c>
    </row>
    <row r="126" spans="1:3" ht="15.4" x14ac:dyDescent="0.45">
      <c r="A126" s="368" t="s">
        <v>30</v>
      </c>
      <c r="B126" s="366" t="s">
        <v>1008</v>
      </c>
      <c r="C126" s="380" t="s">
        <v>819</v>
      </c>
    </row>
    <row r="127" spans="1:3" ht="30.75" x14ac:dyDescent="0.45">
      <c r="A127" s="368" t="s">
        <v>30</v>
      </c>
      <c r="B127" s="366" t="s">
        <v>1007</v>
      </c>
      <c r="C127" s="380" t="s">
        <v>819</v>
      </c>
    </row>
    <row r="128" spans="1:3" ht="15.4" x14ac:dyDescent="0.45">
      <c r="A128" s="368" t="s">
        <v>30</v>
      </c>
      <c r="B128" s="366" t="s">
        <v>1006</v>
      </c>
      <c r="C128" s="380" t="s">
        <v>819</v>
      </c>
    </row>
    <row r="129" spans="1:3" ht="30.75" x14ac:dyDescent="0.45">
      <c r="A129" s="368" t="s">
        <v>30</v>
      </c>
      <c r="B129" s="366" t="s">
        <v>1005</v>
      </c>
      <c r="C129" s="380" t="s">
        <v>819</v>
      </c>
    </row>
    <row r="130" spans="1:3" ht="30.75" x14ac:dyDescent="0.45">
      <c r="A130" s="368" t="s">
        <v>39</v>
      </c>
      <c r="B130" s="366" t="s">
        <v>978</v>
      </c>
      <c r="C130" s="380" t="s">
        <v>819</v>
      </c>
    </row>
    <row r="131" spans="1:3" ht="15.4" x14ac:dyDescent="0.45">
      <c r="A131" s="368" t="s">
        <v>39</v>
      </c>
      <c r="B131" s="366" t="s">
        <v>533</v>
      </c>
      <c r="C131" s="380" t="s">
        <v>821</v>
      </c>
    </row>
    <row r="132" spans="1:3" ht="15.4" x14ac:dyDescent="0.45">
      <c r="A132" s="368" t="s">
        <v>39</v>
      </c>
      <c r="B132" s="366" t="s">
        <v>999</v>
      </c>
      <c r="C132" s="380" t="s">
        <v>819</v>
      </c>
    </row>
    <row r="133" spans="1:3" ht="15.4" x14ac:dyDescent="0.45">
      <c r="A133" s="368" t="s">
        <v>39</v>
      </c>
      <c r="B133" s="366" t="s">
        <v>531</v>
      </c>
      <c r="C133" s="380" t="s">
        <v>819</v>
      </c>
    </row>
    <row r="134" spans="1:3" ht="30.75" x14ac:dyDescent="0.45">
      <c r="A134" s="368" t="s">
        <v>39</v>
      </c>
      <c r="B134" s="366" t="s">
        <v>998</v>
      </c>
      <c r="C134" s="380" t="s">
        <v>819</v>
      </c>
    </row>
    <row r="135" spans="1:3" ht="30.75" x14ac:dyDescent="0.45">
      <c r="A135" s="368" t="s">
        <v>39</v>
      </c>
      <c r="B135" s="366" t="s">
        <v>997</v>
      </c>
      <c r="C135" s="380" t="s">
        <v>819</v>
      </c>
    </row>
    <row r="136" spans="1:3" ht="15.4" x14ac:dyDescent="0.45">
      <c r="A136" s="368" t="s">
        <v>39</v>
      </c>
      <c r="B136" s="366" t="s">
        <v>975</v>
      </c>
      <c r="C136" s="380" t="s">
        <v>819</v>
      </c>
    </row>
    <row r="137" spans="1:3" ht="15.4" x14ac:dyDescent="0.45">
      <c r="A137" s="368" t="s">
        <v>39</v>
      </c>
      <c r="B137" s="366" t="s">
        <v>972</v>
      </c>
      <c r="C137" s="380" t="s">
        <v>819</v>
      </c>
    </row>
    <row r="138" spans="1:3" ht="15.4" x14ac:dyDescent="0.45">
      <c r="A138" s="368" t="s">
        <v>39</v>
      </c>
      <c r="B138" s="366" t="s">
        <v>974</v>
      </c>
      <c r="C138" s="380" t="s">
        <v>819</v>
      </c>
    </row>
    <row r="139" spans="1:3" ht="30.75" x14ac:dyDescent="0.45">
      <c r="A139" s="368" t="s">
        <v>39</v>
      </c>
      <c r="B139" s="366" t="s">
        <v>996</v>
      </c>
      <c r="C139" s="380" t="s">
        <v>819</v>
      </c>
    </row>
    <row r="140" spans="1:3" ht="30.75" x14ac:dyDescent="0.45">
      <c r="A140" s="368" t="s">
        <v>39</v>
      </c>
      <c r="B140" s="366" t="s">
        <v>995</v>
      </c>
      <c r="C140" s="380" t="s">
        <v>819</v>
      </c>
    </row>
    <row r="141" spans="1:3" ht="30.75" x14ac:dyDescent="0.45">
      <c r="A141" s="368" t="s">
        <v>39</v>
      </c>
      <c r="B141" s="366" t="s">
        <v>994</v>
      </c>
      <c r="C141" s="380" t="s">
        <v>819</v>
      </c>
    </row>
    <row r="142" spans="1:3" ht="30.75" x14ac:dyDescent="0.45">
      <c r="A142" s="368" t="s">
        <v>39</v>
      </c>
      <c r="B142" s="366" t="s">
        <v>993</v>
      </c>
      <c r="C142" s="380" t="s">
        <v>819</v>
      </c>
    </row>
    <row r="143" spans="1:3" ht="30.75" x14ac:dyDescent="0.45">
      <c r="A143" s="368" t="s">
        <v>39</v>
      </c>
      <c r="B143" s="366" t="s">
        <v>992</v>
      </c>
      <c r="C143" s="380" t="s">
        <v>819</v>
      </c>
    </row>
    <row r="144" spans="1:3" ht="30.75" x14ac:dyDescent="0.45">
      <c r="A144" s="368" t="s">
        <v>39</v>
      </c>
      <c r="B144" s="366" t="s">
        <v>532</v>
      </c>
      <c r="C144" s="380" t="s">
        <v>819</v>
      </c>
    </row>
    <row r="145" spans="1:3" ht="15.4" x14ac:dyDescent="0.45">
      <c r="A145" s="368" t="s">
        <v>39</v>
      </c>
      <c r="B145" s="366" t="s">
        <v>991</v>
      </c>
      <c r="C145" s="380" t="s">
        <v>819</v>
      </c>
    </row>
    <row r="146" spans="1:3" ht="30.75" x14ac:dyDescent="0.45">
      <c r="A146" s="368" t="s">
        <v>39</v>
      </c>
      <c r="B146" s="366" t="s">
        <v>990</v>
      </c>
      <c r="C146" s="380" t="s">
        <v>819</v>
      </c>
    </row>
    <row r="147" spans="1:3" ht="46.15" x14ac:dyDescent="0.45">
      <c r="A147" s="368" t="s">
        <v>39</v>
      </c>
      <c r="B147" s="366" t="s">
        <v>530</v>
      </c>
      <c r="C147" s="380" t="s">
        <v>819</v>
      </c>
    </row>
    <row r="148" spans="1:3" ht="61.5" x14ac:dyDescent="0.45">
      <c r="A148" s="368" t="s">
        <v>39</v>
      </c>
      <c r="B148" s="366" t="s">
        <v>989</v>
      </c>
      <c r="C148" s="380" t="s">
        <v>819</v>
      </c>
    </row>
    <row r="149" spans="1:3" ht="30.75" x14ac:dyDescent="0.45">
      <c r="A149" s="368" t="s">
        <v>39</v>
      </c>
      <c r="B149" s="366" t="s">
        <v>988</v>
      </c>
      <c r="C149" s="380" t="s">
        <v>819</v>
      </c>
    </row>
    <row r="150" spans="1:3" ht="30.75" x14ac:dyDescent="0.45">
      <c r="A150" s="368" t="s">
        <v>39</v>
      </c>
      <c r="B150" s="366" t="s">
        <v>987</v>
      </c>
      <c r="C150" s="380" t="s">
        <v>819</v>
      </c>
    </row>
    <row r="151" spans="1:3" ht="15.4" x14ac:dyDescent="0.45">
      <c r="A151" s="368" t="s">
        <v>39</v>
      </c>
      <c r="B151" s="366" t="s">
        <v>986</v>
      </c>
      <c r="C151" s="380" t="s">
        <v>819</v>
      </c>
    </row>
    <row r="152" spans="1:3" ht="15.4" x14ac:dyDescent="0.45">
      <c r="A152" s="368" t="s">
        <v>39</v>
      </c>
      <c r="B152" s="366" t="s">
        <v>985</v>
      </c>
      <c r="C152" s="380" t="s">
        <v>819</v>
      </c>
    </row>
    <row r="153" spans="1:3" ht="30.75" x14ac:dyDescent="0.45">
      <c r="A153" s="368" t="s">
        <v>39</v>
      </c>
      <c r="B153" s="366" t="s">
        <v>984</v>
      </c>
      <c r="C153" s="380" t="s">
        <v>819</v>
      </c>
    </row>
    <row r="154" spans="1:3" ht="30.75" x14ac:dyDescent="0.45">
      <c r="A154" s="368" t="s">
        <v>39</v>
      </c>
      <c r="B154" s="366" t="s">
        <v>983</v>
      </c>
      <c r="C154" s="380" t="s">
        <v>819</v>
      </c>
    </row>
    <row r="155" spans="1:3" ht="30.75" x14ac:dyDescent="0.45">
      <c r="A155" s="368" t="s">
        <v>39</v>
      </c>
      <c r="B155" s="366" t="s">
        <v>976</v>
      </c>
      <c r="C155" s="380" t="s">
        <v>819</v>
      </c>
    </row>
    <row r="156" spans="1:3" ht="15.4" x14ac:dyDescent="0.45">
      <c r="A156" s="368" t="s">
        <v>39</v>
      </c>
      <c r="B156" s="366" t="s">
        <v>982</v>
      </c>
      <c r="C156" s="380" t="s">
        <v>819</v>
      </c>
    </row>
    <row r="157" spans="1:3" ht="15.4" x14ac:dyDescent="0.45">
      <c r="A157" s="368" t="s">
        <v>39</v>
      </c>
      <c r="B157" s="366" t="s">
        <v>977</v>
      </c>
      <c r="C157" s="380" t="s">
        <v>819</v>
      </c>
    </row>
    <row r="158" spans="1:3" ht="30.75" x14ac:dyDescent="0.45">
      <c r="A158" s="368" t="s">
        <v>39</v>
      </c>
      <c r="B158" s="366" t="s">
        <v>981</v>
      </c>
      <c r="C158" s="380" t="s">
        <v>819</v>
      </c>
    </row>
    <row r="159" spans="1:3" ht="30.75" x14ac:dyDescent="0.45">
      <c r="A159" s="368" t="s">
        <v>39</v>
      </c>
      <c r="B159" s="366" t="s">
        <v>980</v>
      </c>
      <c r="C159" s="380" t="s">
        <v>819</v>
      </c>
    </row>
    <row r="160" spans="1:3" ht="15.4" x14ac:dyDescent="0.45">
      <c r="A160" s="368" t="s">
        <v>39</v>
      </c>
      <c r="B160" s="366" t="s">
        <v>979</v>
      </c>
      <c r="C160" s="380" t="s">
        <v>819</v>
      </c>
    </row>
    <row r="161" spans="1:3" ht="15.4" x14ac:dyDescent="0.45">
      <c r="A161" s="368" t="s">
        <v>39</v>
      </c>
      <c r="B161" s="366" t="s">
        <v>973</v>
      </c>
      <c r="C161" s="380" t="s">
        <v>819</v>
      </c>
    </row>
    <row r="162" spans="1:3" ht="15.4" x14ac:dyDescent="0.45">
      <c r="A162" s="368" t="s">
        <v>39</v>
      </c>
      <c r="B162" s="366" t="s">
        <v>1004</v>
      </c>
      <c r="C162" s="380" t="s">
        <v>819</v>
      </c>
    </row>
    <row r="163" spans="1:3" ht="15.4" x14ac:dyDescent="0.45">
      <c r="A163" s="368" t="s">
        <v>39</v>
      </c>
      <c r="B163" s="366" t="s">
        <v>1000</v>
      </c>
      <c r="C163" s="380" t="s">
        <v>819</v>
      </c>
    </row>
    <row r="164" spans="1:3" ht="15.4" x14ac:dyDescent="0.45">
      <c r="A164" s="368" t="s">
        <v>39</v>
      </c>
      <c r="B164" s="366" t="s">
        <v>1002</v>
      </c>
      <c r="C164" s="380" t="s">
        <v>819</v>
      </c>
    </row>
    <row r="165" spans="1:3" ht="15.4" x14ac:dyDescent="0.45">
      <c r="A165" s="368" t="s">
        <v>39</v>
      </c>
      <c r="B165" s="366" t="s">
        <v>419</v>
      </c>
      <c r="C165" s="380" t="s">
        <v>819</v>
      </c>
    </row>
    <row r="166" spans="1:3" ht="15.4" x14ac:dyDescent="0.45">
      <c r="A166" s="368" t="s">
        <v>39</v>
      </c>
      <c r="B166" s="366" t="s">
        <v>1003</v>
      </c>
      <c r="C166" s="380" t="s">
        <v>819</v>
      </c>
    </row>
    <row r="167" spans="1:3" ht="15.4" x14ac:dyDescent="0.45">
      <c r="A167" s="368" t="s">
        <v>39</v>
      </c>
      <c r="B167" s="366" t="s">
        <v>1001</v>
      </c>
      <c r="C167" s="380" t="s">
        <v>819</v>
      </c>
    </row>
    <row r="168" spans="1:3" ht="15.4" x14ac:dyDescent="0.45">
      <c r="A168" s="368" t="s">
        <v>46</v>
      </c>
      <c r="B168" s="366" t="s">
        <v>969</v>
      </c>
      <c r="C168" s="380" t="s">
        <v>819</v>
      </c>
    </row>
    <row r="169" spans="1:3" ht="15.4" x14ac:dyDescent="0.45">
      <c r="A169" s="368" t="s">
        <v>46</v>
      </c>
      <c r="B169" s="366" t="s">
        <v>971</v>
      </c>
      <c r="C169" s="380" t="s">
        <v>819</v>
      </c>
    </row>
    <row r="170" spans="1:3" ht="15.4" x14ac:dyDescent="0.45">
      <c r="A170" s="368" t="s">
        <v>46</v>
      </c>
      <c r="B170" s="366" t="s">
        <v>536</v>
      </c>
      <c r="C170" s="380" t="s">
        <v>819</v>
      </c>
    </row>
    <row r="171" spans="1:3" ht="15.4" x14ac:dyDescent="0.45">
      <c r="A171" s="368" t="s">
        <v>46</v>
      </c>
      <c r="B171" s="366" t="s">
        <v>535</v>
      </c>
      <c r="C171" s="380" t="s">
        <v>819</v>
      </c>
    </row>
    <row r="172" spans="1:3" ht="15.4" x14ac:dyDescent="0.45">
      <c r="A172" s="368" t="s">
        <v>46</v>
      </c>
      <c r="B172" s="366" t="s">
        <v>970</v>
      </c>
      <c r="C172" s="380" t="s">
        <v>819</v>
      </c>
    </row>
    <row r="173" spans="1:3" ht="15.4" x14ac:dyDescent="0.45">
      <c r="A173" s="368" t="s">
        <v>46</v>
      </c>
      <c r="B173" s="366" t="s">
        <v>534</v>
      </c>
      <c r="C173" s="380" t="s">
        <v>819</v>
      </c>
    </row>
    <row r="174" spans="1:3" ht="15.4" x14ac:dyDescent="0.45">
      <c r="A174" s="368" t="s">
        <v>626</v>
      </c>
      <c r="B174" s="366" t="s">
        <v>627</v>
      </c>
      <c r="C174" s="380" t="s">
        <v>819</v>
      </c>
    </row>
    <row r="175" spans="1:3" ht="15.4" x14ac:dyDescent="0.45">
      <c r="A175" s="368" t="s">
        <v>626</v>
      </c>
      <c r="B175" s="366" t="s">
        <v>354</v>
      </c>
      <c r="C175" s="380" t="s">
        <v>819</v>
      </c>
    </row>
    <row r="176" spans="1:3" ht="15.4" x14ac:dyDescent="0.45">
      <c r="A176" s="368" t="s">
        <v>51</v>
      </c>
      <c r="B176" s="378" t="s">
        <v>639</v>
      </c>
      <c r="C176" s="380" t="s">
        <v>819</v>
      </c>
    </row>
    <row r="177" spans="1:3" ht="15.4" x14ac:dyDescent="0.45">
      <c r="A177" s="368" t="s">
        <v>51</v>
      </c>
      <c r="B177" s="378" t="s">
        <v>53</v>
      </c>
      <c r="C177" s="380" t="s">
        <v>819</v>
      </c>
    </row>
    <row r="178" spans="1:3" ht="15.4" x14ac:dyDescent="0.45">
      <c r="A178" s="368" t="s">
        <v>54</v>
      </c>
      <c r="B178" s="366" t="s">
        <v>968</v>
      </c>
      <c r="C178" s="380" t="s">
        <v>819</v>
      </c>
    </row>
    <row r="179" spans="1:3" ht="15.4" x14ac:dyDescent="0.45">
      <c r="A179" s="368" t="s">
        <v>54</v>
      </c>
      <c r="B179" s="366" t="s">
        <v>965</v>
      </c>
      <c r="C179" s="380" t="s">
        <v>819</v>
      </c>
    </row>
    <row r="180" spans="1:3" ht="15.4" x14ac:dyDescent="0.45">
      <c r="A180" s="368" t="s">
        <v>54</v>
      </c>
      <c r="B180" s="366" t="s">
        <v>966</v>
      </c>
      <c r="C180" s="380" t="s">
        <v>819</v>
      </c>
    </row>
    <row r="181" spans="1:3" ht="15.4" x14ac:dyDescent="0.45">
      <c r="A181" s="368" t="s">
        <v>54</v>
      </c>
      <c r="B181" s="366" t="s">
        <v>967</v>
      </c>
      <c r="C181" s="380" t="s">
        <v>819</v>
      </c>
    </row>
    <row r="182" spans="1:3" ht="15.4" x14ac:dyDescent="0.45">
      <c r="A182" s="368" t="s">
        <v>54</v>
      </c>
      <c r="B182" s="366" t="s">
        <v>963</v>
      </c>
      <c r="C182" s="380" t="s">
        <v>819</v>
      </c>
    </row>
    <row r="183" spans="1:3" ht="15.4" x14ac:dyDescent="0.45">
      <c r="A183" s="368" t="s">
        <v>54</v>
      </c>
      <c r="B183" s="366" t="s">
        <v>964</v>
      </c>
      <c r="C183" s="380" t="s">
        <v>819</v>
      </c>
    </row>
    <row r="184" spans="1:3" ht="15.4" x14ac:dyDescent="0.45">
      <c r="A184" s="368" t="s">
        <v>54</v>
      </c>
      <c r="B184" s="366" t="s">
        <v>962</v>
      </c>
      <c r="C184" s="380" t="s">
        <v>819</v>
      </c>
    </row>
    <row r="185" spans="1:3" ht="30.75" x14ac:dyDescent="0.45">
      <c r="A185" s="368" t="s">
        <v>54</v>
      </c>
      <c r="B185" s="366" t="s">
        <v>951</v>
      </c>
      <c r="C185" s="380" t="s">
        <v>819</v>
      </c>
    </row>
    <row r="186" spans="1:3" ht="15.4" x14ac:dyDescent="0.45">
      <c r="A186" s="368" t="s">
        <v>54</v>
      </c>
      <c r="B186" s="366" t="s">
        <v>949</v>
      </c>
      <c r="C186" s="380" t="s">
        <v>819</v>
      </c>
    </row>
    <row r="187" spans="1:3" ht="30.75" x14ac:dyDescent="0.45">
      <c r="A187" s="368" t="s">
        <v>54</v>
      </c>
      <c r="B187" s="366" t="s">
        <v>950</v>
      </c>
      <c r="C187" s="380" t="s">
        <v>819</v>
      </c>
    </row>
    <row r="188" spans="1:3" ht="30.75" x14ac:dyDescent="0.45">
      <c r="A188" s="368" t="s">
        <v>54</v>
      </c>
      <c r="B188" s="366" t="s">
        <v>960</v>
      </c>
      <c r="C188" s="380" t="s">
        <v>819</v>
      </c>
    </row>
    <row r="189" spans="1:3" ht="15.4" x14ac:dyDescent="0.45">
      <c r="A189" s="368" t="s">
        <v>54</v>
      </c>
      <c r="B189" s="366" t="s">
        <v>961</v>
      </c>
      <c r="C189" s="380" t="s">
        <v>819</v>
      </c>
    </row>
    <row r="190" spans="1:3" ht="15.4" x14ac:dyDescent="0.45">
      <c r="A190" s="368" t="s">
        <v>54</v>
      </c>
      <c r="B190" s="366" t="s">
        <v>959</v>
      </c>
      <c r="C190" s="380" t="s">
        <v>819</v>
      </c>
    </row>
    <row r="191" spans="1:3" ht="15.4" x14ac:dyDescent="0.45">
      <c r="A191" s="368" t="s">
        <v>54</v>
      </c>
      <c r="B191" s="366" t="s">
        <v>958</v>
      </c>
      <c r="C191" s="380" t="s">
        <v>819</v>
      </c>
    </row>
    <row r="192" spans="1:3" ht="15.4" x14ac:dyDescent="0.45">
      <c r="A192" s="368" t="s">
        <v>54</v>
      </c>
      <c r="B192" s="366" t="s">
        <v>956</v>
      </c>
      <c r="C192" s="380" t="s">
        <v>819</v>
      </c>
    </row>
    <row r="193" spans="1:3" ht="15.4" x14ac:dyDescent="0.45">
      <c r="A193" s="368" t="s">
        <v>54</v>
      </c>
      <c r="B193" s="366" t="s">
        <v>957</v>
      </c>
      <c r="C193" s="380" t="s">
        <v>819</v>
      </c>
    </row>
    <row r="194" spans="1:3" ht="15.4" x14ac:dyDescent="0.45">
      <c r="A194" s="368" t="s">
        <v>54</v>
      </c>
      <c r="B194" s="366" t="s">
        <v>954</v>
      </c>
      <c r="C194" s="380" t="s">
        <v>819</v>
      </c>
    </row>
    <row r="195" spans="1:3" ht="15.4" x14ac:dyDescent="0.45">
      <c r="A195" s="368" t="s">
        <v>54</v>
      </c>
      <c r="B195" s="366" t="s">
        <v>955</v>
      </c>
      <c r="C195" s="380" t="s">
        <v>819</v>
      </c>
    </row>
    <row r="196" spans="1:3" ht="15.4" x14ac:dyDescent="0.45">
      <c r="A196" s="368" t="s">
        <v>54</v>
      </c>
      <c r="B196" s="366" t="s">
        <v>953</v>
      </c>
      <c r="C196" s="380" t="s">
        <v>819</v>
      </c>
    </row>
    <row r="197" spans="1:3" ht="15.4" x14ac:dyDescent="0.45">
      <c r="A197" s="368" t="s">
        <v>54</v>
      </c>
      <c r="B197" s="366" t="s">
        <v>952</v>
      </c>
      <c r="C197" s="380" t="s">
        <v>819</v>
      </c>
    </row>
    <row r="198" spans="1:3" ht="15.4" x14ac:dyDescent="0.45">
      <c r="A198" s="368" t="s">
        <v>54</v>
      </c>
      <c r="B198" s="366" t="s">
        <v>948</v>
      </c>
      <c r="C198" s="380" t="s">
        <v>819</v>
      </c>
    </row>
    <row r="199" spans="1:3" ht="46.15" x14ac:dyDescent="0.45">
      <c r="A199" s="368" t="s">
        <v>54</v>
      </c>
      <c r="B199" s="366" t="s">
        <v>946</v>
      </c>
      <c r="C199" s="380" t="s">
        <v>819</v>
      </c>
    </row>
    <row r="200" spans="1:3" ht="76.900000000000006" x14ac:dyDescent="0.45">
      <c r="A200" s="368" t="s">
        <v>54</v>
      </c>
      <c r="B200" s="366" t="s">
        <v>947</v>
      </c>
      <c r="C200" s="380" t="s">
        <v>819</v>
      </c>
    </row>
    <row r="201" spans="1:3" ht="15.4" x14ac:dyDescent="0.45">
      <c r="A201" s="368" t="s">
        <v>65</v>
      </c>
      <c r="B201" s="379" t="s">
        <v>929</v>
      </c>
      <c r="C201" s="380" t="s">
        <v>819</v>
      </c>
    </row>
    <row r="202" spans="1:3" ht="15.4" x14ac:dyDescent="0.45">
      <c r="A202" s="368" t="s">
        <v>65</v>
      </c>
      <c r="B202" s="379" t="s">
        <v>940</v>
      </c>
      <c r="C202" s="380" t="s">
        <v>819</v>
      </c>
    </row>
    <row r="203" spans="1:3" ht="15.4" x14ac:dyDescent="0.45">
      <c r="A203" s="368" t="s">
        <v>65</v>
      </c>
      <c r="B203" s="379" t="s">
        <v>939</v>
      </c>
      <c r="C203" s="380" t="s">
        <v>819</v>
      </c>
    </row>
    <row r="204" spans="1:3" ht="15.4" x14ac:dyDescent="0.45">
      <c r="A204" s="368" t="s">
        <v>65</v>
      </c>
      <c r="B204" s="379" t="s">
        <v>928</v>
      </c>
      <c r="C204" s="380" t="s">
        <v>819</v>
      </c>
    </row>
    <row r="205" spans="1:3" ht="15.4" x14ac:dyDescent="0.45">
      <c r="A205" s="368" t="s">
        <v>65</v>
      </c>
      <c r="B205" s="379" t="s">
        <v>931</v>
      </c>
      <c r="C205" s="380" t="s">
        <v>819</v>
      </c>
    </row>
    <row r="206" spans="1:3" ht="15.4" x14ac:dyDescent="0.45">
      <c r="A206" s="368" t="s">
        <v>65</v>
      </c>
      <c r="B206" s="379" t="s">
        <v>935</v>
      </c>
      <c r="C206" s="380" t="s">
        <v>819</v>
      </c>
    </row>
    <row r="207" spans="1:3" ht="15.4" x14ac:dyDescent="0.45">
      <c r="A207" s="368" t="s">
        <v>65</v>
      </c>
      <c r="B207" s="379" t="s">
        <v>927</v>
      </c>
      <c r="C207" s="380" t="s">
        <v>819</v>
      </c>
    </row>
    <row r="208" spans="1:3" ht="30.75" x14ac:dyDescent="0.45">
      <c r="A208" s="368" t="s">
        <v>65</v>
      </c>
      <c r="B208" s="379" t="s">
        <v>925</v>
      </c>
      <c r="C208" s="380" t="s">
        <v>819</v>
      </c>
    </row>
    <row r="209" spans="1:3" ht="15.4" x14ac:dyDescent="0.45">
      <c r="A209" s="368" t="s">
        <v>65</v>
      </c>
      <c r="B209" s="379" t="s">
        <v>926</v>
      </c>
      <c r="C209" s="380" t="s">
        <v>819</v>
      </c>
    </row>
    <row r="210" spans="1:3" ht="15.4" x14ac:dyDescent="0.45">
      <c r="A210" s="368" t="s">
        <v>65</v>
      </c>
      <c r="B210" s="379" t="s">
        <v>945</v>
      </c>
      <c r="C210" s="380" t="s">
        <v>819</v>
      </c>
    </row>
    <row r="211" spans="1:3" ht="15.4" x14ac:dyDescent="0.45">
      <c r="A211" s="368" t="s">
        <v>65</v>
      </c>
      <c r="B211" s="379" t="s">
        <v>516</v>
      </c>
      <c r="C211" s="380" t="s">
        <v>819</v>
      </c>
    </row>
    <row r="212" spans="1:3" ht="15.4" x14ac:dyDescent="0.45">
      <c r="A212" s="368" t="s">
        <v>65</v>
      </c>
      <c r="B212" s="379" t="s">
        <v>938</v>
      </c>
      <c r="C212" s="380" t="s">
        <v>819</v>
      </c>
    </row>
    <row r="213" spans="1:3" ht="15.4" x14ac:dyDescent="0.45">
      <c r="A213" s="368" t="s">
        <v>65</v>
      </c>
      <c r="B213" s="379" t="s">
        <v>930</v>
      </c>
      <c r="C213" s="380" t="s">
        <v>819</v>
      </c>
    </row>
    <row r="214" spans="1:3" ht="30.75" x14ac:dyDescent="0.45">
      <c r="A214" s="368" t="s">
        <v>65</v>
      </c>
      <c r="B214" s="379" t="s">
        <v>934</v>
      </c>
      <c r="C214" s="380" t="s">
        <v>819</v>
      </c>
    </row>
    <row r="215" spans="1:3" ht="15.4" x14ac:dyDescent="0.45">
      <c r="A215" s="368" t="s">
        <v>65</v>
      </c>
      <c r="B215" s="379" t="s">
        <v>933</v>
      </c>
      <c r="C215" s="380" t="s">
        <v>819</v>
      </c>
    </row>
    <row r="216" spans="1:3" ht="15.4" x14ac:dyDescent="0.45">
      <c r="A216" s="368" t="s">
        <v>65</v>
      </c>
      <c r="B216" s="379" t="s">
        <v>932</v>
      </c>
      <c r="C216" s="380" t="s">
        <v>819</v>
      </c>
    </row>
    <row r="217" spans="1:3" ht="30.75" x14ac:dyDescent="0.45">
      <c r="A217" s="368" t="s">
        <v>65</v>
      </c>
      <c r="B217" s="379" t="s">
        <v>936</v>
      </c>
      <c r="C217" s="380" t="s">
        <v>819</v>
      </c>
    </row>
    <row r="218" spans="1:3" ht="15.4" x14ac:dyDescent="0.45">
      <c r="A218" s="368" t="s">
        <v>65</v>
      </c>
      <c r="B218" s="379" t="s">
        <v>944</v>
      </c>
      <c r="C218" s="380" t="s">
        <v>819</v>
      </c>
    </row>
    <row r="219" spans="1:3" ht="15.4" x14ac:dyDescent="0.45">
      <c r="A219" s="368" t="s">
        <v>65</v>
      </c>
      <c r="B219" s="379" t="s">
        <v>943</v>
      </c>
      <c r="C219" s="380" t="s">
        <v>819</v>
      </c>
    </row>
    <row r="220" spans="1:3" ht="46.15" x14ac:dyDescent="0.45">
      <c r="A220" s="368" t="s">
        <v>65</v>
      </c>
      <c r="B220" s="379" t="s">
        <v>937</v>
      </c>
      <c r="C220" s="380" t="s">
        <v>819</v>
      </c>
    </row>
    <row r="221" spans="1:3" ht="15.4" x14ac:dyDescent="0.45">
      <c r="A221" s="368" t="s">
        <v>65</v>
      </c>
      <c r="B221" s="379" t="s">
        <v>942</v>
      </c>
      <c r="C221" s="380" t="s">
        <v>819</v>
      </c>
    </row>
    <row r="222" spans="1:3" ht="15.4" x14ac:dyDescent="0.45">
      <c r="A222" s="368" t="s">
        <v>65</v>
      </c>
      <c r="B222" s="379" t="s">
        <v>941</v>
      </c>
      <c r="C222" s="380" t="s">
        <v>819</v>
      </c>
    </row>
    <row r="223" spans="1:3" ht="15.4" x14ac:dyDescent="0.45">
      <c r="A223" s="368" t="s">
        <v>65</v>
      </c>
      <c r="B223" s="379" t="s">
        <v>924</v>
      </c>
      <c r="C223" s="380" t="s">
        <v>819</v>
      </c>
    </row>
    <row r="224" spans="1:3" ht="15.4" x14ac:dyDescent="0.45">
      <c r="A224" s="368" t="s">
        <v>865</v>
      </c>
      <c r="B224" s="366" t="s">
        <v>866</v>
      </c>
      <c r="C224" s="380" t="s">
        <v>819</v>
      </c>
    </row>
    <row r="225" spans="1:3" ht="15.4" x14ac:dyDescent="0.45">
      <c r="A225" s="368" t="s">
        <v>865</v>
      </c>
      <c r="B225" s="366" t="s">
        <v>864</v>
      </c>
      <c r="C225" s="380" t="s">
        <v>819</v>
      </c>
    </row>
    <row r="226" spans="1:3" ht="15.4" x14ac:dyDescent="0.45">
      <c r="A226" s="368" t="s">
        <v>865</v>
      </c>
      <c r="B226" s="366" t="s">
        <v>316</v>
      </c>
      <c r="C226" s="380" t="s">
        <v>819</v>
      </c>
    </row>
    <row r="227" spans="1:3" ht="15.4" x14ac:dyDescent="0.45">
      <c r="A227" s="368" t="s">
        <v>865</v>
      </c>
      <c r="B227" s="366" t="s">
        <v>871</v>
      </c>
      <c r="C227" s="380" t="s">
        <v>819</v>
      </c>
    </row>
    <row r="228" spans="1:3" ht="15.4" x14ac:dyDescent="0.45">
      <c r="A228" s="368" t="s">
        <v>865</v>
      </c>
      <c r="B228" s="366" t="s">
        <v>870</v>
      </c>
      <c r="C228" s="380" t="s">
        <v>819</v>
      </c>
    </row>
    <row r="229" spans="1:3" ht="15.4" x14ac:dyDescent="0.45">
      <c r="A229" s="368" t="s">
        <v>865</v>
      </c>
      <c r="B229" s="366" t="s">
        <v>869</v>
      </c>
      <c r="C229" s="380" t="s">
        <v>819</v>
      </c>
    </row>
    <row r="230" spans="1:3" ht="15.4" x14ac:dyDescent="0.45">
      <c r="A230" s="368" t="s">
        <v>865</v>
      </c>
      <c r="B230" s="366" t="s">
        <v>868</v>
      </c>
      <c r="C230" s="380" t="s">
        <v>819</v>
      </c>
    </row>
    <row r="231" spans="1:3" ht="15.4" x14ac:dyDescent="0.45">
      <c r="A231" s="368" t="s">
        <v>865</v>
      </c>
      <c r="B231" s="366" t="s">
        <v>867</v>
      </c>
      <c r="C231" s="380" t="s">
        <v>819</v>
      </c>
    </row>
    <row r="232" spans="1:3" ht="15.4" x14ac:dyDescent="0.45">
      <c r="A232" s="368" t="s">
        <v>348</v>
      </c>
      <c r="B232" s="366" t="s">
        <v>385</v>
      </c>
      <c r="C232" s="380" t="s">
        <v>819</v>
      </c>
    </row>
    <row r="233" spans="1:3" ht="15.4" x14ac:dyDescent="0.45">
      <c r="A233" s="368" t="s">
        <v>348</v>
      </c>
      <c r="B233" s="366" t="s">
        <v>386</v>
      </c>
      <c r="C233" s="380" t="s">
        <v>819</v>
      </c>
    </row>
    <row r="234" spans="1:3" ht="30.75" x14ac:dyDescent="0.45">
      <c r="A234" s="368" t="s">
        <v>348</v>
      </c>
      <c r="B234" s="366" t="s">
        <v>387</v>
      </c>
      <c r="C234" s="380" t="s">
        <v>819</v>
      </c>
    </row>
    <row r="235" spans="1:3" ht="30.75" x14ac:dyDescent="0.45">
      <c r="A235" s="368" t="s">
        <v>348</v>
      </c>
      <c r="B235" s="366" t="s">
        <v>537</v>
      </c>
      <c r="C235" s="380" t="s">
        <v>819</v>
      </c>
    </row>
    <row r="236" spans="1:3" ht="15.4" x14ac:dyDescent="0.45">
      <c r="A236" s="368" t="s">
        <v>348</v>
      </c>
      <c r="B236" s="366" t="s">
        <v>824</v>
      </c>
      <c r="C236" s="380" t="s">
        <v>819</v>
      </c>
    </row>
    <row r="237" spans="1:3" ht="15.4" x14ac:dyDescent="0.45">
      <c r="A237" s="368" t="s">
        <v>348</v>
      </c>
      <c r="B237" s="366" t="s">
        <v>538</v>
      </c>
      <c r="C237" s="380" t="s">
        <v>819</v>
      </c>
    </row>
    <row r="238" spans="1:3" ht="15.4" x14ac:dyDescent="0.45">
      <c r="A238" s="368" t="s">
        <v>348</v>
      </c>
      <c r="B238" s="366" t="s">
        <v>388</v>
      </c>
      <c r="C238" s="380" t="s">
        <v>819</v>
      </c>
    </row>
    <row r="239" spans="1:3" ht="15.4" x14ac:dyDescent="0.45">
      <c r="A239" s="368" t="s">
        <v>67</v>
      </c>
      <c r="B239" s="367" t="s">
        <v>833</v>
      </c>
      <c r="C239" s="380" t="s">
        <v>819</v>
      </c>
    </row>
    <row r="240" spans="1:3" ht="15.4" x14ac:dyDescent="0.45">
      <c r="A240" s="368" t="s">
        <v>67</v>
      </c>
      <c r="B240" s="367" t="s">
        <v>844</v>
      </c>
      <c r="C240" s="380" t="s">
        <v>819</v>
      </c>
    </row>
    <row r="241" spans="1:3" ht="15.4" x14ac:dyDescent="0.45">
      <c r="A241" s="368" t="s">
        <v>67</v>
      </c>
      <c r="B241" s="367" t="s">
        <v>857</v>
      </c>
      <c r="C241" s="380" t="s">
        <v>819</v>
      </c>
    </row>
    <row r="242" spans="1:3" ht="15.4" x14ac:dyDescent="0.45">
      <c r="A242" s="368" t="s">
        <v>67</v>
      </c>
      <c r="B242" s="367" t="s">
        <v>829</v>
      </c>
      <c r="C242" s="380" t="s">
        <v>819</v>
      </c>
    </row>
    <row r="243" spans="1:3" ht="15.4" x14ac:dyDescent="0.45">
      <c r="A243" s="368" t="s">
        <v>67</v>
      </c>
      <c r="B243" s="367" t="s">
        <v>855</v>
      </c>
      <c r="C243" s="380" t="s">
        <v>819</v>
      </c>
    </row>
    <row r="244" spans="1:3" ht="15.4" x14ac:dyDescent="0.45">
      <c r="A244" s="368" t="s">
        <v>67</v>
      </c>
      <c r="B244" s="367" t="s">
        <v>859</v>
      </c>
      <c r="C244" s="380" t="s">
        <v>819</v>
      </c>
    </row>
    <row r="245" spans="1:3" ht="15.4" x14ac:dyDescent="0.45">
      <c r="A245" s="368" t="s">
        <v>67</v>
      </c>
      <c r="B245" s="367" t="s">
        <v>862</v>
      </c>
      <c r="C245" s="380" t="s">
        <v>819</v>
      </c>
    </row>
    <row r="246" spans="1:3" ht="15.4" x14ac:dyDescent="0.45">
      <c r="A246" s="368" t="s">
        <v>67</v>
      </c>
      <c r="B246" s="367" t="s">
        <v>863</v>
      </c>
      <c r="C246" s="380" t="s">
        <v>819</v>
      </c>
    </row>
    <row r="247" spans="1:3" ht="15.4" x14ac:dyDescent="0.45">
      <c r="A247" s="368" t="s">
        <v>67</v>
      </c>
      <c r="B247" s="367" t="s">
        <v>860</v>
      </c>
      <c r="C247" s="380" t="s">
        <v>819</v>
      </c>
    </row>
    <row r="248" spans="1:3" ht="15.4" x14ac:dyDescent="0.45">
      <c r="A248" s="368" t="s">
        <v>67</v>
      </c>
      <c r="B248" s="367" t="s">
        <v>834</v>
      </c>
      <c r="C248" s="380" t="s">
        <v>819</v>
      </c>
    </row>
    <row r="249" spans="1:3" ht="15.4" x14ac:dyDescent="0.45">
      <c r="A249" s="368" t="s">
        <v>67</v>
      </c>
      <c r="B249" s="367" t="s">
        <v>850</v>
      </c>
      <c r="C249" s="380" t="s">
        <v>819</v>
      </c>
    </row>
    <row r="250" spans="1:3" ht="15.4" x14ac:dyDescent="0.45">
      <c r="A250" s="368" t="s">
        <v>67</v>
      </c>
      <c r="B250" s="367" t="s">
        <v>854</v>
      </c>
      <c r="C250" s="380" t="s">
        <v>819</v>
      </c>
    </row>
    <row r="251" spans="1:3" ht="15.4" x14ac:dyDescent="0.45">
      <c r="A251" s="368" t="s">
        <v>67</v>
      </c>
      <c r="B251" s="367" t="s">
        <v>828</v>
      </c>
      <c r="C251" s="380" t="s">
        <v>819</v>
      </c>
    </row>
    <row r="252" spans="1:3" ht="15.4" x14ac:dyDescent="0.45">
      <c r="A252" s="368" t="s">
        <v>67</v>
      </c>
      <c r="B252" s="367" t="s">
        <v>853</v>
      </c>
      <c r="C252" s="380" t="s">
        <v>819</v>
      </c>
    </row>
    <row r="253" spans="1:3" ht="15.4" x14ac:dyDescent="0.45">
      <c r="A253" s="368" t="s">
        <v>67</v>
      </c>
      <c r="B253" s="367" t="s">
        <v>836</v>
      </c>
      <c r="C253" s="380" t="s">
        <v>819</v>
      </c>
    </row>
    <row r="254" spans="1:3" ht="15.4" x14ac:dyDescent="0.45">
      <c r="A254" s="368" t="s">
        <v>67</v>
      </c>
      <c r="B254" s="367" t="s">
        <v>98</v>
      </c>
      <c r="C254" s="380" t="s">
        <v>819</v>
      </c>
    </row>
    <row r="255" spans="1:3" ht="15.4" x14ac:dyDescent="0.45">
      <c r="A255" s="368" t="s">
        <v>67</v>
      </c>
      <c r="B255" s="367" t="s">
        <v>843</v>
      </c>
      <c r="C255" s="380" t="s">
        <v>819</v>
      </c>
    </row>
    <row r="256" spans="1:3" ht="15.4" x14ac:dyDescent="0.45">
      <c r="A256" s="368" t="s">
        <v>67</v>
      </c>
      <c r="B256" s="367" t="s">
        <v>858</v>
      </c>
      <c r="C256" s="380" t="s">
        <v>819</v>
      </c>
    </row>
    <row r="257" spans="1:3" ht="15.4" x14ac:dyDescent="0.45">
      <c r="A257" s="368" t="s">
        <v>67</v>
      </c>
      <c r="B257" s="367" t="s">
        <v>847</v>
      </c>
      <c r="C257" s="380" t="s">
        <v>819</v>
      </c>
    </row>
    <row r="258" spans="1:3" ht="15.4" x14ac:dyDescent="0.45">
      <c r="A258" s="368" t="s">
        <v>67</v>
      </c>
      <c r="B258" s="367" t="s">
        <v>825</v>
      </c>
      <c r="C258" s="380" t="s">
        <v>819</v>
      </c>
    </row>
    <row r="259" spans="1:3" ht="15.4" x14ac:dyDescent="0.45">
      <c r="A259" s="368" t="s">
        <v>67</v>
      </c>
      <c r="B259" s="367" t="s">
        <v>861</v>
      </c>
      <c r="C259" s="380" t="s">
        <v>819</v>
      </c>
    </row>
    <row r="260" spans="1:3" ht="15.4" x14ac:dyDescent="0.45">
      <c r="A260" s="368" t="s">
        <v>67</v>
      </c>
      <c r="B260" s="367" t="s">
        <v>852</v>
      </c>
      <c r="C260" s="380" t="s">
        <v>819</v>
      </c>
    </row>
    <row r="261" spans="1:3" ht="15.4" x14ac:dyDescent="0.45">
      <c r="A261" s="368" t="s">
        <v>67</v>
      </c>
      <c r="B261" s="367" t="s">
        <v>835</v>
      </c>
      <c r="C261" s="380" t="s">
        <v>819</v>
      </c>
    </row>
    <row r="262" spans="1:3" ht="15.4" x14ac:dyDescent="0.45">
      <c r="A262" s="368" t="s">
        <v>67</v>
      </c>
      <c r="B262" s="367" t="s">
        <v>856</v>
      </c>
      <c r="C262" s="380" t="s">
        <v>819</v>
      </c>
    </row>
    <row r="263" spans="1:3" ht="15.4" x14ac:dyDescent="0.45">
      <c r="A263" s="368" t="s">
        <v>67</v>
      </c>
      <c r="B263" s="367" t="s">
        <v>832</v>
      </c>
      <c r="C263" s="380" t="s">
        <v>819</v>
      </c>
    </row>
    <row r="264" spans="1:3" ht="15.4" x14ac:dyDescent="0.45">
      <c r="A264" s="368" t="s">
        <v>67</v>
      </c>
      <c r="B264" s="367" t="s">
        <v>851</v>
      </c>
      <c r="C264" s="380" t="s">
        <v>819</v>
      </c>
    </row>
    <row r="265" spans="1:3" ht="15.4" x14ac:dyDescent="0.45">
      <c r="A265" s="368" t="s">
        <v>67</v>
      </c>
      <c r="B265" s="367" t="s">
        <v>831</v>
      </c>
      <c r="C265" s="380" t="s">
        <v>819</v>
      </c>
    </row>
    <row r="266" spans="1:3" ht="15.4" x14ac:dyDescent="0.45">
      <c r="A266" s="368" t="s">
        <v>67</v>
      </c>
      <c r="B266" s="367" t="s">
        <v>837</v>
      </c>
      <c r="C266" s="380" t="s">
        <v>819</v>
      </c>
    </row>
    <row r="267" spans="1:3" ht="15.4" x14ac:dyDescent="0.45">
      <c r="A267" s="368" t="s">
        <v>67</v>
      </c>
      <c r="B267" s="367" t="s">
        <v>839</v>
      </c>
      <c r="C267" s="380" t="s">
        <v>819</v>
      </c>
    </row>
    <row r="268" spans="1:3" ht="15.4" x14ac:dyDescent="0.45">
      <c r="A268" s="368" t="s">
        <v>67</v>
      </c>
      <c r="B268" s="367" t="s">
        <v>841</v>
      </c>
      <c r="C268" s="380" t="s">
        <v>819</v>
      </c>
    </row>
    <row r="269" spans="1:3" ht="15.4" x14ac:dyDescent="0.45">
      <c r="A269" s="368" t="s">
        <v>67</v>
      </c>
      <c r="B269" s="367" t="s">
        <v>838</v>
      </c>
      <c r="C269" s="380" t="s">
        <v>819</v>
      </c>
    </row>
    <row r="270" spans="1:3" ht="15.4" x14ac:dyDescent="0.45">
      <c r="A270" s="368" t="s">
        <v>67</v>
      </c>
      <c r="B270" s="367" t="s">
        <v>846</v>
      </c>
      <c r="C270" s="380" t="s">
        <v>819</v>
      </c>
    </row>
    <row r="271" spans="1:3" ht="15.4" x14ac:dyDescent="0.45">
      <c r="A271" s="368" t="s">
        <v>67</v>
      </c>
      <c r="B271" s="367" t="s">
        <v>842</v>
      </c>
      <c r="C271" s="380" t="s">
        <v>819</v>
      </c>
    </row>
    <row r="272" spans="1:3" ht="15.4" x14ac:dyDescent="0.45">
      <c r="A272" s="368" t="s">
        <v>67</v>
      </c>
      <c r="B272" s="367" t="s">
        <v>840</v>
      </c>
      <c r="C272" s="380" t="s">
        <v>819</v>
      </c>
    </row>
    <row r="273" spans="1:3" ht="15.4" x14ac:dyDescent="0.45">
      <c r="A273" s="368" t="s">
        <v>67</v>
      </c>
      <c r="B273" s="367" t="s">
        <v>845</v>
      </c>
      <c r="C273" s="380" t="s">
        <v>819</v>
      </c>
    </row>
    <row r="274" spans="1:3" ht="15.4" x14ac:dyDescent="0.45">
      <c r="A274" s="368" t="s">
        <v>67</v>
      </c>
      <c r="B274" s="367" t="s">
        <v>830</v>
      </c>
      <c r="C274" s="380" t="s">
        <v>819</v>
      </c>
    </row>
    <row r="275" spans="1:3" ht="15.4" x14ac:dyDescent="0.45">
      <c r="A275" s="368" t="s">
        <v>67</v>
      </c>
      <c r="B275" s="367" t="s">
        <v>848</v>
      </c>
      <c r="C275" s="380" t="s">
        <v>819</v>
      </c>
    </row>
    <row r="276" spans="1:3" ht="15.4" x14ac:dyDescent="0.45">
      <c r="A276" s="368" t="s">
        <v>67</v>
      </c>
      <c r="B276" s="367" t="s">
        <v>826</v>
      </c>
      <c r="C276" s="380" t="s">
        <v>819</v>
      </c>
    </row>
    <row r="277" spans="1:3" ht="15.4" x14ac:dyDescent="0.45">
      <c r="A277" s="368" t="s">
        <v>67</v>
      </c>
      <c r="B277" s="367" t="s">
        <v>827</v>
      </c>
      <c r="C277" s="380" t="s">
        <v>819</v>
      </c>
    </row>
    <row r="278" spans="1:3" ht="15.4" x14ac:dyDescent="0.45">
      <c r="A278" s="368" t="s">
        <v>67</v>
      </c>
      <c r="B278" s="367" t="s">
        <v>849</v>
      </c>
      <c r="C278" s="380" t="s">
        <v>819</v>
      </c>
    </row>
    <row r="279" spans="1:3" ht="15.4" x14ac:dyDescent="0.45">
      <c r="A279" s="368" t="s">
        <v>99</v>
      </c>
      <c r="B279" s="366" t="s">
        <v>637</v>
      </c>
      <c r="C279" s="380" t="s">
        <v>819</v>
      </c>
    </row>
    <row r="280" spans="1:3" ht="15.4" x14ac:dyDescent="0.45">
      <c r="A280" s="368" t="s">
        <v>99</v>
      </c>
      <c r="B280" s="366" t="s">
        <v>639</v>
      </c>
      <c r="C280" s="380" t="s">
        <v>819</v>
      </c>
    </row>
    <row r="281" spans="1:3" ht="15.4" x14ac:dyDescent="0.45">
      <c r="A281" s="368" t="s">
        <v>99</v>
      </c>
      <c r="B281" s="366" t="s">
        <v>640</v>
      </c>
      <c r="C281" s="380" t="s">
        <v>819</v>
      </c>
    </row>
    <row r="282" spans="1:3" ht="15.4" x14ac:dyDescent="0.45">
      <c r="A282" s="368" t="s">
        <v>99</v>
      </c>
      <c r="B282" s="366" t="s">
        <v>638</v>
      </c>
      <c r="C282" s="380" t="s">
        <v>819</v>
      </c>
    </row>
    <row r="283" spans="1:3" ht="15.4" x14ac:dyDescent="0.45">
      <c r="A283" s="368" t="s">
        <v>99</v>
      </c>
      <c r="B283" s="366" t="s">
        <v>346</v>
      </c>
      <c r="C283" s="380" t="s">
        <v>819</v>
      </c>
    </row>
    <row r="284" spans="1:3" ht="15.4" x14ac:dyDescent="0.45">
      <c r="A284" s="368" t="s">
        <v>68</v>
      </c>
      <c r="B284" s="366" t="s">
        <v>637</v>
      </c>
      <c r="C284" s="380" t="s">
        <v>819</v>
      </c>
    </row>
    <row r="285" spans="1:3" ht="15.4" x14ac:dyDescent="0.45">
      <c r="A285" s="368" t="s">
        <v>68</v>
      </c>
      <c r="B285" s="366" t="s">
        <v>639</v>
      </c>
      <c r="C285" s="380" t="s">
        <v>819</v>
      </c>
    </row>
    <row r="286" spans="1:3" ht="15.4" x14ac:dyDescent="0.45">
      <c r="A286" s="368" t="s">
        <v>68</v>
      </c>
      <c r="B286" s="366" t="s">
        <v>640</v>
      </c>
      <c r="C286" s="380" t="s">
        <v>819</v>
      </c>
    </row>
    <row r="287" spans="1:3" ht="15.4" x14ac:dyDescent="0.45">
      <c r="A287" s="368" t="s">
        <v>68</v>
      </c>
      <c r="B287" s="366" t="s">
        <v>638</v>
      </c>
      <c r="C287" s="380" t="s">
        <v>819</v>
      </c>
    </row>
    <row r="288" spans="1:3" ht="15.4" x14ac:dyDescent="0.45">
      <c r="A288" s="368" t="s">
        <v>68</v>
      </c>
      <c r="B288" s="366" t="s">
        <v>346</v>
      </c>
      <c r="C288" s="380" t="s">
        <v>819</v>
      </c>
    </row>
    <row r="289" spans="1:3" ht="15.4" x14ac:dyDescent="0.45">
      <c r="A289" s="368" t="s">
        <v>823</v>
      </c>
      <c r="B289" s="366" t="s">
        <v>822</v>
      </c>
      <c r="C289" s="380" t="s">
        <v>819</v>
      </c>
    </row>
    <row r="290" spans="1:3" ht="15.4" x14ac:dyDescent="0.45">
      <c r="A290" s="368" t="s">
        <v>69</v>
      </c>
      <c r="B290" s="366" t="s">
        <v>923</v>
      </c>
      <c r="C290" s="380" t="s">
        <v>819</v>
      </c>
    </row>
    <row r="291" spans="1:3" ht="15.4" x14ac:dyDescent="0.45">
      <c r="A291" s="368" t="s">
        <v>70</v>
      </c>
      <c r="B291" s="366" t="s">
        <v>639</v>
      </c>
      <c r="C291" s="380" t="s">
        <v>819</v>
      </c>
    </row>
    <row r="292" spans="1:3" ht="15.4" x14ac:dyDescent="0.45">
      <c r="A292" s="368" t="s">
        <v>70</v>
      </c>
      <c r="B292" s="366" t="s">
        <v>71</v>
      </c>
      <c r="C292" s="380" t="s">
        <v>819</v>
      </c>
    </row>
    <row r="293" spans="1:3" ht="15.4" x14ac:dyDescent="0.45">
      <c r="A293" s="368" t="s">
        <v>70</v>
      </c>
      <c r="B293" s="366" t="s">
        <v>72</v>
      </c>
      <c r="C293" s="380" t="s">
        <v>821</v>
      </c>
    </row>
    <row r="294" spans="1:3" ht="15.4" x14ac:dyDescent="0.45">
      <c r="A294" s="368" t="s">
        <v>70</v>
      </c>
      <c r="B294" s="366" t="s">
        <v>820</v>
      </c>
      <c r="C294" s="380" t="s">
        <v>819</v>
      </c>
    </row>
    <row r="295" spans="1:3" ht="15.4" x14ac:dyDescent="0.45">
      <c r="A295" s="368" t="s">
        <v>73</v>
      </c>
      <c r="B295" s="366" t="s">
        <v>920</v>
      </c>
      <c r="C295" s="380" t="s">
        <v>819</v>
      </c>
    </row>
    <row r="296" spans="1:3" ht="15.4" x14ac:dyDescent="0.45">
      <c r="A296" s="368" t="s">
        <v>73</v>
      </c>
      <c r="B296" s="366" t="s">
        <v>915</v>
      </c>
      <c r="C296" s="380" t="s">
        <v>819</v>
      </c>
    </row>
    <row r="297" spans="1:3" ht="15.4" x14ac:dyDescent="0.45">
      <c r="A297" s="368" t="s">
        <v>73</v>
      </c>
      <c r="B297" s="366" t="s">
        <v>919</v>
      </c>
      <c r="C297" s="380" t="s">
        <v>819</v>
      </c>
    </row>
    <row r="298" spans="1:3" ht="15.4" x14ac:dyDescent="0.45">
      <c r="A298" s="368" t="s">
        <v>73</v>
      </c>
      <c r="B298" s="366" t="s">
        <v>921</v>
      </c>
      <c r="C298" s="380" t="s">
        <v>819</v>
      </c>
    </row>
    <row r="299" spans="1:3" ht="15.4" x14ac:dyDescent="0.45">
      <c r="A299" s="368" t="s">
        <v>73</v>
      </c>
      <c r="B299" s="366" t="s">
        <v>917</v>
      </c>
      <c r="C299" s="380" t="s">
        <v>819</v>
      </c>
    </row>
    <row r="300" spans="1:3" ht="15.4" x14ac:dyDescent="0.45">
      <c r="A300" s="368" t="s">
        <v>73</v>
      </c>
      <c r="B300" s="366" t="s">
        <v>918</v>
      </c>
      <c r="C300" s="380" t="s">
        <v>819</v>
      </c>
    </row>
    <row r="301" spans="1:3" ht="15.4" x14ac:dyDescent="0.45">
      <c r="A301" s="368" t="s">
        <v>73</v>
      </c>
      <c r="B301" s="366" t="s">
        <v>922</v>
      </c>
      <c r="C301" s="380" t="s">
        <v>819</v>
      </c>
    </row>
    <row r="302" spans="1:3" ht="15.4" x14ac:dyDescent="0.45">
      <c r="A302" s="368" t="s">
        <v>73</v>
      </c>
      <c r="B302" s="366" t="s">
        <v>914</v>
      </c>
      <c r="C302" s="380" t="s">
        <v>819</v>
      </c>
    </row>
    <row r="303" spans="1:3" ht="15.4" x14ac:dyDescent="0.45">
      <c r="A303" s="368" t="s">
        <v>73</v>
      </c>
      <c r="B303" s="366" t="s">
        <v>916</v>
      </c>
      <c r="C303" s="380" t="s">
        <v>819</v>
      </c>
    </row>
    <row r="304" spans="1:3" ht="15.4" x14ac:dyDescent="0.45">
      <c r="A304" s="368" t="s">
        <v>79</v>
      </c>
      <c r="B304" s="366" t="s">
        <v>390</v>
      </c>
      <c r="C304" s="380" t="s">
        <v>819</v>
      </c>
    </row>
    <row r="305" spans="1:3" ht="15.4" x14ac:dyDescent="0.45">
      <c r="A305" s="368" t="s">
        <v>79</v>
      </c>
      <c r="B305" s="366" t="s">
        <v>420</v>
      </c>
      <c r="C305" s="380" t="s">
        <v>819</v>
      </c>
    </row>
    <row r="306" spans="1:3" ht="15.4" x14ac:dyDescent="0.45">
      <c r="A306" s="368" t="s">
        <v>79</v>
      </c>
      <c r="B306" s="366" t="s">
        <v>391</v>
      </c>
      <c r="C306" s="380" t="s">
        <v>819</v>
      </c>
    </row>
    <row r="307" spans="1:3" ht="15.4" x14ac:dyDescent="0.45">
      <c r="A307" s="368" t="s">
        <v>109</v>
      </c>
      <c r="B307" s="366" t="s">
        <v>540</v>
      </c>
      <c r="C307" s="380" t="s">
        <v>819</v>
      </c>
    </row>
    <row r="308" spans="1:3" ht="15.4" x14ac:dyDescent="0.45">
      <c r="A308" s="368" t="s">
        <v>109</v>
      </c>
      <c r="B308" s="366" t="s">
        <v>543</v>
      </c>
      <c r="C308" s="380" t="s">
        <v>819</v>
      </c>
    </row>
    <row r="309" spans="1:3" ht="15.4" x14ac:dyDescent="0.45">
      <c r="A309" s="368" t="s">
        <v>109</v>
      </c>
      <c r="B309" s="366" t="s">
        <v>541</v>
      </c>
      <c r="C309" s="380" t="s">
        <v>819</v>
      </c>
    </row>
    <row r="310" spans="1:3" ht="15.4" x14ac:dyDescent="0.45">
      <c r="A310" s="368" t="s">
        <v>109</v>
      </c>
      <c r="B310" s="366" t="s">
        <v>422</v>
      </c>
      <c r="C310" s="380" t="s">
        <v>819</v>
      </c>
    </row>
    <row r="311" spans="1:3" ht="15.4" x14ac:dyDescent="0.45">
      <c r="A311" s="368" t="s">
        <v>109</v>
      </c>
      <c r="B311" s="366" t="s">
        <v>421</v>
      </c>
      <c r="C311" s="380" t="s">
        <v>819</v>
      </c>
    </row>
    <row r="312" spans="1:3" ht="15.4" x14ac:dyDescent="0.45">
      <c r="A312" s="368" t="s">
        <v>109</v>
      </c>
      <c r="B312" s="366" t="s">
        <v>875</v>
      </c>
      <c r="C312" s="380" t="s">
        <v>819</v>
      </c>
    </row>
    <row r="313" spans="1:3" ht="15.4" x14ac:dyDescent="0.45">
      <c r="A313" s="368" t="s">
        <v>109</v>
      </c>
      <c r="B313" s="366" t="s">
        <v>542</v>
      </c>
      <c r="C313" s="380" t="s">
        <v>819</v>
      </c>
    </row>
    <row r="314" spans="1:3" ht="15.4" x14ac:dyDescent="0.45">
      <c r="A314" s="368" t="s">
        <v>109</v>
      </c>
      <c r="B314" s="366" t="s">
        <v>539</v>
      </c>
      <c r="C314" s="380" t="s">
        <v>819</v>
      </c>
    </row>
    <row r="315" spans="1:3" ht="30.75" x14ac:dyDescent="0.45">
      <c r="A315" s="368" t="s">
        <v>82</v>
      </c>
      <c r="B315" s="381" t="s">
        <v>1095</v>
      </c>
      <c r="C315" s="380" t="s">
        <v>819</v>
      </c>
    </row>
    <row r="316" spans="1:3" ht="30.75" x14ac:dyDescent="0.45">
      <c r="A316" s="368" t="s">
        <v>82</v>
      </c>
      <c r="B316" s="382" t="s">
        <v>444</v>
      </c>
      <c r="C316" s="380" t="s">
        <v>819</v>
      </c>
    </row>
    <row r="317" spans="1:3" ht="30.75" x14ac:dyDescent="0.45">
      <c r="A317" s="368" t="s">
        <v>82</v>
      </c>
      <c r="B317" s="381" t="s">
        <v>443</v>
      </c>
      <c r="C317" s="380" t="s">
        <v>819</v>
      </c>
    </row>
    <row r="318" spans="1:3" ht="30.75" x14ac:dyDescent="0.45">
      <c r="A318" s="368" t="s">
        <v>82</v>
      </c>
      <c r="B318" s="381" t="s">
        <v>437</v>
      </c>
      <c r="C318" s="380" t="s">
        <v>819</v>
      </c>
    </row>
    <row r="319" spans="1:3" ht="30.75" x14ac:dyDescent="0.45">
      <c r="A319" s="368" t="s">
        <v>82</v>
      </c>
      <c r="B319" s="381" t="s">
        <v>424</v>
      </c>
      <c r="C319" s="380" t="s">
        <v>819</v>
      </c>
    </row>
    <row r="320" spans="1:3" ht="30.75" x14ac:dyDescent="0.45">
      <c r="A320" s="368" t="s">
        <v>82</v>
      </c>
      <c r="B320" s="381" t="s">
        <v>423</v>
      </c>
      <c r="C320" s="380" t="s">
        <v>819</v>
      </c>
    </row>
    <row r="321" spans="1:3" ht="30.75" x14ac:dyDescent="0.45">
      <c r="A321" s="368" t="s">
        <v>82</v>
      </c>
      <c r="B321" s="381" t="s">
        <v>544</v>
      </c>
      <c r="C321" s="380" t="s">
        <v>819</v>
      </c>
    </row>
    <row r="322" spans="1:3" ht="30.75" x14ac:dyDescent="0.45">
      <c r="A322" s="368" t="s">
        <v>82</v>
      </c>
      <c r="B322" s="381" t="s">
        <v>546</v>
      </c>
      <c r="C322" s="380" t="s">
        <v>819</v>
      </c>
    </row>
    <row r="323" spans="1:3" ht="30.75" x14ac:dyDescent="0.45">
      <c r="A323" s="368" t="s">
        <v>82</v>
      </c>
      <c r="B323" s="381" t="s">
        <v>434</v>
      </c>
      <c r="C323" s="380" t="s">
        <v>819</v>
      </c>
    </row>
    <row r="324" spans="1:3" ht="30.75" x14ac:dyDescent="0.45">
      <c r="A324" s="368" t="s">
        <v>82</v>
      </c>
      <c r="B324" s="381" t="s">
        <v>426</v>
      </c>
      <c r="C324" s="380" t="s">
        <v>819</v>
      </c>
    </row>
    <row r="325" spans="1:3" ht="15.4" x14ac:dyDescent="0.45">
      <c r="A325" s="368" t="s">
        <v>82</v>
      </c>
      <c r="B325" s="381" t="s">
        <v>427</v>
      </c>
      <c r="C325" s="380" t="s">
        <v>819</v>
      </c>
    </row>
    <row r="326" spans="1:3" ht="30.75" x14ac:dyDescent="0.45">
      <c r="A326" s="368" t="s">
        <v>82</v>
      </c>
      <c r="B326" s="381" t="s">
        <v>435</v>
      </c>
      <c r="C326" s="380" t="s">
        <v>819</v>
      </c>
    </row>
    <row r="327" spans="1:3" ht="30.75" x14ac:dyDescent="0.45">
      <c r="A327" s="368" t="s">
        <v>82</v>
      </c>
      <c r="B327" s="381" t="s">
        <v>439</v>
      </c>
      <c r="C327" s="380" t="s">
        <v>819</v>
      </c>
    </row>
    <row r="328" spans="1:3" ht="15.4" x14ac:dyDescent="0.45">
      <c r="A328" s="368" t="s">
        <v>82</v>
      </c>
      <c r="B328" s="381" t="s">
        <v>901</v>
      </c>
      <c r="C328" s="380" t="s">
        <v>819</v>
      </c>
    </row>
    <row r="329" spans="1:3" ht="15.4" x14ac:dyDescent="0.45">
      <c r="A329" s="368" t="s">
        <v>82</v>
      </c>
      <c r="B329" s="381" t="s">
        <v>902</v>
      </c>
      <c r="C329" s="380" t="s">
        <v>819</v>
      </c>
    </row>
    <row r="330" spans="1:3" ht="15.4" x14ac:dyDescent="0.45">
      <c r="A330" s="368" t="s">
        <v>82</v>
      </c>
      <c r="B330" s="381" t="s">
        <v>895</v>
      </c>
      <c r="C330" s="380" t="s">
        <v>819</v>
      </c>
    </row>
    <row r="331" spans="1:3" ht="15.4" x14ac:dyDescent="0.45">
      <c r="A331" s="368" t="s">
        <v>82</v>
      </c>
      <c r="B331" s="381" t="s">
        <v>909</v>
      </c>
      <c r="C331" s="380" t="s">
        <v>819</v>
      </c>
    </row>
    <row r="332" spans="1:3" ht="15.4" x14ac:dyDescent="0.45">
      <c r="A332" s="368" t="s">
        <v>82</v>
      </c>
      <c r="B332" s="381" t="s">
        <v>900</v>
      </c>
      <c r="C332" s="380" t="s">
        <v>819</v>
      </c>
    </row>
    <row r="333" spans="1:3" ht="15.4" x14ac:dyDescent="0.45">
      <c r="A333" s="368" t="s">
        <v>82</v>
      </c>
      <c r="B333" s="381" t="s">
        <v>898</v>
      </c>
      <c r="C333" s="380" t="s">
        <v>819</v>
      </c>
    </row>
    <row r="334" spans="1:3" ht="30.75" x14ac:dyDescent="0.45">
      <c r="A334" s="368" t="s">
        <v>82</v>
      </c>
      <c r="B334" s="381" t="s">
        <v>905</v>
      </c>
      <c r="C334" s="380" t="s">
        <v>819</v>
      </c>
    </row>
    <row r="335" spans="1:3" ht="30.75" x14ac:dyDescent="0.45">
      <c r="A335" s="368" t="s">
        <v>82</v>
      </c>
      <c r="B335" s="381" t="s">
        <v>910</v>
      </c>
      <c r="C335" s="380" t="s">
        <v>819</v>
      </c>
    </row>
    <row r="336" spans="1:3" ht="15.4" x14ac:dyDescent="0.45">
      <c r="A336" s="368" t="s">
        <v>82</v>
      </c>
      <c r="B336" s="381" t="s">
        <v>911</v>
      </c>
      <c r="C336" s="380" t="s">
        <v>819</v>
      </c>
    </row>
    <row r="337" spans="1:3" ht="30.75" x14ac:dyDescent="0.45">
      <c r="A337" s="368" t="s">
        <v>82</v>
      </c>
      <c r="B337" s="381" t="s">
        <v>893</v>
      </c>
      <c r="C337" s="380" t="s">
        <v>819</v>
      </c>
    </row>
    <row r="338" spans="1:3" ht="30.75" x14ac:dyDescent="0.45">
      <c r="A338" s="368" t="s">
        <v>82</v>
      </c>
      <c r="B338" s="381" t="s">
        <v>908</v>
      </c>
      <c r="C338" s="380" t="s">
        <v>819</v>
      </c>
    </row>
    <row r="339" spans="1:3" ht="15.4" x14ac:dyDescent="0.45">
      <c r="A339" s="368" t="s">
        <v>82</v>
      </c>
      <c r="B339" s="381" t="s">
        <v>896</v>
      </c>
      <c r="C339" s="380" t="s">
        <v>819</v>
      </c>
    </row>
    <row r="340" spans="1:3" ht="15.4" x14ac:dyDescent="0.45">
      <c r="A340" s="368" t="s">
        <v>82</v>
      </c>
      <c r="B340" s="381" t="s">
        <v>904</v>
      </c>
      <c r="C340" s="380" t="s">
        <v>819</v>
      </c>
    </row>
    <row r="341" spans="1:3" ht="15.4" x14ac:dyDescent="0.45">
      <c r="A341" s="368" t="s">
        <v>82</v>
      </c>
      <c r="B341" s="381" t="s">
        <v>903</v>
      </c>
      <c r="C341" s="380" t="s">
        <v>819</v>
      </c>
    </row>
    <row r="342" spans="1:3" ht="15.4" x14ac:dyDescent="0.45">
      <c r="A342" s="368" t="s">
        <v>82</v>
      </c>
      <c r="B342" s="381" t="s">
        <v>906</v>
      </c>
      <c r="C342" s="380" t="s">
        <v>819</v>
      </c>
    </row>
    <row r="343" spans="1:3" ht="15.4" x14ac:dyDescent="0.45">
      <c r="A343" s="368" t="s">
        <v>82</v>
      </c>
      <c r="B343" s="381" t="s">
        <v>897</v>
      </c>
      <c r="C343" s="380" t="s">
        <v>819</v>
      </c>
    </row>
    <row r="344" spans="1:3" ht="30.75" x14ac:dyDescent="0.45">
      <c r="A344" s="368" t="s">
        <v>82</v>
      </c>
      <c r="B344" s="381" t="s">
        <v>899</v>
      </c>
      <c r="C344" s="380" t="s">
        <v>819</v>
      </c>
    </row>
    <row r="345" spans="1:3" ht="30.75" x14ac:dyDescent="0.45">
      <c r="A345" s="368" t="s">
        <v>82</v>
      </c>
      <c r="B345" s="381" t="s">
        <v>912</v>
      </c>
      <c r="C345" s="380" t="s">
        <v>819</v>
      </c>
    </row>
    <row r="346" spans="1:3" ht="30.75" x14ac:dyDescent="0.45">
      <c r="A346" s="368" t="s">
        <v>82</v>
      </c>
      <c r="B346" s="381" t="s">
        <v>907</v>
      </c>
      <c r="C346" s="380" t="s">
        <v>819</v>
      </c>
    </row>
    <row r="347" spans="1:3" ht="30.75" x14ac:dyDescent="0.45">
      <c r="A347" s="368" t="s">
        <v>82</v>
      </c>
      <c r="B347" s="381" t="s">
        <v>913</v>
      </c>
      <c r="C347" s="380" t="s">
        <v>819</v>
      </c>
    </row>
    <row r="348" spans="1:3" ht="30.75" x14ac:dyDescent="0.45">
      <c r="A348" s="368" t="s">
        <v>82</v>
      </c>
      <c r="B348" s="381" t="s">
        <v>894</v>
      </c>
      <c r="C348" s="380" t="s">
        <v>819</v>
      </c>
    </row>
    <row r="349" spans="1:3" ht="30.75" x14ac:dyDescent="0.45">
      <c r="A349" s="368" t="s">
        <v>82</v>
      </c>
      <c r="B349" s="381" t="s">
        <v>891</v>
      </c>
      <c r="C349" s="380" t="s">
        <v>819</v>
      </c>
    </row>
    <row r="350" spans="1:3" ht="30.75" x14ac:dyDescent="0.45">
      <c r="A350" s="368" t="s">
        <v>82</v>
      </c>
      <c r="B350" s="381" t="s">
        <v>892</v>
      </c>
      <c r="C350" s="380" t="s">
        <v>819</v>
      </c>
    </row>
    <row r="351" spans="1:3" ht="30.75" x14ac:dyDescent="0.45">
      <c r="A351" s="368" t="s">
        <v>82</v>
      </c>
      <c r="B351" s="381" t="s">
        <v>890</v>
      </c>
      <c r="C351" s="380" t="s">
        <v>819</v>
      </c>
    </row>
    <row r="352" spans="1:3" ht="30.75" x14ac:dyDescent="0.45">
      <c r="A352" s="368" t="s">
        <v>82</v>
      </c>
      <c r="B352" s="381" t="s">
        <v>545</v>
      </c>
      <c r="C352" s="380" t="s">
        <v>819</v>
      </c>
    </row>
    <row r="353" spans="1:3" ht="30.75" x14ac:dyDescent="0.45">
      <c r="A353" s="368" t="s">
        <v>82</v>
      </c>
      <c r="B353" s="381" t="s">
        <v>425</v>
      </c>
      <c r="C353" s="380" t="s">
        <v>819</v>
      </c>
    </row>
    <row r="354" spans="1:3" ht="30.75" x14ac:dyDescent="0.45">
      <c r="A354" s="368" t="s">
        <v>82</v>
      </c>
      <c r="B354" s="381" t="s">
        <v>440</v>
      </c>
      <c r="C354" s="380" t="s">
        <v>819</v>
      </c>
    </row>
    <row r="355" spans="1:3" ht="30.75" x14ac:dyDescent="0.45">
      <c r="A355" s="368" t="s">
        <v>82</v>
      </c>
      <c r="B355" s="381" t="s">
        <v>432</v>
      </c>
      <c r="C355" s="380" t="s">
        <v>819</v>
      </c>
    </row>
    <row r="356" spans="1:3" ht="30.75" x14ac:dyDescent="0.45">
      <c r="A356" s="368" t="s">
        <v>82</v>
      </c>
      <c r="B356" s="381" t="s">
        <v>431</v>
      </c>
      <c r="C356" s="380" t="s">
        <v>819</v>
      </c>
    </row>
    <row r="357" spans="1:3" ht="30.75" x14ac:dyDescent="0.45">
      <c r="A357" s="368" t="s">
        <v>82</v>
      </c>
      <c r="B357" s="381" t="s">
        <v>547</v>
      </c>
      <c r="C357" s="380" t="s">
        <v>819</v>
      </c>
    </row>
    <row r="358" spans="1:3" ht="30.75" x14ac:dyDescent="0.45">
      <c r="A358" s="368" t="s">
        <v>82</v>
      </c>
      <c r="B358" s="381" t="s">
        <v>549</v>
      </c>
      <c r="C358" s="380" t="s">
        <v>819</v>
      </c>
    </row>
    <row r="359" spans="1:3" ht="30.75" x14ac:dyDescent="0.45">
      <c r="A359" s="368" t="s">
        <v>82</v>
      </c>
      <c r="B359" s="381" t="s">
        <v>548</v>
      </c>
      <c r="C359" s="380" t="s">
        <v>819</v>
      </c>
    </row>
    <row r="360" spans="1:3" ht="30.75" x14ac:dyDescent="0.45">
      <c r="A360" s="368" t="s">
        <v>82</v>
      </c>
      <c r="B360" s="381" t="s">
        <v>429</v>
      </c>
      <c r="C360" s="380" t="s">
        <v>819</v>
      </c>
    </row>
    <row r="361" spans="1:3" ht="30.75" x14ac:dyDescent="0.45">
      <c r="A361" s="368" t="s">
        <v>82</v>
      </c>
      <c r="B361" s="381" t="s">
        <v>428</v>
      </c>
      <c r="C361" s="380" t="s">
        <v>819</v>
      </c>
    </row>
    <row r="362" spans="1:3" ht="30.75" x14ac:dyDescent="0.45">
      <c r="A362" s="368" t="s">
        <v>82</v>
      </c>
      <c r="B362" s="381" t="s">
        <v>430</v>
      </c>
      <c r="C362" s="380" t="s">
        <v>819</v>
      </c>
    </row>
    <row r="363" spans="1:3" ht="30.75" x14ac:dyDescent="0.45">
      <c r="A363" s="368" t="s">
        <v>82</v>
      </c>
      <c r="B363" s="381" t="s">
        <v>442</v>
      </c>
      <c r="C363" s="380" t="s">
        <v>819</v>
      </c>
    </row>
    <row r="364" spans="1:3" ht="30.75" x14ac:dyDescent="0.45">
      <c r="A364" s="368" t="s">
        <v>82</v>
      </c>
      <c r="B364" s="381" t="s">
        <v>550</v>
      </c>
      <c r="C364" s="380" t="s">
        <v>819</v>
      </c>
    </row>
    <row r="365" spans="1:3" ht="46.15" x14ac:dyDescent="0.45">
      <c r="A365" s="368" t="s">
        <v>82</v>
      </c>
      <c r="B365" s="381" t="s">
        <v>433</v>
      </c>
      <c r="C365" s="380" t="s">
        <v>819</v>
      </c>
    </row>
    <row r="366" spans="1:3" ht="30.75" x14ac:dyDescent="0.45">
      <c r="A366" s="368" t="s">
        <v>82</v>
      </c>
      <c r="B366" s="381" t="s">
        <v>441</v>
      </c>
      <c r="C366" s="380" t="s">
        <v>819</v>
      </c>
    </row>
    <row r="367" spans="1:3" ht="30.75" x14ac:dyDescent="0.45">
      <c r="A367" s="368" t="s">
        <v>82</v>
      </c>
      <c r="B367" s="381" t="s">
        <v>438</v>
      </c>
      <c r="C367" s="380" t="s">
        <v>819</v>
      </c>
    </row>
    <row r="368" spans="1:3" ht="30.75" x14ac:dyDescent="0.45">
      <c r="A368" s="368" t="s">
        <v>82</v>
      </c>
      <c r="B368" s="381" t="s">
        <v>436</v>
      </c>
      <c r="C368" s="380" t="s">
        <v>819</v>
      </c>
    </row>
    <row r="369" spans="1:3" ht="15.4" x14ac:dyDescent="0.45">
      <c r="A369" s="368" t="s">
        <v>84</v>
      </c>
      <c r="B369" s="366" t="s">
        <v>1100</v>
      </c>
      <c r="C369" s="380" t="s">
        <v>821</v>
      </c>
    </row>
    <row r="370" spans="1:3" ht="15.4" x14ac:dyDescent="0.45">
      <c r="A370" s="368" t="s">
        <v>84</v>
      </c>
      <c r="B370" s="366" t="s">
        <v>1101</v>
      </c>
      <c r="C370" s="380" t="s">
        <v>821</v>
      </c>
    </row>
    <row r="371" spans="1:3" ht="15.4" x14ac:dyDescent="0.45">
      <c r="A371" s="368" t="s">
        <v>85</v>
      </c>
      <c r="B371" s="366" t="s">
        <v>1270</v>
      </c>
      <c r="C371" s="380" t="s">
        <v>819</v>
      </c>
    </row>
    <row r="372" spans="1:3" ht="15.4" x14ac:dyDescent="0.45">
      <c r="A372" s="368" t="s">
        <v>85</v>
      </c>
      <c r="B372" s="366" t="s">
        <v>1271</v>
      </c>
      <c r="C372" s="380" t="s">
        <v>819</v>
      </c>
    </row>
    <row r="373" spans="1:3" ht="15.4" x14ac:dyDescent="0.45">
      <c r="A373" s="368" t="s">
        <v>85</v>
      </c>
      <c r="B373" s="366" t="s">
        <v>1272</v>
      </c>
      <c r="C373" s="380" t="s">
        <v>819</v>
      </c>
    </row>
    <row r="374" spans="1:3" ht="15.4" x14ac:dyDescent="0.45">
      <c r="A374" s="368" t="s">
        <v>85</v>
      </c>
      <c r="B374" s="366" t="s">
        <v>1273</v>
      </c>
      <c r="C374" s="380" t="s">
        <v>819</v>
      </c>
    </row>
    <row r="375" spans="1:3" ht="15.4" x14ac:dyDescent="0.45">
      <c r="A375" s="368" t="s">
        <v>85</v>
      </c>
      <c r="B375" s="366" t="s">
        <v>1274</v>
      </c>
      <c r="C375" s="380" t="s">
        <v>819</v>
      </c>
    </row>
    <row r="376" spans="1:3" ht="15.4" x14ac:dyDescent="0.45">
      <c r="A376" s="368" t="s">
        <v>85</v>
      </c>
      <c r="B376" s="366" t="s">
        <v>1275</v>
      </c>
      <c r="C376" s="380" t="s">
        <v>819</v>
      </c>
    </row>
    <row r="377" spans="1:3" ht="15.4" x14ac:dyDescent="0.45">
      <c r="A377" s="368" t="s">
        <v>85</v>
      </c>
      <c r="B377" s="366" t="s">
        <v>1276</v>
      </c>
      <c r="C377" s="380" t="s">
        <v>819</v>
      </c>
    </row>
    <row r="378" spans="1:3" ht="15.4" x14ac:dyDescent="0.45">
      <c r="A378" s="368" t="s">
        <v>85</v>
      </c>
      <c r="B378" s="366" t="s">
        <v>1277</v>
      </c>
      <c r="C378" s="380" t="s">
        <v>819</v>
      </c>
    </row>
    <row r="379" spans="1:3" ht="15.4" x14ac:dyDescent="0.45">
      <c r="A379" s="368" t="s">
        <v>85</v>
      </c>
      <c r="B379" s="366" t="s">
        <v>1278</v>
      </c>
      <c r="C379" s="380" t="s">
        <v>819</v>
      </c>
    </row>
    <row r="380" spans="1:3" ht="15.4" x14ac:dyDescent="0.45">
      <c r="A380" s="368" t="s">
        <v>85</v>
      </c>
      <c r="B380" s="366" t="s">
        <v>1279</v>
      </c>
      <c r="C380" s="380" t="s">
        <v>819</v>
      </c>
    </row>
    <row r="381" spans="1:3" ht="15.4" x14ac:dyDescent="0.45">
      <c r="A381" s="368" t="s">
        <v>85</v>
      </c>
      <c r="B381" s="366" t="s">
        <v>1280</v>
      </c>
      <c r="C381" s="380" t="s">
        <v>819</v>
      </c>
    </row>
    <row r="382" spans="1:3" ht="15.4" x14ac:dyDescent="0.45">
      <c r="A382" s="368" t="s">
        <v>85</v>
      </c>
      <c r="B382" s="366" t="s">
        <v>1185</v>
      </c>
      <c r="C382" s="380" t="s">
        <v>819</v>
      </c>
    </row>
    <row r="383" spans="1:3" ht="17.25" customHeight="1" x14ac:dyDescent="0.45">
      <c r="A383" s="368" t="s">
        <v>85</v>
      </c>
      <c r="B383" s="366" t="s">
        <v>1281</v>
      </c>
      <c r="C383" s="380" t="s">
        <v>819</v>
      </c>
    </row>
    <row r="384" spans="1:3" ht="15.4" x14ac:dyDescent="0.45">
      <c r="A384" s="368" t="s">
        <v>85</v>
      </c>
      <c r="B384" s="366" t="s">
        <v>889</v>
      </c>
      <c r="C384" s="380" t="s">
        <v>819</v>
      </c>
    </row>
    <row r="385" spans="1:3" ht="15.4" x14ac:dyDescent="0.45">
      <c r="A385" s="368" t="s">
        <v>85</v>
      </c>
      <c r="B385" s="366" t="s">
        <v>888</v>
      </c>
      <c r="C385" s="380" t="s">
        <v>819</v>
      </c>
    </row>
    <row r="386" spans="1:3" ht="15.4" x14ac:dyDescent="0.45">
      <c r="A386" s="368" t="s">
        <v>85</v>
      </c>
      <c r="B386" s="366" t="s">
        <v>887</v>
      </c>
      <c r="C386" s="380" t="s">
        <v>819</v>
      </c>
    </row>
    <row r="387" spans="1:3" ht="15.4" x14ac:dyDescent="0.45">
      <c r="A387" s="368" t="s">
        <v>85</v>
      </c>
      <c r="B387" s="366" t="s">
        <v>886</v>
      </c>
      <c r="C387" s="380" t="s">
        <v>819</v>
      </c>
    </row>
    <row r="388" spans="1:3" ht="15.4" x14ac:dyDescent="0.45">
      <c r="A388" s="368" t="s">
        <v>85</v>
      </c>
      <c r="B388" s="366" t="s">
        <v>446</v>
      </c>
      <c r="C388" s="380" t="s">
        <v>819</v>
      </c>
    </row>
    <row r="389" spans="1:3" ht="15.4" x14ac:dyDescent="0.45">
      <c r="A389" s="368" t="s">
        <v>85</v>
      </c>
      <c r="B389" s="366" t="s">
        <v>885</v>
      </c>
      <c r="C389" s="380" t="s">
        <v>819</v>
      </c>
    </row>
    <row r="390" spans="1:3" ht="15.4" x14ac:dyDescent="0.45">
      <c r="A390" s="368" t="s">
        <v>85</v>
      </c>
      <c r="B390" s="366" t="s">
        <v>884</v>
      </c>
      <c r="C390" s="380" t="s">
        <v>819</v>
      </c>
    </row>
    <row r="391" spans="1:3" ht="15.4" x14ac:dyDescent="0.45">
      <c r="A391" s="368" t="s">
        <v>85</v>
      </c>
      <c r="B391" s="366" t="s">
        <v>883</v>
      </c>
      <c r="C391" s="380" t="s">
        <v>819</v>
      </c>
    </row>
    <row r="392" spans="1:3" ht="15.4" x14ac:dyDescent="0.45">
      <c r="A392" s="368" t="s">
        <v>85</v>
      </c>
      <c r="B392" s="366" t="s">
        <v>882</v>
      </c>
      <c r="C392" s="380" t="s">
        <v>819</v>
      </c>
    </row>
    <row r="393" spans="1:3" ht="15.4" x14ac:dyDescent="0.45">
      <c r="A393" s="368" t="s">
        <v>85</v>
      </c>
      <c r="B393" s="366" t="s">
        <v>447</v>
      </c>
      <c r="C393" s="380" t="s">
        <v>819</v>
      </c>
    </row>
    <row r="394" spans="1:3" ht="15.4" x14ac:dyDescent="0.45">
      <c r="A394" s="368" t="s">
        <v>85</v>
      </c>
      <c r="B394" s="366" t="s">
        <v>881</v>
      </c>
      <c r="C394" s="380" t="s">
        <v>819</v>
      </c>
    </row>
    <row r="395" spans="1:3" ht="15.4" x14ac:dyDescent="0.45">
      <c r="A395" s="368" t="s">
        <v>85</v>
      </c>
      <c r="B395" s="366" t="s">
        <v>880</v>
      </c>
      <c r="C395" s="380" t="s">
        <v>819</v>
      </c>
    </row>
    <row r="396" spans="1:3" ht="30.75" x14ac:dyDescent="0.45">
      <c r="A396" s="368" t="s">
        <v>85</v>
      </c>
      <c r="B396" s="366" t="s">
        <v>448</v>
      </c>
      <c r="C396" s="380" t="s">
        <v>819</v>
      </c>
    </row>
    <row r="397" spans="1:3" ht="30.75" x14ac:dyDescent="0.45">
      <c r="A397" s="368" t="s">
        <v>85</v>
      </c>
      <c r="B397" s="366" t="s">
        <v>879</v>
      </c>
      <c r="C397" s="380" t="s">
        <v>819</v>
      </c>
    </row>
    <row r="398" spans="1:3" ht="15.4" x14ac:dyDescent="0.45">
      <c r="A398" s="368" t="s">
        <v>85</v>
      </c>
      <c r="B398" s="366" t="s">
        <v>878</v>
      </c>
      <c r="C398" s="380" t="s">
        <v>819</v>
      </c>
    </row>
    <row r="399" spans="1:3" ht="30.75" x14ac:dyDescent="0.45">
      <c r="A399" s="368" t="s">
        <v>85</v>
      </c>
      <c r="B399" s="366" t="s">
        <v>877</v>
      </c>
      <c r="C399" s="380" t="s">
        <v>819</v>
      </c>
    </row>
    <row r="400" spans="1:3" ht="15.4" x14ac:dyDescent="0.45">
      <c r="A400" s="368" t="s">
        <v>85</v>
      </c>
      <c r="B400" s="366" t="s">
        <v>876</v>
      </c>
      <c r="C400" s="380" t="s">
        <v>819</v>
      </c>
    </row>
    <row r="401" spans="1:3" ht="15.4" x14ac:dyDescent="0.45">
      <c r="A401" s="368" t="s">
        <v>85</v>
      </c>
      <c r="B401" s="366" t="s">
        <v>374</v>
      </c>
      <c r="C401" s="380" t="s">
        <v>819</v>
      </c>
    </row>
    <row r="402" spans="1:3" x14ac:dyDescent="0.45">
      <c r="A402" s="296"/>
      <c r="B402" s="383"/>
      <c r="C402" s="385"/>
    </row>
    <row r="403" spans="1:3" x14ac:dyDescent="0.45">
      <c r="A403" s="296"/>
      <c r="B403" s="383"/>
      <c r="C403" s="385"/>
    </row>
    <row r="404" spans="1:3" x14ac:dyDescent="0.45">
      <c r="A404" s="384" t="s">
        <v>1212</v>
      </c>
      <c r="B404" s="383"/>
      <c r="C404" s="385"/>
    </row>
    <row r="405" spans="1:3" s="300" customFormat="1" ht="13.15" x14ac:dyDescent="0.4">
      <c r="A405" s="300" t="s">
        <v>19</v>
      </c>
      <c r="B405" s="386"/>
      <c r="C405" s="301" t="s">
        <v>1096</v>
      </c>
    </row>
    <row r="406" spans="1:3" s="300" customFormat="1" ht="13.15" x14ac:dyDescent="0.4">
      <c r="A406" s="300" t="s">
        <v>26</v>
      </c>
      <c r="B406" s="296" t="s">
        <v>214</v>
      </c>
      <c r="C406" s="301" t="s">
        <v>817</v>
      </c>
    </row>
  </sheetData>
  <autoFilter ref="A3:C401">
    <sortState ref="A4:C388">
      <sortCondition ref="A3:A388"/>
    </sortState>
  </autoFilter>
  <mergeCells count="1">
    <mergeCell ref="A1:C1"/>
  </mergeCells>
  <conditionalFormatting sqref="B325:B328 B356:B363">
    <cfRule type="cellIs" priority="8" stopIfTrue="1" operator="notEqual">
      <formula>"zzzzzzzzzzzzzzzzzzzzzzzzzzzzzzzzzz"</formula>
    </cfRule>
  </conditionalFormatting>
  <conditionalFormatting sqref="B329:B330">
    <cfRule type="cellIs" priority="7" stopIfTrue="1" operator="notEqual">
      <formula>"zzzzzzzzzzzzzzzzzzzzzzzzzzzzzzzzzz"</formula>
    </cfRule>
  </conditionalFormatting>
  <conditionalFormatting sqref="B331:B332">
    <cfRule type="cellIs" priority="6" stopIfTrue="1" operator="notEqual">
      <formula>"zzzzzzzzzzzzzzzzzzzzzzzzzzzzzzzzzz"</formula>
    </cfRule>
  </conditionalFormatting>
  <conditionalFormatting sqref="B333:B337">
    <cfRule type="cellIs" priority="5" stopIfTrue="1" operator="notEqual">
      <formula>"zzzzzzzzzzzzzzzzzzzzzzzzzzzzzzzzzz"</formula>
    </cfRule>
  </conditionalFormatting>
  <conditionalFormatting sqref="B338">
    <cfRule type="cellIs" priority="4" stopIfTrue="1" operator="notEqual">
      <formula>"zzzzzzzzzzzzzzzzzzzzzzzzzzzzzzzzzz"</formula>
    </cfRule>
  </conditionalFormatting>
  <conditionalFormatting sqref="B339:B351">
    <cfRule type="cellIs" priority="3" stopIfTrue="1" operator="notEqual">
      <formula>"zzzzzzzzzzzzzzzzzzzzzzzzzzzzzzzzzz"</formula>
    </cfRule>
  </conditionalFormatting>
  <conditionalFormatting sqref="B352:B355">
    <cfRule type="cellIs" priority="2" stopIfTrue="1" operator="notEqual">
      <formula>"zzzzzzzzzzzzzzzzzzzzzzzzzzzzzzzzzz"</formula>
    </cfRule>
  </conditionalFormatting>
  <conditionalFormatting sqref="B364">
    <cfRule type="cellIs" priority="1" stopIfTrue="1" operator="notEqual">
      <formula>"zzzzzzzzzzzzzzzzzzzzzzzzzzzzzzzzzz"</formula>
    </cfRule>
  </conditionalFormatting>
  <dataValidations count="1">
    <dataValidation type="list" allowBlank="1" showInputMessage="1" showErrorMessage="1" sqref="C4:C404">
      <formula1>"YES, NO"</formula1>
    </dataValidation>
  </dataValidations>
  <pageMargins left="0.7" right="0.7" top="0.75" bottom="0.75" header="0.3" footer="0.3"/>
  <pageSetup orientation="portrait" r:id="rId1"/>
  <headerFooter>
    <oddHeader>&amp;CAll Programs Assessed for Risk of Improper Payments During the FY2020 Improper Payment Risk Assessment Cycle</oddHeader>
    <oddFooter>&amp;RAs of &amp;D &amp;T
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12</vt:i4>
      </vt:variant>
    </vt:vector>
  </HeadingPairs>
  <TitlesOfParts>
    <vt:vector size="22" baseType="lpstr">
      <vt:lpstr>All Program Results</vt:lpstr>
      <vt:lpstr>Monetary Loss Root Causes </vt:lpstr>
      <vt:lpstr>HP Program Results</vt:lpstr>
      <vt:lpstr>IP Root Causes</vt:lpstr>
      <vt:lpstr>Confirmed Fraud</vt:lpstr>
      <vt:lpstr>Rate and Amt of Recovery</vt:lpstr>
      <vt:lpstr>Recovery Details</vt:lpstr>
      <vt:lpstr>Compliance Trend Table</vt:lpstr>
      <vt:lpstr>Risk Assessments</vt:lpstr>
      <vt:lpstr>Relief from reporting</vt:lpstr>
      <vt:lpstr>'All Program Results'!Print_Area</vt:lpstr>
      <vt:lpstr>'Confirmed Fraud'!Print_Area</vt:lpstr>
      <vt:lpstr>'IP Root Causes'!Print_Area</vt:lpstr>
      <vt:lpstr>'Monetary Loss Root Causes '!Print_Area</vt:lpstr>
      <vt:lpstr>'Rate and Amt of Recovery'!Print_Area</vt:lpstr>
      <vt:lpstr>'Recovery Details'!Print_Area</vt:lpstr>
      <vt:lpstr>'Relief from reporting'!Print_Area</vt:lpstr>
      <vt:lpstr>'Risk Assessments'!Print_Area</vt:lpstr>
      <vt:lpstr>'Confirmed Fraud'!Print_Titles</vt:lpstr>
      <vt:lpstr>'IP Root Causes'!Print_Titles</vt:lpstr>
      <vt:lpstr>'Recovery Details'!Print_Titles</vt:lpstr>
      <vt:lpstr>'Risk Assessments'!Print_Titles</vt:lpstr>
    </vt:vector>
  </TitlesOfParts>
  <Company>OMB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Heather Pajak</dc:creator>
  <cp:lastModifiedBy>Tso, Thomas EOP/OMB</cp:lastModifiedBy>
  <cp:lastPrinted>2020-12-16T15:35:37Z</cp:lastPrinted>
  <dcterms:created xsi:type="dcterms:W3CDTF">2016-07-19T14:13:56Z</dcterms:created>
  <dcterms:modified xsi:type="dcterms:W3CDTF">2021-02-09T19:26:58Z</dcterms:modified>
</cp:coreProperties>
</file>