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defaultThemeVersion="124226"/>
  <mc:AlternateContent xmlns:mc="http://schemas.openxmlformats.org/markup-compatibility/2006">
    <mc:Choice Requires="x15">
      <x15ac:absPath xmlns:x15ac="http://schemas.microsoft.com/office/spreadsheetml/2010/11/ac" url="C:\Users\IBM_ADMIN\Documents\GSA AOCS SAM Project\RTC 36630 - Update Extract Mapping Debt Subject\"/>
    </mc:Choice>
  </mc:AlternateContent>
  <bookViews>
    <workbookView xWindow="840" yWindow="405" windowWidth="20400" windowHeight="8940" tabRatio="775" xr2:uid="{00000000-000D-0000-FFFF-FFFF00000000}"/>
  </bookViews>
  <sheets>
    <sheet name="Data Element Mapping" sheetId="4" r:id="rId1"/>
    <sheet name="XML Request Mapping (WS)" sheetId="16" r:id="rId2"/>
    <sheet name="Reps and Certs Mapping (WS)" sheetId="15" r:id="rId3"/>
    <sheet name="SF330 ARCHITECT-ENG REFERENCES" sheetId="19" r:id="rId4"/>
    <sheet name="XML Error Messages (WS)" sheetId="17" r:id="rId5"/>
    <sheet name="Enumerations (WS)" sheetId="14" r:id="rId6"/>
    <sheet name="Drop Down List" sheetId="10" state="hidden" r:id="rId7"/>
  </sheets>
  <definedNames>
    <definedName name="_xlnm._FilterDatabase" localSheetId="0" hidden="1">'Data Element Mapping'!$A$4:$R$335</definedName>
    <definedName name="_xlnm._FilterDatabase" localSheetId="2" hidden="1">'Reps and Certs Mapping (WS)'!$C$2:$I$158</definedName>
    <definedName name="MandatoryOptional">'Drop Down List'!$B$3:$B$8</definedName>
    <definedName name="XML_Sections">'Drop Down List'!$G$3:$G$7</definedName>
  </definedNames>
  <calcPr calcId="171027"/>
</workbook>
</file>

<file path=xl/calcChain.xml><?xml version="1.0" encoding="utf-8"?>
<calcChain xmlns="http://schemas.openxmlformats.org/spreadsheetml/2006/main">
  <c r="P284" i="4" l="1"/>
  <c r="Q284" i="4"/>
  <c r="R284" i="4"/>
  <c r="P285" i="4"/>
  <c r="Q285" i="4"/>
  <c r="R285" i="4"/>
  <c r="P224" i="4"/>
  <c r="Q224" i="4"/>
  <c r="R224" i="4"/>
  <c r="P10" i="4"/>
  <c r="Q10" i="4"/>
  <c r="R10" i="4"/>
  <c r="P11" i="4"/>
  <c r="Q11" i="4"/>
  <c r="R11" i="4"/>
  <c r="P12" i="4"/>
  <c r="Q12" i="4"/>
  <c r="R12" i="4"/>
  <c r="P13" i="4"/>
  <c r="Q13" i="4"/>
  <c r="R13" i="4"/>
  <c r="P14" i="4"/>
  <c r="Q14" i="4"/>
  <c r="R14" i="4"/>
  <c r="P15" i="4"/>
  <c r="Q15" i="4"/>
  <c r="R15" i="4"/>
  <c r="P16" i="4"/>
  <c r="Q16" i="4"/>
  <c r="R16" i="4"/>
  <c r="P17" i="4"/>
  <c r="Q17" i="4"/>
  <c r="R17" i="4"/>
  <c r="P18" i="4"/>
  <c r="Q18" i="4"/>
  <c r="R18" i="4"/>
  <c r="P19" i="4"/>
  <c r="Q19" i="4"/>
  <c r="R19" i="4"/>
  <c r="P20" i="4"/>
  <c r="Q20" i="4"/>
  <c r="R20" i="4"/>
  <c r="P21" i="4"/>
  <c r="Q21" i="4"/>
  <c r="R21" i="4"/>
  <c r="P22" i="4"/>
  <c r="Q22" i="4"/>
  <c r="R22" i="4"/>
  <c r="P23" i="4"/>
  <c r="Q23" i="4"/>
  <c r="R23" i="4"/>
  <c r="P24" i="4"/>
  <c r="Q24" i="4"/>
  <c r="R24" i="4"/>
  <c r="P25" i="4"/>
  <c r="Q25" i="4"/>
  <c r="R25" i="4"/>
  <c r="P26" i="4"/>
  <c r="Q26" i="4"/>
  <c r="R26" i="4"/>
  <c r="P27" i="4"/>
  <c r="Q27" i="4"/>
  <c r="R27" i="4"/>
  <c r="P28" i="4"/>
  <c r="Q28" i="4"/>
  <c r="R28" i="4"/>
  <c r="P29" i="4"/>
  <c r="Q29" i="4"/>
  <c r="R29" i="4"/>
  <c r="P30" i="4"/>
  <c r="Q30" i="4"/>
  <c r="R30" i="4"/>
  <c r="P31" i="4"/>
  <c r="Q31" i="4"/>
  <c r="R31" i="4"/>
  <c r="P32" i="4"/>
  <c r="Q32" i="4"/>
  <c r="R32" i="4"/>
  <c r="P33" i="4"/>
  <c r="Q33" i="4"/>
  <c r="R33" i="4"/>
  <c r="P34" i="4"/>
  <c r="Q34" i="4"/>
  <c r="R34" i="4"/>
  <c r="P35" i="4"/>
  <c r="Q35" i="4"/>
  <c r="R35" i="4"/>
  <c r="P36" i="4"/>
  <c r="Q36" i="4"/>
  <c r="R36" i="4"/>
  <c r="P37" i="4"/>
  <c r="Q37" i="4"/>
  <c r="R37" i="4"/>
  <c r="P38" i="4"/>
  <c r="Q38" i="4"/>
  <c r="R38" i="4"/>
  <c r="P39" i="4"/>
  <c r="Q39" i="4"/>
  <c r="R39" i="4"/>
  <c r="P40" i="4"/>
  <c r="Q40" i="4"/>
  <c r="R40" i="4"/>
  <c r="P41" i="4"/>
  <c r="Q41" i="4"/>
  <c r="R41" i="4"/>
  <c r="P42" i="4"/>
  <c r="Q42" i="4"/>
  <c r="R42" i="4"/>
  <c r="P43" i="4"/>
  <c r="Q43" i="4"/>
  <c r="R43" i="4"/>
  <c r="P44" i="4"/>
  <c r="Q44" i="4"/>
  <c r="R44" i="4"/>
  <c r="P45" i="4"/>
  <c r="Q45" i="4"/>
  <c r="R45" i="4"/>
  <c r="P46" i="4"/>
  <c r="Q46" i="4"/>
  <c r="R46" i="4"/>
  <c r="P47" i="4"/>
  <c r="Q47" i="4"/>
  <c r="R47" i="4"/>
  <c r="P48" i="4"/>
  <c r="Q48" i="4"/>
  <c r="R48" i="4"/>
  <c r="P49" i="4"/>
  <c r="Q49" i="4"/>
  <c r="R49" i="4"/>
  <c r="P50" i="4"/>
  <c r="Q50" i="4"/>
  <c r="R50" i="4"/>
  <c r="P199" i="4"/>
  <c r="Q199" i="4"/>
  <c r="R199" i="4"/>
  <c r="P200" i="4"/>
  <c r="Q200" i="4"/>
  <c r="R200" i="4"/>
  <c r="P201" i="4"/>
  <c r="Q201" i="4"/>
  <c r="R201" i="4"/>
  <c r="P202" i="4"/>
  <c r="Q202" i="4"/>
  <c r="R202" i="4"/>
  <c r="P203" i="4"/>
  <c r="Q203" i="4"/>
  <c r="R203" i="4"/>
  <c r="P204" i="4"/>
  <c r="Q204" i="4"/>
  <c r="R204" i="4"/>
  <c r="P205" i="4"/>
  <c r="Q205" i="4"/>
  <c r="R205" i="4"/>
  <c r="P206" i="4"/>
  <c r="Q206" i="4"/>
  <c r="R206" i="4"/>
  <c r="P207" i="4"/>
  <c r="Q207" i="4"/>
  <c r="R207" i="4"/>
  <c r="P208" i="4"/>
  <c r="Q208" i="4"/>
  <c r="R208" i="4"/>
  <c r="P209" i="4"/>
  <c r="Q209" i="4"/>
  <c r="R209" i="4"/>
  <c r="P210" i="4"/>
  <c r="Q210" i="4"/>
  <c r="R210" i="4"/>
  <c r="P211" i="4"/>
  <c r="Q211" i="4"/>
  <c r="R211" i="4"/>
  <c r="P212" i="4"/>
  <c r="Q212" i="4"/>
  <c r="R212" i="4"/>
  <c r="P213" i="4"/>
  <c r="Q213" i="4"/>
  <c r="R213" i="4"/>
  <c r="P214" i="4"/>
  <c r="Q214" i="4"/>
  <c r="R214" i="4"/>
  <c r="P225" i="4"/>
  <c r="Q225" i="4"/>
  <c r="R225" i="4"/>
  <c r="P226" i="4"/>
  <c r="Q226" i="4"/>
  <c r="R226" i="4"/>
  <c r="P227" i="4"/>
  <c r="Q227" i="4"/>
  <c r="R227" i="4"/>
  <c r="P228" i="4"/>
  <c r="Q228" i="4"/>
  <c r="R228" i="4"/>
  <c r="P229" i="4"/>
  <c r="Q229" i="4"/>
  <c r="R229" i="4"/>
  <c r="P230" i="4"/>
  <c r="Q230" i="4"/>
  <c r="R230" i="4"/>
  <c r="P231" i="4"/>
  <c r="Q231" i="4"/>
  <c r="R231" i="4"/>
  <c r="P232" i="4"/>
  <c r="Q232" i="4"/>
  <c r="R232" i="4"/>
  <c r="P233" i="4"/>
  <c r="Q233" i="4"/>
  <c r="R233" i="4"/>
  <c r="P234" i="4"/>
  <c r="Q234" i="4"/>
  <c r="R234" i="4"/>
  <c r="P235" i="4"/>
  <c r="Q235" i="4"/>
  <c r="R235" i="4"/>
  <c r="P236" i="4"/>
  <c r="Q236" i="4"/>
  <c r="R236" i="4"/>
  <c r="P237" i="4"/>
  <c r="Q237" i="4"/>
  <c r="R237" i="4"/>
  <c r="P238" i="4"/>
  <c r="Q238" i="4"/>
  <c r="R238" i="4"/>
  <c r="P239" i="4"/>
  <c r="Q239" i="4"/>
  <c r="R239" i="4"/>
  <c r="P240" i="4"/>
  <c r="Q240" i="4"/>
  <c r="R240" i="4"/>
  <c r="P241" i="4"/>
  <c r="Q241" i="4"/>
  <c r="R241" i="4"/>
  <c r="P242" i="4"/>
  <c r="Q242" i="4"/>
  <c r="R242" i="4"/>
  <c r="P243" i="4"/>
  <c r="Q243" i="4"/>
  <c r="R243" i="4"/>
  <c r="P244" i="4"/>
  <c r="Q244" i="4"/>
  <c r="R244" i="4"/>
  <c r="P245" i="4"/>
  <c r="Q245" i="4"/>
  <c r="R245" i="4"/>
  <c r="P246" i="4"/>
  <c r="Q246" i="4"/>
  <c r="R246" i="4"/>
  <c r="P272" i="4"/>
  <c r="Q272" i="4"/>
  <c r="R272" i="4"/>
  <c r="P273" i="4"/>
  <c r="Q273" i="4"/>
  <c r="R273" i="4"/>
  <c r="P274" i="4"/>
  <c r="Q274" i="4"/>
  <c r="R274" i="4"/>
  <c r="P275" i="4"/>
  <c r="Q275" i="4"/>
  <c r="R275" i="4"/>
  <c r="P276" i="4"/>
  <c r="Q276" i="4"/>
  <c r="R276" i="4"/>
  <c r="P277" i="4"/>
  <c r="Q277" i="4"/>
  <c r="R277" i="4"/>
  <c r="P278" i="4"/>
  <c r="Q278" i="4"/>
  <c r="R278" i="4"/>
  <c r="P279" i="4"/>
  <c r="Q279" i="4"/>
  <c r="R279" i="4"/>
  <c r="P280" i="4"/>
  <c r="Q280" i="4"/>
  <c r="R280" i="4"/>
  <c r="P281" i="4"/>
  <c r="Q281" i="4"/>
  <c r="R281" i="4"/>
  <c r="P282" i="4"/>
  <c r="Q282" i="4"/>
  <c r="R282" i="4"/>
  <c r="P283" i="4"/>
  <c r="Q283" i="4"/>
  <c r="R283" i="4"/>
  <c r="P286" i="4"/>
  <c r="Q286" i="4"/>
  <c r="R286" i="4"/>
  <c r="P287" i="4"/>
  <c r="Q287" i="4"/>
  <c r="R287" i="4"/>
  <c r="P288" i="4"/>
  <c r="Q288" i="4"/>
  <c r="R288" i="4"/>
  <c r="P289" i="4"/>
  <c r="Q289" i="4"/>
  <c r="R289" i="4"/>
  <c r="P290" i="4"/>
  <c r="Q290" i="4"/>
  <c r="R290" i="4"/>
  <c r="P291" i="4"/>
  <c r="Q291" i="4"/>
  <c r="R291" i="4"/>
  <c r="P292" i="4"/>
  <c r="Q292" i="4"/>
  <c r="R292" i="4"/>
  <c r="P293" i="4"/>
  <c r="Q293" i="4"/>
  <c r="R293" i="4"/>
  <c r="P294" i="4"/>
  <c r="Q294" i="4"/>
  <c r="R294" i="4"/>
  <c r="P295" i="4"/>
  <c r="Q295" i="4"/>
  <c r="R295" i="4"/>
  <c r="P296" i="4"/>
  <c r="Q296" i="4"/>
  <c r="R296" i="4"/>
  <c r="P297" i="4"/>
  <c r="Q297" i="4"/>
  <c r="R297" i="4"/>
  <c r="P298" i="4"/>
  <c r="Q298" i="4"/>
  <c r="R298" i="4"/>
  <c r="P299" i="4"/>
  <c r="Q299" i="4"/>
  <c r="R299" i="4"/>
  <c r="P300" i="4"/>
  <c r="Q300" i="4"/>
  <c r="R300" i="4"/>
  <c r="P301" i="4"/>
  <c r="Q301" i="4"/>
  <c r="R301" i="4"/>
  <c r="P302" i="4"/>
  <c r="Q302" i="4"/>
  <c r="R302" i="4"/>
  <c r="P303" i="4"/>
  <c r="Q303" i="4"/>
  <c r="R303" i="4"/>
  <c r="P9" i="4"/>
  <c r="Q9" i="4"/>
  <c r="R9" i="4"/>
  <c r="P8" i="4"/>
  <c r="Q8" i="4"/>
  <c r="R8" i="4"/>
  <c r="R6" i="4" l="1"/>
  <c r="Q6" i="4"/>
  <c r="P6" i="4"/>
  <c r="R5" i="4"/>
  <c r="Q5" i="4"/>
  <c r="P5" i="4"/>
  <c r="R7" i="4"/>
  <c r="Q7" i="4"/>
  <c r="P7" i="4"/>
  <c r="O335" i="4" l="1"/>
  <c r="O334" i="4"/>
  <c r="O333" i="4"/>
  <c r="O332" i="4"/>
  <c r="O331" i="4"/>
  <c r="O330" i="4"/>
  <c r="O329" i="4"/>
  <c r="O328" i="4"/>
  <c r="O327" i="4"/>
  <c r="O326" i="4"/>
  <c r="O325" i="4"/>
  <c r="O324" i="4"/>
  <c r="O323" i="4"/>
  <c r="O322" i="4"/>
  <c r="O321" i="4"/>
  <c r="O320" i="4"/>
  <c r="O319" i="4"/>
  <c r="O318" i="4"/>
  <c r="O317" i="4"/>
  <c r="O316" i="4"/>
  <c r="O315" i="4"/>
  <c r="O314" i="4"/>
  <c r="O313" i="4"/>
  <c r="O312" i="4"/>
  <c r="O311" i="4"/>
  <c r="O310" i="4"/>
  <c r="O309" i="4"/>
  <c r="O308" i="4"/>
  <c r="O307" i="4"/>
  <c r="O306" i="4"/>
  <c r="O305" i="4"/>
  <c r="O304" i="4"/>
  <c r="O223" i="4"/>
  <c r="O222" i="4"/>
  <c r="O221" i="4"/>
  <c r="O220" i="4"/>
  <c r="O219" i="4"/>
  <c r="O218" i="4"/>
  <c r="O217" i="4"/>
  <c r="O216" i="4"/>
  <c r="O215" i="4"/>
  <c r="O271" i="4"/>
  <c r="O270" i="4"/>
  <c r="O269" i="4"/>
  <c r="O268" i="4"/>
  <c r="O267" i="4"/>
  <c r="O266" i="4"/>
  <c r="O265" i="4"/>
  <c r="O264" i="4"/>
  <c r="O263" i="4"/>
  <c r="O262" i="4"/>
  <c r="O261" i="4"/>
  <c r="O260" i="4"/>
  <c r="O259" i="4"/>
  <c r="O258" i="4"/>
  <c r="O257" i="4"/>
  <c r="O256" i="4"/>
  <c r="O255" i="4"/>
  <c r="O254" i="4"/>
  <c r="O253" i="4"/>
  <c r="O252" i="4"/>
  <c r="O251" i="4"/>
  <c r="O250" i="4"/>
  <c r="O249" i="4"/>
  <c r="O248" i="4"/>
  <c r="O247" i="4"/>
  <c r="O171" i="4"/>
  <c r="O170" i="4"/>
  <c r="O169" i="4"/>
  <c r="O168" i="4"/>
  <c r="O167" i="4"/>
  <c r="O166" i="4"/>
  <c r="O165" i="4"/>
  <c r="O164" i="4"/>
  <c r="O163" i="4"/>
  <c r="O162" i="4"/>
  <c r="O161" i="4"/>
  <c r="O160" i="4"/>
  <c r="O159" i="4"/>
  <c r="O158" i="4"/>
  <c r="O157" i="4"/>
  <c r="O156" i="4"/>
  <c r="O155" i="4"/>
  <c r="O154" i="4"/>
  <c r="O153" i="4"/>
  <c r="O152" i="4"/>
  <c r="O151" i="4"/>
  <c r="O150" i="4"/>
  <c r="O149" i="4"/>
  <c r="O148" i="4"/>
  <c r="O147" i="4"/>
  <c r="O146" i="4"/>
  <c r="O145" i="4"/>
  <c r="O144" i="4"/>
  <c r="O143" i="4"/>
  <c r="O142" i="4"/>
  <c r="O141" i="4"/>
  <c r="O140" i="4"/>
  <c r="O139" i="4"/>
  <c r="O138" i="4"/>
  <c r="O137" i="4"/>
  <c r="O136" i="4"/>
  <c r="O135" i="4"/>
  <c r="O134" i="4"/>
  <c r="O133" i="4"/>
  <c r="O132" i="4"/>
  <c r="O131" i="4"/>
  <c r="O130" i="4"/>
  <c r="O129" i="4"/>
  <c r="O128" i="4"/>
  <c r="O127" i="4"/>
  <c r="O126" i="4"/>
  <c r="O125" i="4"/>
  <c r="O124" i="4"/>
  <c r="O123" i="4"/>
  <c r="O122" i="4"/>
  <c r="O121" i="4"/>
  <c r="O120" i="4"/>
  <c r="O119" i="4"/>
  <c r="O118" i="4"/>
  <c r="O117" i="4"/>
  <c r="O116" i="4"/>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198" i="4"/>
  <c r="O197" i="4"/>
  <c r="O196" i="4"/>
  <c r="O195" i="4"/>
  <c r="O194" i="4"/>
  <c r="O193" i="4"/>
  <c r="O192" i="4"/>
  <c r="O191" i="4"/>
  <c r="O190" i="4"/>
  <c r="O189" i="4"/>
  <c r="O188" i="4"/>
  <c r="O187" i="4"/>
  <c r="O186" i="4"/>
  <c r="O185" i="4"/>
  <c r="O184" i="4"/>
  <c r="O183" i="4"/>
  <c r="O182" i="4"/>
  <c r="O181" i="4"/>
  <c r="O180" i="4"/>
  <c r="O179" i="4"/>
  <c r="O178" i="4"/>
  <c r="O177" i="4"/>
  <c r="O176" i="4"/>
  <c r="O175" i="4"/>
  <c r="O174" i="4"/>
  <c r="O173" i="4"/>
  <c r="O172" i="4"/>
  <c r="Q330" i="4" l="1"/>
  <c r="R172" i="4"/>
  <c r="Q172" i="4"/>
  <c r="P172" i="4"/>
  <c r="R184" i="4"/>
  <c r="Q184" i="4"/>
  <c r="P184" i="4"/>
  <c r="R196" i="4"/>
  <c r="Q196" i="4"/>
  <c r="P196" i="4"/>
  <c r="R54" i="4"/>
  <c r="Q54" i="4"/>
  <c r="P54" i="4"/>
  <c r="R62" i="4"/>
  <c r="Q62" i="4"/>
  <c r="P62" i="4"/>
  <c r="R70" i="4"/>
  <c r="Q70" i="4"/>
  <c r="P70" i="4"/>
  <c r="R78" i="4"/>
  <c r="Q78" i="4"/>
  <c r="P78" i="4"/>
  <c r="R90" i="4"/>
  <c r="Q90" i="4"/>
  <c r="P90" i="4"/>
  <c r="R94" i="4"/>
  <c r="Q94" i="4"/>
  <c r="P94" i="4"/>
  <c r="R106" i="4"/>
  <c r="Q106" i="4"/>
  <c r="P106" i="4"/>
  <c r="R110" i="4"/>
  <c r="Q110" i="4"/>
  <c r="P110" i="4"/>
  <c r="R122" i="4"/>
  <c r="Q122" i="4"/>
  <c r="P122" i="4"/>
  <c r="R126" i="4"/>
  <c r="Q126" i="4"/>
  <c r="P126" i="4"/>
  <c r="R130" i="4"/>
  <c r="Q130" i="4"/>
  <c r="P130" i="4"/>
  <c r="R142" i="4"/>
  <c r="Q142" i="4"/>
  <c r="P142" i="4"/>
  <c r="R146" i="4"/>
  <c r="Q146" i="4"/>
  <c r="P146" i="4"/>
  <c r="R150" i="4"/>
  <c r="Q150" i="4"/>
  <c r="P150" i="4"/>
  <c r="R154" i="4"/>
  <c r="Q154" i="4"/>
  <c r="P154" i="4"/>
  <c r="R158" i="4"/>
  <c r="Q158" i="4"/>
  <c r="P158" i="4"/>
  <c r="R162" i="4"/>
  <c r="Q162" i="4"/>
  <c r="P162" i="4"/>
  <c r="R166" i="4"/>
  <c r="Q166" i="4"/>
  <c r="P166" i="4"/>
  <c r="R170" i="4"/>
  <c r="Q170" i="4"/>
  <c r="P170" i="4"/>
  <c r="R249" i="4"/>
  <c r="Q249" i="4"/>
  <c r="P249" i="4"/>
  <c r="R253" i="4"/>
  <c r="Q253" i="4"/>
  <c r="P253" i="4"/>
  <c r="R257" i="4"/>
  <c r="Q257" i="4"/>
  <c r="P257" i="4"/>
  <c r="R261" i="4"/>
  <c r="Q261" i="4"/>
  <c r="P261" i="4"/>
  <c r="R265" i="4"/>
  <c r="Q265" i="4"/>
  <c r="P265" i="4"/>
  <c r="R269" i="4"/>
  <c r="Q269" i="4"/>
  <c r="P269" i="4"/>
  <c r="R216" i="4"/>
  <c r="Q216" i="4"/>
  <c r="P216" i="4"/>
  <c r="R220" i="4"/>
  <c r="Q220" i="4"/>
  <c r="P220" i="4"/>
  <c r="R304" i="4"/>
  <c r="Q304" i="4"/>
  <c r="P304" i="4"/>
  <c r="R308" i="4"/>
  <c r="Q308" i="4"/>
  <c r="P308" i="4"/>
  <c r="R312" i="4"/>
  <c r="Q312" i="4"/>
  <c r="P312" i="4"/>
  <c r="R316" i="4"/>
  <c r="Q316" i="4"/>
  <c r="P316" i="4"/>
  <c r="R320" i="4"/>
  <c r="Q320" i="4"/>
  <c r="P320" i="4"/>
  <c r="R324" i="4"/>
  <c r="Q324" i="4"/>
  <c r="P324" i="4"/>
  <c r="R328" i="4"/>
  <c r="Q328" i="4"/>
  <c r="P328" i="4"/>
  <c r="R332" i="4"/>
  <c r="Q332" i="4"/>
  <c r="P332" i="4"/>
  <c r="R175" i="4"/>
  <c r="Q175" i="4"/>
  <c r="P175" i="4"/>
  <c r="R179" i="4"/>
  <c r="Q179" i="4"/>
  <c r="P179" i="4"/>
  <c r="R183" i="4"/>
  <c r="Q183" i="4"/>
  <c r="P183" i="4"/>
  <c r="R187" i="4"/>
  <c r="Q187" i="4"/>
  <c r="P187" i="4"/>
  <c r="R191" i="4"/>
  <c r="Q191" i="4"/>
  <c r="P191" i="4"/>
  <c r="R195" i="4"/>
  <c r="Q195" i="4"/>
  <c r="P195" i="4"/>
  <c r="R53" i="4"/>
  <c r="Q53" i="4"/>
  <c r="P53" i="4"/>
  <c r="R57" i="4"/>
  <c r="Q57" i="4"/>
  <c r="P57" i="4"/>
  <c r="R61" i="4"/>
  <c r="Q61" i="4"/>
  <c r="P61" i="4"/>
  <c r="R65" i="4"/>
  <c r="Q65" i="4"/>
  <c r="P65" i="4"/>
  <c r="R69" i="4"/>
  <c r="Q69" i="4"/>
  <c r="P69" i="4"/>
  <c r="R73" i="4"/>
  <c r="Q73" i="4"/>
  <c r="P73" i="4"/>
  <c r="R77" i="4"/>
  <c r="Q77" i="4"/>
  <c r="P77" i="4"/>
  <c r="R81" i="4"/>
  <c r="Q81" i="4"/>
  <c r="P81" i="4"/>
  <c r="R85" i="4"/>
  <c r="Q85" i="4"/>
  <c r="P85" i="4"/>
  <c r="R89" i="4"/>
  <c r="Q89" i="4"/>
  <c r="P89" i="4"/>
  <c r="R93" i="4"/>
  <c r="Q93" i="4"/>
  <c r="P93" i="4"/>
  <c r="R97" i="4"/>
  <c r="Q97" i="4"/>
  <c r="P97" i="4"/>
  <c r="R101" i="4"/>
  <c r="Q101" i="4"/>
  <c r="P101" i="4"/>
  <c r="R105" i="4"/>
  <c r="Q105" i="4"/>
  <c r="P105" i="4"/>
  <c r="R109" i="4"/>
  <c r="Q109" i="4"/>
  <c r="P109" i="4"/>
  <c r="R113" i="4"/>
  <c r="Q113" i="4"/>
  <c r="P113" i="4"/>
  <c r="R117" i="4"/>
  <c r="Q117" i="4"/>
  <c r="P117" i="4"/>
  <c r="R121" i="4"/>
  <c r="Q121" i="4"/>
  <c r="P121" i="4"/>
  <c r="R125" i="4"/>
  <c r="Q125" i="4"/>
  <c r="P125" i="4"/>
  <c r="R129" i="4"/>
  <c r="Q129" i="4"/>
  <c r="P129" i="4"/>
  <c r="R133" i="4"/>
  <c r="Q133" i="4"/>
  <c r="P133" i="4"/>
  <c r="R137" i="4"/>
  <c r="Q137" i="4"/>
  <c r="P137" i="4"/>
  <c r="R141" i="4"/>
  <c r="Q141" i="4"/>
  <c r="P141" i="4"/>
  <c r="R145" i="4"/>
  <c r="Q145" i="4"/>
  <c r="P145" i="4"/>
  <c r="R149" i="4"/>
  <c r="Q149" i="4"/>
  <c r="P149" i="4"/>
  <c r="R153" i="4"/>
  <c r="Q153" i="4"/>
  <c r="P153" i="4"/>
  <c r="R157" i="4"/>
  <c r="Q157" i="4"/>
  <c r="P157" i="4"/>
  <c r="R161" i="4"/>
  <c r="Q161" i="4"/>
  <c r="P161" i="4"/>
  <c r="R165" i="4"/>
  <c r="Q165" i="4"/>
  <c r="P165" i="4"/>
  <c r="R169" i="4"/>
  <c r="Q169" i="4"/>
  <c r="P169" i="4"/>
  <c r="R248" i="4"/>
  <c r="Q248" i="4"/>
  <c r="P248" i="4"/>
  <c r="R252" i="4"/>
  <c r="Q252" i="4"/>
  <c r="P252" i="4"/>
  <c r="R256" i="4"/>
  <c r="Q256" i="4"/>
  <c r="P256" i="4"/>
  <c r="R260" i="4"/>
  <c r="Q260" i="4"/>
  <c r="P260" i="4"/>
  <c r="R264" i="4"/>
  <c r="Q264" i="4"/>
  <c r="P264" i="4"/>
  <c r="R268" i="4"/>
  <c r="Q268" i="4"/>
  <c r="P268" i="4"/>
  <c r="R215" i="4"/>
  <c r="Q215" i="4"/>
  <c r="P215" i="4"/>
  <c r="R219" i="4"/>
  <c r="Q219" i="4"/>
  <c r="P219" i="4"/>
  <c r="R223" i="4"/>
  <c r="Q223" i="4"/>
  <c r="P223" i="4"/>
  <c r="R307" i="4"/>
  <c r="Q307" i="4"/>
  <c r="P307" i="4"/>
  <c r="R311" i="4"/>
  <c r="Q311" i="4"/>
  <c r="P311" i="4"/>
  <c r="R315" i="4"/>
  <c r="Q315" i="4"/>
  <c r="P315" i="4"/>
  <c r="R319" i="4"/>
  <c r="Q319" i="4"/>
  <c r="P319" i="4"/>
  <c r="R323" i="4"/>
  <c r="Q323" i="4"/>
  <c r="P323" i="4"/>
  <c r="R327" i="4"/>
  <c r="Q327" i="4"/>
  <c r="P327" i="4"/>
  <c r="R331" i="4"/>
  <c r="Q331" i="4"/>
  <c r="P331" i="4"/>
  <c r="R335" i="4"/>
  <c r="Q335" i="4"/>
  <c r="P335" i="4"/>
  <c r="R180" i="4"/>
  <c r="Q180" i="4"/>
  <c r="P180" i="4"/>
  <c r="R192" i="4"/>
  <c r="Q192" i="4"/>
  <c r="P192" i="4"/>
  <c r="R66" i="4"/>
  <c r="Q66" i="4"/>
  <c r="P66" i="4"/>
  <c r="R82" i="4"/>
  <c r="Q82" i="4"/>
  <c r="P82" i="4"/>
  <c r="R102" i="4"/>
  <c r="Q102" i="4"/>
  <c r="P102" i="4"/>
  <c r="R118" i="4"/>
  <c r="Q118" i="4"/>
  <c r="P118" i="4"/>
  <c r="R138" i="4"/>
  <c r="Q138" i="4"/>
  <c r="P138" i="4"/>
  <c r="R174" i="4"/>
  <c r="Q174" i="4"/>
  <c r="P174" i="4"/>
  <c r="R178" i="4"/>
  <c r="Q178" i="4"/>
  <c r="P178" i="4"/>
  <c r="R182" i="4"/>
  <c r="Q182" i="4"/>
  <c r="P182" i="4"/>
  <c r="R186" i="4"/>
  <c r="Q186" i="4"/>
  <c r="P186" i="4"/>
  <c r="R190" i="4"/>
  <c r="Q190" i="4"/>
  <c r="P190" i="4"/>
  <c r="R194" i="4"/>
  <c r="Q194" i="4"/>
  <c r="P194" i="4"/>
  <c r="R198" i="4"/>
  <c r="Q198" i="4"/>
  <c r="P198" i="4"/>
  <c r="R52" i="4"/>
  <c r="Q52" i="4"/>
  <c r="P52" i="4"/>
  <c r="R56" i="4"/>
  <c r="Q56" i="4"/>
  <c r="P56" i="4"/>
  <c r="R60" i="4"/>
  <c r="Q60" i="4"/>
  <c r="P60" i="4"/>
  <c r="R64" i="4"/>
  <c r="Q64" i="4"/>
  <c r="P64" i="4"/>
  <c r="R68" i="4"/>
  <c r="Q68" i="4"/>
  <c r="P68" i="4"/>
  <c r="R72" i="4"/>
  <c r="Q72" i="4"/>
  <c r="P72" i="4"/>
  <c r="R76" i="4"/>
  <c r="Q76" i="4"/>
  <c r="P76" i="4"/>
  <c r="R80" i="4"/>
  <c r="Q80" i="4"/>
  <c r="P80" i="4"/>
  <c r="R84" i="4"/>
  <c r="Q84" i="4"/>
  <c r="P84" i="4"/>
  <c r="R88" i="4"/>
  <c r="Q88" i="4"/>
  <c r="P88" i="4"/>
  <c r="R92" i="4"/>
  <c r="Q92" i="4"/>
  <c r="P92" i="4"/>
  <c r="R96" i="4"/>
  <c r="Q96" i="4"/>
  <c r="P96" i="4"/>
  <c r="R100" i="4"/>
  <c r="Q100" i="4"/>
  <c r="P100" i="4"/>
  <c r="R104" i="4"/>
  <c r="Q104" i="4"/>
  <c r="P104" i="4"/>
  <c r="R108" i="4"/>
  <c r="Q108" i="4"/>
  <c r="P108" i="4"/>
  <c r="R112" i="4"/>
  <c r="Q112" i="4"/>
  <c r="P112" i="4"/>
  <c r="R116" i="4"/>
  <c r="Q116" i="4"/>
  <c r="P116" i="4"/>
  <c r="R120" i="4"/>
  <c r="Q120" i="4"/>
  <c r="P120" i="4"/>
  <c r="R124" i="4"/>
  <c r="Q124" i="4"/>
  <c r="P124" i="4"/>
  <c r="R128" i="4"/>
  <c r="Q128" i="4"/>
  <c r="P128" i="4"/>
  <c r="R132" i="4"/>
  <c r="Q132" i="4"/>
  <c r="P132" i="4"/>
  <c r="R136" i="4"/>
  <c r="Q136" i="4"/>
  <c r="P136" i="4"/>
  <c r="R140" i="4"/>
  <c r="Q140" i="4"/>
  <c r="P140" i="4"/>
  <c r="R144" i="4"/>
  <c r="Q144" i="4"/>
  <c r="P144" i="4"/>
  <c r="R148" i="4"/>
  <c r="Q148" i="4"/>
  <c r="P148" i="4"/>
  <c r="R152" i="4"/>
  <c r="Q152" i="4"/>
  <c r="P152" i="4"/>
  <c r="R156" i="4"/>
  <c r="Q156" i="4"/>
  <c r="P156" i="4"/>
  <c r="R160" i="4"/>
  <c r="Q160" i="4"/>
  <c r="P160" i="4"/>
  <c r="R164" i="4"/>
  <c r="Q164" i="4"/>
  <c r="P164" i="4"/>
  <c r="R168" i="4"/>
  <c r="Q168" i="4"/>
  <c r="P168" i="4"/>
  <c r="R247" i="4"/>
  <c r="Q247" i="4"/>
  <c r="P247" i="4"/>
  <c r="R251" i="4"/>
  <c r="Q251" i="4"/>
  <c r="P251" i="4"/>
  <c r="R255" i="4"/>
  <c r="Q255" i="4"/>
  <c r="P255" i="4"/>
  <c r="R259" i="4"/>
  <c r="Q259" i="4"/>
  <c r="P259" i="4"/>
  <c r="R263" i="4"/>
  <c r="Q263" i="4"/>
  <c r="P263" i="4"/>
  <c r="R267" i="4"/>
  <c r="Q267" i="4"/>
  <c r="P267" i="4"/>
  <c r="R271" i="4"/>
  <c r="Q271" i="4"/>
  <c r="P271" i="4"/>
  <c r="R218" i="4"/>
  <c r="Q218" i="4"/>
  <c r="P218" i="4"/>
  <c r="R222" i="4"/>
  <c r="Q222" i="4"/>
  <c r="P222" i="4"/>
  <c r="R306" i="4"/>
  <c r="Q306" i="4"/>
  <c r="P306" i="4"/>
  <c r="R310" i="4"/>
  <c r="Q310" i="4"/>
  <c r="P310" i="4"/>
  <c r="R314" i="4"/>
  <c r="Q314" i="4"/>
  <c r="P314" i="4"/>
  <c r="R318" i="4"/>
  <c r="Q318" i="4"/>
  <c r="P318" i="4"/>
  <c r="R322" i="4"/>
  <c r="Q322" i="4"/>
  <c r="P322" i="4"/>
  <c r="R326" i="4"/>
  <c r="Q326" i="4"/>
  <c r="P326" i="4"/>
  <c r="R330" i="4"/>
  <c r="P330" i="4"/>
  <c r="R334" i="4"/>
  <c r="Q334" i="4"/>
  <c r="P334" i="4"/>
  <c r="R176" i="4"/>
  <c r="Q176" i="4"/>
  <c r="P176" i="4"/>
  <c r="R188" i="4"/>
  <c r="Q188" i="4"/>
  <c r="P188" i="4"/>
  <c r="R58" i="4"/>
  <c r="Q58" i="4"/>
  <c r="P58" i="4"/>
  <c r="R74" i="4"/>
  <c r="Q74" i="4"/>
  <c r="P74" i="4"/>
  <c r="R86" i="4"/>
  <c r="Q86" i="4"/>
  <c r="P86" i="4"/>
  <c r="R98" i="4"/>
  <c r="Q98" i="4"/>
  <c r="P98" i="4"/>
  <c r="R114" i="4"/>
  <c r="Q114" i="4"/>
  <c r="P114" i="4"/>
  <c r="R134" i="4"/>
  <c r="Q134" i="4"/>
  <c r="P134" i="4"/>
  <c r="R173" i="4"/>
  <c r="Q173" i="4"/>
  <c r="P173" i="4"/>
  <c r="R177" i="4"/>
  <c r="Q177" i="4"/>
  <c r="P177" i="4"/>
  <c r="R181" i="4"/>
  <c r="Q181" i="4"/>
  <c r="P181" i="4"/>
  <c r="R185" i="4"/>
  <c r="Q185" i="4"/>
  <c r="P185" i="4"/>
  <c r="R189" i="4"/>
  <c r="Q189" i="4"/>
  <c r="P189" i="4"/>
  <c r="R193" i="4"/>
  <c r="Q193" i="4"/>
  <c r="P193" i="4"/>
  <c r="R197" i="4"/>
  <c r="Q197" i="4"/>
  <c r="P197" i="4"/>
  <c r="R51" i="4"/>
  <c r="Q51" i="4"/>
  <c r="P51" i="4"/>
  <c r="R55" i="4"/>
  <c r="Q55" i="4"/>
  <c r="P55" i="4"/>
  <c r="R59" i="4"/>
  <c r="Q59" i="4"/>
  <c r="P59" i="4"/>
  <c r="R63" i="4"/>
  <c r="Q63" i="4"/>
  <c r="P63" i="4"/>
  <c r="R67" i="4"/>
  <c r="Q67" i="4"/>
  <c r="P67" i="4"/>
  <c r="R71" i="4"/>
  <c r="Q71" i="4"/>
  <c r="P71" i="4"/>
  <c r="R75" i="4"/>
  <c r="Q75" i="4"/>
  <c r="P75" i="4"/>
  <c r="R79" i="4"/>
  <c r="Q79" i="4"/>
  <c r="P79" i="4"/>
  <c r="R83" i="4"/>
  <c r="Q83" i="4"/>
  <c r="P83" i="4"/>
  <c r="R87" i="4"/>
  <c r="Q87" i="4"/>
  <c r="P87" i="4"/>
  <c r="R91" i="4"/>
  <c r="Q91" i="4"/>
  <c r="P91" i="4"/>
  <c r="R95" i="4"/>
  <c r="Q95" i="4"/>
  <c r="P95" i="4"/>
  <c r="R99" i="4"/>
  <c r="Q99" i="4"/>
  <c r="P99" i="4"/>
  <c r="R103" i="4"/>
  <c r="Q103" i="4"/>
  <c r="P103" i="4"/>
  <c r="R107" i="4"/>
  <c r="Q107" i="4"/>
  <c r="P107" i="4"/>
  <c r="R111" i="4"/>
  <c r="Q111" i="4"/>
  <c r="P111" i="4"/>
  <c r="R115" i="4"/>
  <c r="Q115" i="4"/>
  <c r="P115" i="4"/>
  <c r="R119" i="4"/>
  <c r="Q119" i="4"/>
  <c r="P119" i="4"/>
  <c r="R123" i="4"/>
  <c r="Q123" i="4"/>
  <c r="P123" i="4"/>
  <c r="R127" i="4"/>
  <c r="Q127" i="4"/>
  <c r="P127" i="4"/>
  <c r="R131" i="4"/>
  <c r="Q131" i="4"/>
  <c r="P131" i="4"/>
  <c r="R135" i="4"/>
  <c r="Q135" i="4"/>
  <c r="P135" i="4"/>
  <c r="R139" i="4"/>
  <c r="Q139" i="4"/>
  <c r="P139" i="4"/>
  <c r="R143" i="4"/>
  <c r="Q143" i="4"/>
  <c r="P143" i="4"/>
  <c r="R147" i="4"/>
  <c r="Q147" i="4"/>
  <c r="P147" i="4"/>
  <c r="R151" i="4"/>
  <c r="Q151" i="4"/>
  <c r="P151" i="4"/>
  <c r="R155" i="4"/>
  <c r="Q155" i="4"/>
  <c r="P155" i="4"/>
  <c r="R159" i="4"/>
  <c r="Q159" i="4"/>
  <c r="P159" i="4"/>
  <c r="R163" i="4"/>
  <c r="Q163" i="4"/>
  <c r="P163" i="4"/>
  <c r="R167" i="4"/>
  <c r="Q167" i="4"/>
  <c r="P167" i="4"/>
  <c r="R171" i="4"/>
  <c r="Q171" i="4"/>
  <c r="P171" i="4"/>
  <c r="R250" i="4"/>
  <c r="Q250" i="4"/>
  <c r="P250" i="4"/>
  <c r="R254" i="4"/>
  <c r="Q254" i="4"/>
  <c r="P254" i="4"/>
  <c r="R258" i="4"/>
  <c r="Q258" i="4"/>
  <c r="P258" i="4"/>
  <c r="R262" i="4"/>
  <c r="Q262" i="4"/>
  <c r="P262" i="4"/>
  <c r="R266" i="4"/>
  <c r="Q266" i="4"/>
  <c r="P266" i="4"/>
  <c r="R270" i="4"/>
  <c r="Q270" i="4"/>
  <c r="P270" i="4"/>
  <c r="R217" i="4"/>
  <c r="Q217" i="4"/>
  <c r="P217" i="4"/>
  <c r="R221" i="4"/>
  <c r="Q221" i="4"/>
  <c r="P221" i="4"/>
  <c r="R305" i="4"/>
  <c r="Q305" i="4"/>
  <c r="P305" i="4"/>
  <c r="R309" i="4"/>
  <c r="Q309" i="4"/>
  <c r="P309" i="4"/>
  <c r="R313" i="4"/>
  <c r="Q313" i="4"/>
  <c r="P313" i="4"/>
  <c r="R317" i="4"/>
  <c r="Q317" i="4"/>
  <c r="P317" i="4"/>
  <c r="R321" i="4"/>
  <c r="Q321" i="4"/>
  <c r="P321" i="4"/>
  <c r="R325" i="4"/>
  <c r="Q325" i="4"/>
  <c r="P325" i="4"/>
  <c r="R329" i="4"/>
  <c r="Q329" i="4"/>
  <c r="P329" i="4"/>
  <c r="R333" i="4"/>
  <c r="Q333" i="4"/>
  <c r="P333" i="4"/>
</calcChain>
</file>

<file path=xl/sharedStrings.xml><?xml version="1.0" encoding="utf-8"?>
<sst xmlns="http://schemas.openxmlformats.org/spreadsheetml/2006/main" count="5253" uniqueCount="1850">
  <si>
    <t>Construction Bonding Level, Aggregate (dollars)</t>
  </si>
  <si>
    <t>County</t>
  </si>
  <si>
    <t>8W</t>
  </si>
  <si>
    <t>8E</t>
  </si>
  <si>
    <t>8C</t>
  </si>
  <si>
    <t>8D</t>
  </si>
  <si>
    <t>U.S. Local Government</t>
  </si>
  <si>
    <t>1A</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</si>
  <si>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</si>
  <si>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</si>
  <si>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</si>
  <si>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</si>
  <si>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</si>
  <si>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</si>
  <si>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</si>
  <si>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</si>
  <si>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</si>
  <si>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</si>
  <si>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</si>
  <si>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</si>
  <si>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</si>
  <si>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</si>
  <si>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</si>
  <si>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</si>
  <si>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</si>
  <si>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</si>
  <si>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</si>
  <si>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</si>
  <si>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</si>
  <si>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</si>
  <si>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</si>
  <si>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</si>
  <si>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</si>
  <si>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</si>
  <si>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</si>
  <si>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</si>
  <si>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</si>
  <si>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</si>
  <si>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</si>
  <si>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</si>
  <si>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</si>
  <si>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</si>
  <si>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</si>
  <si>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</si>
  <si>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</si>
  <si>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</si>
  <si>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</si>
  <si>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</si>
  <si>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</si>
  <si>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</si>
  <si>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</si>
  <si>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</si>
  <si>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</si>
  <si>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</si>
  <si>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</si>
  <si>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</si>
  <si>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</si>
  <si>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</si>
  <si>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</si>
  <si>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</si>
  <si>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</si>
  <si>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</si>
  <si>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</si>
  <si>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</si>
  <si>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</si>
  <si>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</si>
  <si>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</si>
  <si>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</si>
  <si>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</si>
  <si>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</si>
  <si>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</si>
  <si>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</si>
  <si>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</si>
  <si>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</si>
  <si>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</si>
  <si>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</si>
  <si>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</si>
  <si>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</si>
  <si>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</si>
  <si>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</si>
  <si>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</si>
  <si>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</si>
  <si>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</si>
  <si>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</si>
  <si>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</si>
  <si>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</si>
  <si>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</si>
  <si>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</si>
  <si>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</si>
  <si>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</si>
  <si>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</si>
  <si>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</si>
  <si>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</si>
  <si>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</si>
  <si>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</si>
  <si>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</si>
  <si>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</si>
  <si>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</si>
  <si>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</si>
  <si>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</si>
  <si>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</si>
  <si>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</si>
  <si>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</si>
  <si>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</si>
  <si>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</si>
  <si>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</si>
  <si>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</si>
  <si>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</si>
  <si>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</si>
  <si>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</si>
  <si>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</si>
  <si>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</si>
  <si>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</si>
  <si>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</si>
  <si>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</si>
  <si>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SBA Certified Small Disadvantaged Business</t>
  </si>
  <si>
    <t>Description</t>
  </si>
  <si>
    <t>DEPT OF DEFENSE</t>
  </si>
  <si>
    <t>DEPT OF THE ARMY</t>
  </si>
  <si>
    <t>Mandatory to enter at least one of ACH Email, Fax or Phone</t>
  </si>
  <si>
    <t>Mandatory to enter Banking Information if EFT Waiver equal "No"</t>
  </si>
  <si>
    <t>Mandatory to enter if entity is registering for all awards, not collected for Grants,  or IGT</t>
  </si>
  <si>
    <t>Mandatory to enter plus-4 information if the DUNS has multiple bank accounts.</t>
  </si>
  <si>
    <t>Optional</t>
  </si>
  <si>
    <t>Mandatory (All Awards/Grants)</t>
  </si>
  <si>
    <t>Mandatory (IGT Only)</t>
  </si>
  <si>
    <t>Optional (IGT Only)</t>
  </si>
  <si>
    <t>Mandatory to be present if the entity has opted out of public search.</t>
  </si>
  <si>
    <t>Mandatory to be present if the entity has a Headquarters on file with D&amp;B</t>
  </si>
  <si>
    <t>Mandatory to be present if the entity has a Domestic Parent on file with D&amp;B</t>
  </si>
  <si>
    <t>Mandatory to be present if the entity has a Global Ultimate Parent on file with D&amp;B</t>
  </si>
  <si>
    <t>Mandatory if "Country of Incorporation" us United States</t>
  </si>
  <si>
    <t>Mandatory if entity is DoD</t>
  </si>
  <si>
    <t>Mandatory if Entity is US Government</t>
  </si>
  <si>
    <t>Mandatory for US Entities</t>
  </si>
  <si>
    <t>Mandatory for US/Canada Entities</t>
  </si>
  <si>
    <t>Mandatory if Country is US</t>
  </si>
  <si>
    <t>Mandatory if Country is not US</t>
  </si>
  <si>
    <t>Mandatory if US/Canada Entity</t>
  </si>
  <si>
    <t>Optional (All Awards/Grants)</t>
  </si>
  <si>
    <t>Z2</t>
  </si>
  <si>
    <t>Floor 5</t>
  </si>
  <si>
    <t>5555551212</t>
  </si>
  <si>
    <t>1111</t>
  </si>
  <si>
    <t>9876543211</t>
  </si>
  <si>
    <t>unclesam@sam.gov</t>
  </si>
  <si>
    <t>18TH Floor</t>
  </si>
  <si>
    <t>20036</t>
  </si>
  <si>
    <t>HQ PARENT CITY</t>
  </si>
  <si>
    <t>HQ PARENT POSTAL CODE</t>
  </si>
  <si>
    <t>DOMESTIC PARENT POC (DM)</t>
  </si>
  <si>
    <t>DOMESTIC PARENT CITY</t>
  </si>
  <si>
    <t>DOMESTIC PARENT POSTAL CODE</t>
  </si>
  <si>
    <t>GLOBAL PARENT CITY</t>
  </si>
  <si>
    <t>GLOBAL PARENT POSTAL CODE</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</si>
  <si>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</si>
  <si>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</si>
  <si>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</si>
  <si>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</si>
  <si>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</si>
  <si>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</si>
  <si>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</si>
  <si>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</si>
  <si>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</si>
  <si>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</si>
  <si>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</si>
  <si>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</si>
  <si>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</si>
  <si>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</si>
  <si>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</si>
  <si>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</si>
  <si>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</si>
  <si>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</si>
  <si>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</si>
  <si>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</si>
  <si>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</si>
  <si>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</si>
  <si>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</si>
  <si>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</si>
  <si>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</si>
  <si>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</si>
  <si>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</si>
  <si>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</si>
  <si>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</si>
  <si>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</si>
  <si>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</si>
  <si>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</si>
  <si>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</si>
  <si>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</si>
  <si>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</si>
  <si>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</si>
  <si>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</si>
  <si>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</si>
  <si>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</si>
  <si>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</si>
  <si>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</si>
  <si>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</si>
  <si>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</si>
  <si>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</si>
  <si>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</si>
  <si>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</si>
  <si>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</si>
  <si>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</si>
  <si>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</si>
  <si>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</si>
  <si>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</si>
  <si>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</si>
  <si>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</si>
  <si>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</si>
  <si>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</si>
  <si>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</si>
  <si>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</si>
  <si>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</si>
  <si>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</si>
  <si>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</si>
  <si>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</si>
  <si>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</si>
  <si>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</si>
  <si>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</si>
  <si>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</si>
  <si>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</si>
  <si>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</si>
  <si>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</si>
  <si>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</si>
  <si>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</si>
  <si>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</si>
  <si>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</si>
  <si>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</si>
  <si>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</si>
  <si>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</si>
  <si>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</si>
  <si>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</si>
  <si>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</si>
  <si>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</si>
  <si>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</si>
  <si>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</si>
  <si>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</si>
  <si>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</si>
  <si>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</si>
  <si>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</si>
  <si>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</si>
  <si>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</si>
  <si>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</si>
  <si>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</si>
  <si>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</si>
  <si>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</si>
  <si>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</si>
  <si>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</si>
  <si>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</si>
  <si>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</si>
  <si>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</si>
  <si>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</si>
  <si>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</si>
  <si>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</si>
  <si>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</si>
  <si>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</si>
  <si>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</si>
  <si>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</si>
  <si>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</si>
  <si>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</si>
  <si>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</si>
  <si>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</si>
  <si>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</si>
  <si>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</si>
  <si>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</si>
  <si>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</si>
  <si>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</si>
  <si>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</si>
  <si>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</si>
  <si>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</si>
  <si>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</si>
  <si>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</si>
  <si>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</si>
  <si>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</si>
  <si>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</si>
  <si>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</si>
  <si>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</si>
  <si>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</si>
  <si>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</si>
  <si>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</si>
  <si>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</si>
  <si>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</si>
  <si>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</si>
  <si>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</si>
  <si>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</si>
  <si>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</si>
  <si>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</si>
  <si>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</si>
  <si>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</si>
  <si>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</si>
  <si>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</si>
  <si>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</si>
  <si>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</si>
  <si>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</si>
  <si>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</si>
  <si>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</si>
  <si>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</si>
  <si>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</si>
  <si>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</si>
  <si>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</si>
  <si>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</si>
  <si>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</si>
  <si>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</si>
  <si>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</si>
  <si>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</si>
  <si>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</si>
  <si>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</si>
  <si>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</si>
  <si>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</si>
  <si>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</si>
  <si>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</si>
  <si>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</si>
  <si>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</si>
  <si>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</si>
  <si>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</si>
  <si>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</si>
  <si>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</si>
  <si>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</si>
  <si>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</si>
  <si>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</si>
  <si>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</si>
  <si>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</si>
  <si>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Sensitivity</t>
  </si>
  <si>
    <t>Datatype</t>
  </si>
  <si>
    <t>Data Format</t>
  </si>
  <si>
    <t>Cleanup Rules</t>
  </si>
  <si>
    <t>Mandatory</t>
  </si>
  <si>
    <t>Substitution for Mandatory</t>
  </si>
  <si>
    <t>Sample Values</t>
  </si>
  <si>
    <t>Sensitivity Level</t>
  </si>
  <si>
    <t>STRING</t>
  </si>
  <si>
    <t>Yes/No</t>
  </si>
  <si>
    <t>FOUO</t>
  </si>
  <si>
    <t/>
  </si>
  <si>
    <t>Numeric</t>
  </si>
  <si>
    <t>Sensitive</t>
  </si>
  <si>
    <t>4722204555930011</t>
  </si>
  <si>
    <t>C or S</t>
  </si>
  <si>
    <t>a@b.com</t>
  </si>
  <si>
    <t>6112522219</t>
  </si>
  <si>
    <t>6123431567</t>
  </si>
  <si>
    <t>Public</t>
  </si>
  <si>
    <t>M, F, or E</t>
  </si>
  <si>
    <t>Y or N</t>
  </si>
  <si>
    <t>0 or 1</t>
  </si>
  <si>
    <t>800 NICOLLET MALL STE 1222213</t>
  </si>
  <si>
    <t>APT B</t>
  </si>
  <si>
    <t>111127222</t>
  </si>
  <si>
    <t>006213111</t>
  </si>
  <si>
    <t>Y or F or null</t>
  </si>
  <si>
    <t>Kleinschmidt, Inc</t>
  </si>
  <si>
    <t xml:space="preserve">MMDD </t>
  </si>
  <si>
    <t>NOAM</t>
  </si>
  <si>
    <t>02</t>
  </si>
  <si>
    <t>12345A789</t>
  </si>
  <si>
    <t>Y or null</t>
  </si>
  <si>
    <t>JOLLY COMPANY</t>
  </si>
  <si>
    <t>016211234</t>
  </si>
  <si>
    <t>HQ PARENT ST ADD 1</t>
  </si>
  <si>
    <t>HQ PARENT ST ADD 2</t>
  </si>
  <si>
    <t>551111012</t>
  </si>
  <si>
    <t>DOMESTIC PARENT ST ADD 1</t>
  </si>
  <si>
    <t>DOMESTIC PARENT ST ADD 2</t>
  </si>
  <si>
    <t>GLOBAL PARENT ST ADD 1</t>
  </si>
  <si>
    <t>GLOBAL PARENT ST ADD 2</t>
  </si>
  <si>
    <t>58125</t>
  </si>
  <si>
    <t>6313</t>
  </si>
  <si>
    <t>4307</t>
  </si>
  <si>
    <t>DODF2K3AJ</t>
  </si>
  <si>
    <t>Merica</t>
  </si>
  <si>
    <t>Mr</t>
  </si>
  <si>
    <t>123 Main Street</t>
  </si>
  <si>
    <t>Sam</t>
  </si>
  <si>
    <t>Arlington</t>
  </si>
  <si>
    <t>GS167</t>
  </si>
  <si>
    <t>HQ</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</si>
  <si>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</si>
  <si>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</si>
  <si>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</si>
  <si>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</si>
  <si>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</si>
  <si>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</si>
  <si>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</si>
  <si>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</si>
  <si>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</si>
  <si>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</si>
  <si>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</si>
  <si>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</si>
  <si>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</si>
  <si>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</si>
  <si>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</si>
  <si>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</si>
  <si>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</si>
  <si>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</si>
  <si>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</si>
  <si>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</si>
  <si>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</si>
  <si>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</si>
  <si>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</si>
  <si>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DUNS</t>
  </si>
  <si>
    <t>DUNS+4</t>
  </si>
  <si>
    <t>MPIN</t>
  </si>
  <si>
    <t>DBA NAME</t>
  </si>
  <si>
    <t>COMPANY DIVISION</t>
  </si>
  <si>
    <t>DIVISION NUMBER</t>
  </si>
  <si>
    <t>CORPORATE URL</t>
  </si>
  <si>
    <t>CORRESPONDENCE FLAG</t>
  </si>
  <si>
    <t>HEADQUARTER PARENT POC  (HQ)</t>
  </si>
  <si>
    <t>HQ PARENT DUNS NUMBER</t>
  </si>
  <si>
    <t>HQ PARENT COUNTRY CODE</t>
  </si>
  <si>
    <t>HQ PARENT STATE OR PROVINCE</t>
  </si>
  <si>
    <t>HQ PARENT PHONE</t>
  </si>
  <si>
    <t>DOMESTIC PARENT DUNS NUMBER</t>
  </si>
  <si>
    <t>DOMESTIC PARENT COUNTRY CODE</t>
  </si>
  <si>
    <t>DOMESTIC PARENT STATE OR PROVINCE</t>
  </si>
  <si>
    <t>DOMESTIC PARENT PHONE</t>
  </si>
  <si>
    <t>GLOBAL PARENT POC  (GL)</t>
  </si>
  <si>
    <t>GLOBAL PARENT DUNS NUMBER</t>
  </si>
  <si>
    <t>GLOBAL PARENT COUNTRY CODE</t>
  </si>
  <si>
    <t>GLOBAL PARENT STATE OR PROVINCE</t>
  </si>
  <si>
    <t>GLOBAL PARENT PHONE</t>
  </si>
  <si>
    <t>ACCOUNT NUMBER</t>
  </si>
  <si>
    <t>ABA ROUTING ID</t>
  </si>
  <si>
    <t>LOCKBOX NUMBER</t>
  </si>
  <si>
    <t>EFT WAIVER</t>
  </si>
  <si>
    <t>ACH FAX</t>
  </si>
  <si>
    <t>1E5G9</t>
  </si>
  <si>
    <t>A</t>
  </si>
  <si>
    <t>U.S. BANCORP</t>
  </si>
  <si>
    <t>U.S. BANK GOVERNMENT SERVICES</t>
  </si>
  <si>
    <t>MINNEAPOLIS</t>
  </si>
  <si>
    <t>MN</t>
  </si>
  <si>
    <t>USA</t>
  </si>
  <si>
    <t>1231</t>
  </si>
  <si>
    <t>http://www.usbank.com</t>
  </si>
  <si>
    <t>2L</t>
  </si>
  <si>
    <t>0002</t>
  </si>
  <si>
    <t>N</t>
  </si>
  <si>
    <t>WASHINGTON</t>
  </si>
  <si>
    <t>DC</t>
  </si>
  <si>
    <t>U</t>
  </si>
  <si>
    <t>091000022</t>
  </si>
  <si>
    <t>C</t>
  </si>
  <si>
    <t>0001</t>
  </si>
  <si>
    <t>KANSAS CITY</t>
  </si>
  <si>
    <t>MO</t>
  </si>
  <si>
    <t>DANIEL FRAZIER</t>
  </si>
  <si>
    <t>214 TRYON ST, 27TH FLR</t>
  </si>
  <si>
    <t>PIEDMONT VAN LANES INC</t>
  </si>
  <si>
    <t>801 W YOUNG AVE</t>
  </si>
  <si>
    <t>1700000</t>
  </si>
  <si>
    <t>Y</t>
  </si>
  <si>
    <t>4080 MALLARD DR</t>
  </si>
  <si>
    <t>0003</t>
  </si>
  <si>
    <t>0004</t>
  </si>
  <si>
    <t>304 KORINNA CT</t>
  </si>
  <si>
    <t>0005</t>
  </si>
  <si>
    <t>STOKO SKIN CARE</t>
  </si>
  <si>
    <t>8003340242</t>
  </si>
  <si>
    <t>CITIBANK NA</t>
  </si>
  <si>
    <t>VA</t>
  </si>
  <si>
    <t>94</t>
  </si>
  <si>
    <t>92267</t>
  </si>
  <si>
    <t>99999</t>
  </si>
  <si>
    <t>OH</t>
  </si>
  <si>
    <t>5555-55555555555</t>
  </si>
  <si>
    <t>YYYYMMDD</t>
  </si>
  <si>
    <t>20120720</t>
  </si>
  <si>
    <t>W96F31</t>
  </si>
  <si>
    <t>XML Tag Name</t>
  </si>
  <si>
    <t>&lt;entityIdentification&gt;</t>
  </si>
  <si>
    <t>&lt;DUNS&gt;</t>
  </si>
  <si>
    <t>&lt;DUNSPlus4&gt;</t>
  </si>
  <si>
    <t>&lt;CAGECode&gt;</t>
  </si>
  <si>
    <t>&lt;NCAGECode&gt;</t>
  </si>
  <si>
    <t>&lt;DODAAC&gt;</t>
  </si>
  <si>
    <t>&lt;legalBusinessName&gt;</t>
  </si>
  <si>
    <t>&lt;DBAName&gt;</t>
  </si>
  <si>
    <t>&lt;registrationPurpose&gt;</t>
  </si>
  <si>
    <t>&lt;registrationStatus&gt;</t>
  </si>
  <si>
    <t>&lt;registrationDate&gt;</t>
  </si>
  <si>
    <t>&lt;lastUpdateDate&gt;</t>
  </si>
  <si>
    <t>&lt;expirationDate&gt;</t>
  </si>
  <si>
    <t>&lt;activationDate&gt;</t>
  </si>
  <si>
    <t>N/A</t>
  </si>
  <si>
    <t>1 - &lt;entityIdentification&gt;</t>
  </si>
  <si>
    <t>2 - &lt;coreData&gt;</t>
  </si>
  <si>
    <t>3 - &lt;assertions&gt;</t>
  </si>
  <si>
    <t>4 - &lt;repsAndCerts&gt;</t>
  </si>
  <si>
    <t>5 - &lt;pointsOfContact&gt;</t>
  </si>
  <si>
    <t>&lt;noPublicDisplay&gt;</t>
  </si>
  <si>
    <t>Enumeration</t>
  </si>
  <si>
    <t>A - Active
E - Expired</t>
  </si>
  <si>
    <t>&lt;exclusionStatus&gt;</t>
  </si>
  <si>
    <t>&lt;DUNSNumber&gt;</t>
  </si>
  <si>
    <t>&lt;hqParentDUNS&gt;</t>
  </si>
  <si>
    <t>&lt;addressLine1&gt;</t>
  </si>
  <si>
    <t>&lt;addressLine2&gt;</t>
  </si>
  <si>
    <t>&lt;city&gt;</t>
  </si>
  <si>
    <t>&lt;stateOrProvince&gt;</t>
  </si>
  <si>
    <t>&lt;ZIPCode&gt;</t>
  </si>
  <si>
    <t>&lt;country&gt;</t>
  </si>
  <si>
    <t>&lt;domesticParentDUNS&gt;</t>
  </si>
  <si>
    <t>&lt;globalParentDUNS&gt;</t>
  </si>
  <si>
    <t>&lt;outOfBusinessFlag&gt;</t>
  </si>
  <si>
    <t>&lt;DNBMonitoring&gt;</t>
  </si>
  <si>
    <t>&lt;monitoringStatus&gt;</t>
  </si>
  <si>
    <t>&lt;lastUpdated&gt;</t>
  </si>
  <si>
    <t>&lt;postalCode&gt;</t>
  </si>
  <si>
    <t>&lt;businessInformation&gt;</t>
  </si>
  <si>
    <t>&lt;corporateURL&gt;</t>
  </si>
  <si>
    <t>&lt;companyDivisionName&gt;</t>
  </si>
  <si>
    <t>&lt;companyDivisionNumber&gt;</t>
  </si>
  <si>
    <t>&lt;businessStartDate&gt;</t>
  </si>
  <si>
    <t>&lt;fiscalYearEndCloseDate&gt;</t>
  </si>
  <si>
    <t>&lt;correspondenceFlag&gt;</t>
  </si>
  <si>
    <t>&lt;physicalAddress&gt;</t>
  </si>
  <si>
    <t>&lt;stateOrProvince/&gt;</t>
  </si>
  <si>
    <t>&lt;ZIPCodePlus4&gt;</t>
  </si>
  <si>
    <t>&lt;congressionalDistrict&gt;</t>
  </si>
  <si>
    <t>XML Parent Tag</t>
  </si>
  <si>
    <t>XML Section</t>
  </si>
  <si>
    <t>&lt;mailingAddress&gt;</t>
  </si>
  <si>
    <t>&lt;MPIN&gt;</t>
  </si>
  <si>
    <t>&lt;taxpayerIdentificationType&gt;</t>
  </si>
  <si>
    <t>&lt;taxpayerIdentificationNumber&gt;</t>
  </si>
  <si>
    <t>&lt;TINInformation&gt;</t>
  </si>
  <si>
    <t>&lt;stateOfIncorporation&gt;</t>
  </si>
  <si>
    <t>&lt;countryOfIncorporation&gt;</t>
  </si>
  <si>
    <t>&lt;generalInformation&gt;</t>
  </si>
  <si>
    <t>&lt;companySecurityLevel&gt;</t>
  </si>
  <si>
    <t>&lt;highestEmployeeSecurityLevel&gt;</t>
  </si>
  <si>
    <t>Z1 - Federal Assistance Awards
Z2 - All Awards
Z3 - IGT-Only
Z4 - Federal Assistance Awards &amp; IGT
Z5 - All Awards &amp; IGT</t>
  </si>
  <si>
    <t>&lt;businessType&gt;
                              &lt;code&gt;</t>
  </si>
  <si>
    <t>&lt;listOfBusinessTypes&gt;</t>
  </si>
  <si>
    <t>See Enumeration TAB</t>
  </si>
  <si>
    <t>&lt;listOfSBABusinessTypes&gt;</t>
  </si>
  <si>
    <t>&lt;name&gt;</t>
  </si>
  <si>
    <t>&lt;code&gt;</t>
  </si>
  <si>
    <t>&lt;creditCardUsage&gt;</t>
  </si>
  <si>
    <t>&lt;financialInformation&gt;</t>
  </si>
  <si>
    <t>&lt;authorizationDate&gt;</t>
  </si>
  <si>
    <t>&lt;financialAccount&gt;</t>
  </si>
  <si>
    <t>&lt;accountType&gt;</t>
  </si>
  <si>
    <t>&lt;EFTInformation&gt;</t>
  </si>
  <si>
    <t>&lt;financialInstitute&gt;</t>
  </si>
  <si>
    <t>&lt;accountNumber&gt;</t>
  </si>
  <si>
    <t>&lt;ABARoutingNumber&gt;</t>
  </si>
  <si>
    <t>&lt;EFTWaiver&gt;</t>
  </si>
  <si>
    <t>&lt;lockboxNumber&gt;</t>
  </si>
  <si>
    <t>&lt;remittanceInformation&gt;</t>
  </si>
  <si>
    <t>&lt;merchantID1&gt;</t>
  </si>
  <si>
    <t>&lt;merchantID2&gt;</t>
  </si>
  <si>
    <t>&lt;departmentCode&gt;</t>
  </si>
  <si>
    <t>&lt;agencyLocationCode&gt;</t>
  </si>
  <si>
    <t>&lt;disbursingOfficeSymbol&gt;</t>
  </si>
  <si>
    <t>&lt;accountingStation&gt;</t>
  </si>
  <si>
    <t>&lt;title&gt;</t>
  </si>
  <si>
    <t>NAICS Code</t>
  </si>
  <si>
    <t>&lt;NAICS&gt;
                              &lt;code&gt;</t>
  </si>
  <si>
    <t>&lt;listOfNAICS&gt;</t>
  </si>
  <si>
    <t>&lt;NAICS&gt;
          &lt;code&gt;721110&lt;/code&gt; 
          &lt;primary&gt;Yes&lt;/primary&gt;</t>
  </si>
  <si>
    <t>&lt;NAICS&gt;
       &lt;code&gt;721110&lt;/code&gt;
       &lt;SBASmallBusiness&gt;</t>
  </si>
  <si>
    <t>&lt;NAICS&gt;
          &lt;code&gt;721110&lt;/code&gt;
          &lt;exception&gt;</t>
  </si>
  <si>
    <t>&lt;PSC&gt;
          &lt;code&gt;</t>
  </si>
  <si>
    <t>&lt;listOfPSC&gt;</t>
  </si>
  <si>
    <t>&lt;annualRevenue&gt;</t>
  </si>
  <si>
    <t>&lt;sizeMetrics&gt;</t>
  </si>
  <si>
    <t>&lt;averageAnnualRevenue&gt;</t>
  </si>
  <si>
    <t>&lt;averageNumberOfEmployees&gt;</t>
  </si>
  <si>
    <t>&lt;employeesLocation&gt;</t>
  </si>
  <si>
    <t>&lt;receiptsLocation&gt;</t>
  </si>
  <si>
    <t>&lt;barrelsCapacity&gt;</t>
  </si>
  <si>
    <t>&lt;totalAssets&gt;</t>
  </si>
  <si>
    <t>&lt;megawattHours&gt;</t>
  </si>
  <si>
    <t>&lt;sizeMetricDetails&gt;</t>
  </si>
  <si>
    <t>&lt;industrySpecificSizeMetrics&gt;</t>
  </si>
  <si>
    <t>&lt;VANProvider&gt;</t>
  </si>
  <si>
    <t>&lt;ISAQualifier&gt;</t>
  </si>
  <si>
    <t>&lt;EDIInformation&gt;</t>
  </si>
  <si>
    <t>&lt;ISAIdentifier&gt;</t>
  </si>
  <si>
    <t>&lt;functionalGroupIdentifier&gt;</t>
  </si>
  <si>
    <t>&lt;requestFlag820s&gt;</t>
  </si>
  <si>
    <t>&lt;type&gt;</t>
  </si>
  <si>
    <t>&lt;state&gt;</t>
  </si>
  <si>
    <t>&lt;county&gt;</t>
  </si>
  <si>
    <t>&lt;metropolitanStatisticalArea&gt;</t>
  </si>
  <si>
    <t>&lt;disasterReliefArea&gt;</t>
  </si>
  <si>
    <t>&lt;listOfGeographicAreaServed&gt;</t>
  </si>
  <si>
    <t>&lt;firstName&gt;</t>
  </si>
  <si>
    <t>&lt;middleInitial&gt;</t>
  </si>
  <si>
    <t>&lt;lastName&gt;</t>
  </si>
  <si>
    <t>&lt;USPhone&gt;</t>
  </si>
  <si>
    <t>&lt;USPhoneExtension&gt;</t>
  </si>
  <si>
    <t>&lt;nonUSPhone&gt;</t>
  </si>
  <si>
    <t>&lt;fax&gt;</t>
  </si>
  <si>
    <t>&lt;email&gt;</t>
  </si>
  <si>
    <t>&lt;address&gt;
          &lt;addressLine1&gt;</t>
  </si>
  <si>
    <t>&lt;address&gt;
          &lt;addressLine2&gt;</t>
  </si>
  <si>
    <t>&lt;address&gt;
         &lt;city&gt;</t>
  </si>
  <si>
    <t>&lt;address&gt;
          &lt;ZIPCode&gt;</t>
  </si>
  <si>
    <t>&lt;address&gt;
          &lt;ZIPCodePlus4/&gt;</t>
  </si>
  <si>
    <t>&lt;address&gt;
          &lt;country&gt;</t>
  </si>
  <si>
    <t>&lt;address&gt;
          &lt;stateOrProvince&gt;</t>
  </si>
  <si>
    <t>&lt;governmentBusinessPOC&gt;</t>
  </si>
  <si>
    <t>&lt;altGovernmentBusinessPOC&gt;</t>
  </si>
  <si>
    <t>&lt;pastPerformancePOC&gt;</t>
  </si>
  <si>
    <t>&lt;altPastPerformancePOC&gt;</t>
  </si>
  <si>
    <t>&lt;electronicBusinessPOC&gt;</t>
  </si>
  <si>
    <t>&lt;altElectronicBusinessPOC&gt;</t>
  </si>
  <si>
    <t>&lt;partyPerformingCertificationPOC&gt;</t>
  </si>
  <si>
    <t>&lt;soleProprietorshipPOC&gt;</t>
  </si>
  <si>
    <t>&lt;accountsReceivablePOC&gt;</t>
  </si>
  <si>
    <t>&lt;accountsPayablePOC&gt;</t>
  </si>
  <si>
    <t>&lt;EDIPOC&gt;</t>
  </si>
  <si>
    <t>&lt;eliminationsPOC&gt;</t>
  </si>
  <si>
    <t>&lt;salesPOC&gt;</t>
  </si>
  <si>
    <t>Y163</t>
  </si>
  <si>
    <t>YNNY</t>
  </si>
  <si>
    <t>A4</t>
  </si>
  <si>
    <t>One State</t>
  </si>
  <si>
    <t>IA</t>
  </si>
  <si>
    <t>FL051</t>
  </si>
  <si>
    <t>PSC CODE</t>
  </si>
  <si>
    <t>D or Null</t>
  </si>
  <si>
    <t>D</t>
  </si>
  <si>
    <t>5000000</t>
  </si>
  <si>
    <t>Max Length</t>
  </si>
  <si>
    <t>XML Specific Data</t>
  </si>
  <si>
    <t>Data Element</t>
  </si>
  <si>
    <t>Definition</t>
  </si>
  <si>
    <t>See SAM Functional Data Dictionary</t>
  </si>
  <si>
    <t>The date the initial entity registration was submitted, this date will not change.</t>
  </si>
  <si>
    <t>The date that the registration was last updated.  This can change while not updating the activation date for many reasons, such as POC changes, reference data changes, or SAM Technical Team database changes.</t>
  </si>
  <si>
    <t>The date that the registration was made active.  In many cases this can differ from the date that the registration was submitted due to the time it takes for CAGE/TIN Validation.</t>
  </si>
  <si>
    <t>The date the registration is set to expire.  This date is 365 days after the user submitted the registration.  This is different than the way that CCR assigned the expiration date.  CCR assigned the expiration date 365 days from when the entity was made active.</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</si>
  <si>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</si>
  <si>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</si>
  <si>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</si>
  <si>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</si>
  <si>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</si>
  <si>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</si>
  <si>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</si>
  <si>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The code that identifies the office within the SAM hierarchy.  For DoD entities this is the DoDAAC.  For non-DoD entities this is an up-to 6 digit identifier that uniquely identifies the office within a specific Government Agency.  These codes exist independently of the DUNS number and CAGE Code.  These codes were originally sourced from FPDS.</t>
  </si>
  <si>
    <t>CAGE CODE</t>
  </si>
  <si>
    <t>REGISTRATION STATUS</t>
  </si>
  <si>
    <t>PURPOSE OF REGISTRATION</t>
  </si>
  <si>
    <t>REGISTRATION DATE</t>
  </si>
  <si>
    <t>EXPIRATION DATE</t>
  </si>
  <si>
    <t>LAST UPDATE DATE</t>
  </si>
  <si>
    <t>ACTIVATION DATE</t>
  </si>
  <si>
    <t>LEGAL BUSINESS NAME</t>
  </si>
  <si>
    <t>SAM ADDRESS 1</t>
  </si>
  <si>
    <t>SAM ADDRESS 2</t>
  </si>
  <si>
    <t>SAM CITY</t>
  </si>
  <si>
    <t>SAM PROVINCE OR STATE</t>
  </si>
  <si>
    <t>SAM ZIP/POSTAL CODE</t>
  </si>
  <si>
    <t>SAM ZIP CODE +4</t>
  </si>
  <si>
    <t>SAM COUNTRY CODE</t>
  </si>
  <si>
    <t>SAM CONGRESSIONAL DISTRICT</t>
  </si>
  <si>
    <t>BUSINESS START DATE</t>
  </si>
  <si>
    <t>FISCAL YEAR END CLOSE DATE</t>
  </si>
  <si>
    <t>COMPANY SECURITY LEVEL</t>
  </si>
  <si>
    <t>HIGHEST EMPLOYEE SECURITY LEVEL</t>
  </si>
  <si>
    <t>ENTITY STRUCTURE</t>
  </si>
  <si>
    <t>STATE OF INCORPORATION</t>
  </si>
  <si>
    <t>COUNTRY OF INCORPORATION</t>
  </si>
  <si>
    <t>BUSINESS TYPE</t>
  </si>
  <si>
    <t>AGENCY BUSINESS PURPOSE</t>
  </si>
  <si>
    <t>PRIMARY NAICS</t>
  </si>
  <si>
    <t>NAICS CODE</t>
  </si>
  <si>
    <t>NAICS CODE SMALL BUSINESS INDICATOR</t>
  </si>
  <si>
    <t>CREDIT CARD USAGE</t>
  </si>
  <si>
    <t>MAILING ADDRESS LINE 1</t>
  </si>
  <si>
    <t>MAILING ADDRESS LINE 2</t>
  </si>
  <si>
    <t>MAILING ADDRESS CITY</t>
  </si>
  <si>
    <t>MAILING ADDRESS ZIP/POSTAL CODE</t>
  </si>
  <si>
    <t>MAILING ADDRESS ZIP CODE +4</t>
  </si>
  <si>
    <t>MAILING ADDRESS COUNTRY</t>
  </si>
  <si>
    <t>MAILING ADDRESS STATE OR PROVINCE</t>
  </si>
  <si>
    <t>D&amp;B OUT OF BUSINESS INDICATOR</t>
  </si>
  <si>
    <t>D&amp;B MONITORING LAST UPDATED</t>
  </si>
  <si>
    <t>D&amp;B MONITORING STATUS</t>
  </si>
  <si>
    <t>D&amp;B MONITORING LEGAL BUSINESS NAME</t>
  </si>
  <si>
    <t>D&amp;B MONITORING DBA</t>
  </si>
  <si>
    <t>D&amp;B MONITORING ADDRESS 1</t>
  </si>
  <si>
    <t>D&amp;B MONITORING ADDRESS 2</t>
  </si>
  <si>
    <t>D&amp;B MONITORING CITY</t>
  </si>
  <si>
    <t>D&amp;B MONITORING POSTAL CODE</t>
  </si>
  <si>
    <t>D&amp;B MONITORING COUNTRY CODE</t>
  </si>
  <si>
    <t>D&amp;B MONITORING STATE OR PROVINCE</t>
  </si>
  <si>
    <t>EDI VAN PROVIDER</t>
  </si>
  <si>
    <t>ISA QUALIFIER</t>
  </si>
  <si>
    <t>ISA IDENTIFIER</t>
  </si>
  <si>
    <t>FUNCTIONAL GROUP IDENTIFIER</t>
  </si>
  <si>
    <t>820S REQUEST FLAG</t>
  </si>
  <si>
    <t>TAX IDENTIFIER TYPE</t>
  </si>
  <si>
    <t>TAX IDENTIFIER NUMBER</t>
  </si>
  <si>
    <t>AVERAGE NUMBER OF EMPLOYEES</t>
  </si>
  <si>
    <t>AVERAGE ANNUAL REVENUE</t>
  </si>
  <si>
    <t>FINANCIAL INSTITUTE</t>
  </si>
  <si>
    <t>ACCOUNT TYPE</t>
  </si>
  <si>
    <t>AUTHORIZATION DATE</t>
  </si>
  <si>
    <t>ACH U.S. PHONE</t>
  </si>
  <si>
    <t>ACH NON-U.S. PHONE</t>
  </si>
  <si>
    <t>ACH EMAIL</t>
  </si>
  <si>
    <t>REMITTANCE NAME</t>
  </si>
  <si>
    <t>REMITTANCE ADDRESS LINE 1</t>
  </si>
  <si>
    <t>REMITTANCE ADDRESS LINE 2</t>
  </si>
  <si>
    <t>REMITTANCE CITY</t>
  </si>
  <si>
    <t>REMITTANCE STATE OR PROVINCE</t>
  </si>
  <si>
    <t>REMITTANCE ZIP/POSTAL CODE</t>
  </si>
  <si>
    <t>REMITTANCE ZIP CODE +4</t>
  </si>
  <si>
    <t>REMITTANCE COUNTRY</t>
  </si>
  <si>
    <t>NAICS EXCEPTION IDENTIFIER</t>
  </si>
  <si>
    <t>EXCLUSION STATUS FLAG</t>
  </si>
  <si>
    <t>SBA BUSINESS TYPE NAME</t>
  </si>
  <si>
    <t>SBA BUSINESS TYPE CODE</t>
  </si>
  <si>
    <t>SBA CERTIFICATION EXPIRATION DATE</t>
  </si>
  <si>
    <t>LOCAL NUMBER OF EMPLOYEES</t>
  </si>
  <si>
    <t>LOCAL ANNUAL RECEIPTS</t>
  </si>
  <si>
    <t>BARRELS CAPACITY</t>
  </si>
  <si>
    <t>TOTAL ASSETS</t>
  </si>
  <si>
    <t>MEGAWATT HOURS</t>
  </si>
  <si>
    <t>NO PUBLIC DISPLAY FLAG</t>
  </si>
  <si>
    <t>DISASTER RELIEF TYPE</t>
  </si>
  <si>
    <t>DISASTER RELIEF STATE</t>
  </si>
  <si>
    <t>DISASTER RELIEF COUNTY</t>
  </si>
  <si>
    <t>DISASTER RELIEF METROPOLITAN STATISTICAL AREA</t>
  </si>
  <si>
    <t>ANNUAL IGT REVENUE</t>
  </si>
  <si>
    <t>AGENCY LOCATION CODE</t>
  </si>
  <si>
    <t>DISBURSING OFFICE SYMBOL</t>
  </si>
  <si>
    <t>MERCHANT ID 1</t>
  </si>
  <si>
    <t>MERCHANT ID 2</t>
  </si>
  <si>
    <t>ACCOUNTING STATION</t>
  </si>
  <si>
    <t>SOURCE</t>
  </si>
  <si>
    <t>DEPARTMENT CODE</t>
  </si>
  <si>
    <t>HIERARCHY DEPARTMENT CODE</t>
  </si>
  <si>
    <t>HIERARCHY DEPARTMENT NAME</t>
  </si>
  <si>
    <t>HIERARCHY AGENCY CODE</t>
  </si>
  <si>
    <t>HIERARCHY AGENCY NAME</t>
  </si>
  <si>
    <t>HIERARCHY OFFICE CODE</t>
  </si>
  <si>
    <t>NCAGE CODE</t>
  </si>
  <si>
    <t>This is the Physical Address for the entity.  See SAM Functional Data Dictionary for more information.</t>
  </si>
  <si>
    <t>AbilityOne Non Profit Agency</t>
  </si>
  <si>
    <t>U.S Federal Government</t>
  </si>
  <si>
    <t>Subchapter S Corporation</t>
  </si>
  <si>
    <t>For Profit Organization</t>
  </si>
  <si>
    <t>Non-Profit Organization</t>
  </si>
  <si>
    <t>Other Not For Profit Organization</t>
  </si>
  <si>
    <t>Woman Owned Small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</si>
  <si>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</si>
  <si>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</si>
  <si>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</si>
  <si>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</si>
  <si>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</si>
  <si>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</si>
  <si>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</si>
  <si>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</si>
  <si>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</si>
  <si>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</si>
  <si>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</si>
  <si>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</si>
  <si>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</si>
  <si>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</si>
  <si>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</si>
  <si>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</si>
  <si>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</si>
  <si>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</si>
  <si>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</si>
  <si>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Business Types</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</si>
  <si>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</si>
  <si>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</si>
  <si>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</si>
  <si>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</si>
  <si>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</si>
  <si>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</si>
  <si>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</si>
  <si>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</si>
  <si>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</si>
  <si>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</si>
  <si>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</si>
  <si>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</si>
  <si>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</si>
  <si>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</si>
  <si>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</si>
  <si>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</si>
  <si>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</si>
  <si>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</si>
  <si>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</si>
  <si>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</si>
  <si>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</si>
  <si>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</si>
  <si>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</si>
  <si>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</si>
  <si>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</si>
  <si>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562910</t>
  </si>
  <si>
    <t>General Size Standard for Remediation Services</t>
  </si>
  <si>
    <t>Exception for Environmental Remediation Services</t>
  </si>
  <si>
    <t>611519</t>
  </si>
  <si>
    <t>General Size Standard for Other Technical and Trade Schools</t>
  </si>
  <si>
    <t>Exception for Job Corps Centers</t>
  </si>
  <si>
    <t>Shared XML and Web Service Details</t>
  </si>
  <si>
    <t>Size Standard in dollars</t>
  </si>
  <si>
    <t>Size standard in number of employees</t>
  </si>
  <si>
    <t xml:space="preserve">EIN, SSN, TIN
</t>
  </si>
  <si>
    <t>EIN
SSN
TIN</t>
  </si>
  <si>
    <t>Y - Yes
N - No
E - Exception</t>
  </si>
  <si>
    <t>&lt;organizationType&gt;</t>
  </si>
  <si>
    <t>&lt;agencyBusinessPurpose&gt;</t>
  </si>
  <si>
    <t>&lt;phone&gt;</t>
  </si>
  <si>
    <t>&lt;ACHInformation&gt;</t>
  </si>
  <si>
    <t>&lt;faxNumber/&gt;</t>
  </si>
  <si>
    <t>&lt;source&gt;</t>
  </si>
  <si>
    <t>&lt;federalHierarchy&gt;</t>
  </si>
  <si>
    <t>&lt;hierarchyDepartmentCode&gt;</t>
  </si>
  <si>
    <t>&lt;hierarchyDepartmentName&gt;</t>
  </si>
  <si>
    <t>&lt;hierarchyAgencyCode&gt;</t>
  </si>
  <si>
    <t>&lt;hierarchyAgencyName&gt;</t>
  </si>
  <si>
    <t>&lt;hierarchyOfficeCode&gt;</t>
  </si>
  <si>
    <t>&lt;value&gt;</t>
  </si>
  <si>
    <t>&lt;bondingLevel&gt;</t>
  </si>
  <si>
    <t>CONSTRUCTION BONDING LEVEL, PER CONTRACT (DOLLARS)
CONSTRUCTION BONDING LEVEL, AGGREGATE (DOLLARS)
SERVICE BONDING LEVEL, PER CONTRACT (DOLLARS)
SERVICE BONDING LEVEL, AGGREGATE (DOLLARS)</t>
  </si>
  <si>
    <t>BONDING LEVEL TYPE</t>
  </si>
  <si>
    <t>BONDING LEVEL VALUE</t>
  </si>
  <si>
    <t>FAR 52.203-2</t>
  </si>
  <si>
    <t>FAR 52.203-11</t>
  </si>
  <si>
    <t>FAR 52.204-3</t>
  </si>
  <si>
    <t>FAR 52.209-5</t>
  </si>
  <si>
    <t>FAR 52.214-14</t>
  </si>
  <si>
    <t>FAR 52.215-6</t>
  </si>
  <si>
    <t>Small Business Concern</t>
  </si>
  <si>
    <t>FAR 52.219-1</t>
  </si>
  <si>
    <t>Women-Owned Small Business Concern</t>
  </si>
  <si>
    <t>Women-Owned Small Business (WOSB)</t>
  </si>
  <si>
    <t>Veteran-Owned Small Business</t>
  </si>
  <si>
    <t>Service Disabled Veteran-Owned Small Business</t>
  </si>
  <si>
    <t>FAR 52.219-2</t>
  </si>
  <si>
    <t>FAR 52.222-18</t>
  </si>
  <si>
    <t>FAR 52.222-22</t>
  </si>
  <si>
    <t>FAR 52.222-25</t>
  </si>
  <si>
    <t>FAR 52.222-38</t>
  </si>
  <si>
    <t>FAR 52.222-48</t>
  </si>
  <si>
    <t>FAR 52.222-52</t>
  </si>
  <si>
    <t>FAR 52.223-1</t>
  </si>
  <si>
    <t>FAR 52.223-9</t>
  </si>
  <si>
    <t>FAR 52.225-2</t>
  </si>
  <si>
    <t>FAR 52.225-4</t>
  </si>
  <si>
    <t>FAR 52.225-6</t>
  </si>
  <si>
    <t>FAR 52.225-20</t>
  </si>
  <si>
    <t>FAR 52.227-6</t>
  </si>
  <si>
    <t>FAR 52.227-15</t>
  </si>
  <si>
    <t>FAR 52.225-25</t>
  </si>
  <si>
    <t>FAR 52.212-3</t>
  </si>
  <si>
    <t>READ ONLY PROVISION</t>
  </si>
  <si>
    <t>TIN Holder Status</t>
  </si>
  <si>
    <t>DFARS 252.209-7002</t>
  </si>
  <si>
    <t>DFARS 252.209-7005</t>
  </si>
  <si>
    <t>DFARS 252.216-7008</t>
  </si>
  <si>
    <t>DFARS 252.225-7000</t>
  </si>
  <si>
    <t>DFARS 252.225-7003</t>
  </si>
  <si>
    <t>DFARS 252.225-7020</t>
  </si>
  <si>
    <t>DFARS 252.225-7031</t>
  </si>
  <si>
    <t>DFARS 252.225-7035</t>
  </si>
  <si>
    <t>DFARS 252.225-7042</t>
  </si>
  <si>
    <t>DFARS 252.229-7012</t>
  </si>
  <si>
    <t>DFARS 252.229-7013</t>
  </si>
  <si>
    <t>DFARS 252.239-7011</t>
  </si>
  <si>
    <t>DFARS 252.247-7022</t>
  </si>
  <si>
    <t>DFARS 252.247-7023</t>
  </si>
  <si>
    <t>FAR 52.223-4</t>
  </si>
  <si>
    <t>SF 330</t>
  </si>
  <si>
    <t>General</t>
  </si>
  <si>
    <t>Are the services furnished at prices which are, or are based on, established catalog or market prices?</t>
  </si>
  <si>
    <t>Yes
No
Vendor will provide information with specific offers to the Government</t>
  </si>
  <si>
    <t>Yes
No</t>
  </si>
  <si>
    <t>Has COMPANY_NAME held previous contracts/subcontracts subject to Federal Acquisition Regulation (FAR) 52.222-26 (Equal Opportunity)?</t>
  </si>
  <si>
    <t>SF 330 part II information submitted to SAM is available to government personnel and to anyone with access to the Internet, that knows your DUNS number. Completing this question does not satisfy the requirement of FAR section 36.603(b). Therefore, if required to do so, you may still need to file a SF330 Part II with the appropriate office(s) or board(s). Are you interested in applying for Federal architect-engineer contracts under FAR Part 36 and want to enter a SF330, Part II for this office?</t>
  </si>
  <si>
    <t>&lt;userID&gt;</t>
  </si>
  <si>
    <t>&lt;password&gt;</t>
  </si>
  <si>
    <t>&lt;authenticationKey&gt;</t>
  </si>
  <si>
    <t>&lt;entitySearchCriteria&gt;</t>
  </si>
  <si>
    <t>&lt;startDate&gt;</t>
  </si>
  <si>
    <t>&lt;endDate&gt;</t>
  </si>
  <si>
    <t>&lt;requestedData&gt;</t>
  </si>
  <si>
    <t>&lt;coreData&gt;</t>
  </si>
  <si>
    <t>&lt;assertions&gt;</t>
  </si>
  <si>
    <t>&lt;repsAndCerts&gt;</t>
  </si>
  <si>
    <t>&lt;pointsOfContact&gt;</t>
  </si>
  <si>
    <t>User ID</t>
  </si>
  <si>
    <t>Password</t>
  </si>
  <si>
    <t>DUNS Number</t>
  </si>
  <si>
    <t>CAGE Code</t>
  </si>
  <si>
    <t>Taxpayer Identification Number</t>
  </si>
  <si>
    <t>Registration Status</t>
  </si>
  <si>
    <t>Start Date</t>
  </si>
  <si>
    <t>End Date</t>
  </si>
  <si>
    <t>Core Data</t>
  </si>
  <si>
    <t>Assertions</t>
  </si>
  <si>
    <t>Representations and Certifications</t>
  </si>
  <si>
    <t>Points of Contact</t>
  </si>
  <si>
    <t>Data Element Name</t>
  </si>
  <si>
    <t>XML Tag</t>
  </si>
  <si>
    <t>User ID and password are mandatory.  If the user does not have specific roles for FOUO or higher data viewing, then the returned results will be public information only.</t>
  </si>
  <si>
    <t>Y - Include data in returned dataset
N or Null Value - Do not included data in returned dataset</t>
  </si>
  <si>
    <t>Up to 24 hours worth of records may be pulled at a time.  The data format for this field is YYYY-MM-DD-HH:MM:SS (for example 2013-07-14-00:00:00).  By default it is suggested to enter 00:00:00 for the timestamp.</t>
  </si>
  <si>
    <t>Up to 24 hours worth of records may be pulled at a time.  The data format for this field is YYYY-MM-DD-HH:MM:SS (for example 2013-07-15-00:00:00).  By default it is suggested to enter 00:00:00 for the timestamp.</t>
  </si>
  <si>
    <t>DUNS number for the entity.  Only one DUNS at a time can be queried.  If the entity that is being searched has a DUNS Plus-4, append the 4 character plus 4 information after the 9 digit DUNS number (example 123456789PLUS4).</t>
  </si>
  <si>
    <t>The 5 character CAGE code for the entity that is being searched.</t>
  </si>
  <si>
    <t>The 9 character Taxpayer Identification Number</t>
  </si>
  <si>
    <t>Code</t>
  </si>
  <si>
    <t>Internal Description</t>
  </si>
  <si>
    <t>&lt;transactionMessage&gt; contents</t>
  </si>
  <si>
    <t>&lt;numberOfRecordsReturned&gt; contents</t>
  </si>
  <si>
    <t>Maps to Legacy Code</t>
  </si>
  <si>
    <t>01</t>
  </si>
  <si>
    <t>Successfully received at least one record</t>
  </si>
  <si>
    <t>[empty tag]</t>
  </si>
  <si>
    <t>[integer number of records, must be &gt; 0]</t>
  </si>
  <si>
    <t>0000</t>
  </si>
  <si>
    <t>Technical success, but no records found</t>
  </si>
  <si>
    <t>No records found for the specified criteria.</t>
  </si>
  <si>
    <t>0007</t>
  </si>
  <si>
    <t>11</t>
  </si>
  <si>
    <t>Authentication failure</t>
  </si>
  <si>
    <t>Error: Authentication failure. Please check your username and password.</t>
  </si>
  <si>
    <t>Parse error of the XML request.</t>
  </si>
  <si>
    <t>Error: Unable to parse your request due to malformed XML.</t>
  </si>
  <si>
    <t>21</t>
  </si>
  <si>
    <t>Invalid search criteria (mandatory criteria). Well formed XML, but the search criteria is outside of allowed parameters</t>
  </si>
  <si>
    <t>Error: Invalid search criteria. At least one search criteria element is required.</t>
  </si>
  <si>
    <t>22</t>
  </si>
  <si>
    <t>Invalid search criteria (start and end date). Well formed XML, but the search criteria is outside of allowed parameters</t>
  </si>
  <si>
    <t>Error: Invalid search criteria. When performing a search by date, both start date and end date are required.</t>
  </si>
  <si>
    <t>Invalid search criteria (date format). Well formed XML, but the search criteria is outside of allowed parameters</t>
  </si>
  <si>
    <t>Error: Invalid search criteria. The correct date format is YYYY-MM-DD-HH:MM:SS</t>
  </si>
  <si>
    <t>24</t>
  </si>
  <si>
    <t>Invalid search criteria (time period). Well formed XML, but the search criteria is outside of allowed parameters</t>
  </si>
  <si>
    <t>Error: Invalid search criteria. The time period cannot exceed 24 hours.</t>
  </si>
  <si>
    <t>31</t>
  </si>
  <si>
    <t>Database error</t>
  </si>
  <si>
    <t>Error: Error while retrieving data. Please wait and try again. If this issue persists, please contact the Federal Service Desk and provide your username, endpoint URL, exact date/time, and error code “21”.</t>
  </si>
  <si>
    <t>32</t>
  </si>
  <si>
    <t>Internal server error</t>
  </si>
  <si>
    <t>Error: Internal server error. Please wait and try again. If this issue persists, please contact the Federal Service Desk and provide your username, endpoint URL, exact date/time, and error code “22”.</t>
  </si>
  <si>
    <t>List of NAICS</t>
  </si>
  <si>
    <t>SBA Certified Small Disadvantaged Business (SBASDB)</t>
  </si>
  <si>
    <t>SBA Certified Small Disadvantaged not submitted (SBASDB Only)</t>
  </si>
  <si>
    <t>Alternate I</t>
  </si>
  <si>
    <t>SAM Data Element List</t>
  </si>
  <si>
    <t>SAM DATA ELEMENT LIST</t>
  </si>
  <si>
    <t>Y - User has opted out of public website searches
Null Value - User has not opted out of public website searches</t>
  </si>
  <si>
    <t>True/False</t>
  </si>
  <si>
    <t>Mandatory for US Entities.  Optional for Foreign and IGT-only Entities</t>
  </si>
  <si>
    <t xml:space="preserve">Tax Identifier Type  - This data element identifies whether the Tax Identifier provided in the "Tax Identifier Number" column is either a EIN, SSN or TIN. </t>
  </si>
  <si>
    <t>Annual IGT Revenue - This data element details the amount of revenue the Intra-Governmental Transfer (IGT) entity receives via IGT transactions in a given year.</t>
  </si>
  <si>
    <t>Grants</t>
  </si>
  <si>
    <t>Contracts and Grants</t>
  </si>
  <si>
    <t>YYYY-MM-DD HH:MM:SS</t>
  </si>
  <si>
    <t>2005-12-08 00:00:00</t>
  </si>
  <si>
    <t>YYYY-MM-DD</t>
  </si>
  <si>
    <t>2013-10-21</t>
  </si>
  <si>
    <t>1980-03-01</t>
  </si>
  <si>
    <t>Y, N, Null</t>
  </si>
  <si>
    <t>This flag indicates whether an entity has an exclusion record. If this flag is set to “D”, this will indicate that the registrant has an exclusion record.  A non-entry will indicate that this registrant's DUNS number does not have an exclusion record.</t>
  </si>
  <si>
    <t>This data element identifies what business purpose that the IGT registration (Purpose of Registration Z3, Z4, Z5) has registered for.  The potential values represent Buyer, Seller, Buyer &amp; Seller.</t>
  </si>
  <si>
    <t>NAICS CODE SMALL BUSINESS INDICATOR CLARIFICATION</t>
  </si>
  <si>
    <t>Any State
One State
Multiple States</t>
  </si>
  <si>
    <t>DUNS List</t>
  </si>
  <si>
    <t>&lt;DUNSList&gt;
      &lt;DUNSNumber&gt;</t>
  </si>
  <si>
    <t>List of DUNS numbers to search for.  The criteria for each DUNS number is the same as above.  The maximum number of DUNS numbers to search for is 100.</t>
  </si>
  <si>
    <t>&lt;CAGECodeList&gt;
      &lt;CAGECode&gt;</t>
  </si>
  <si>
    <t>List of CAGE codes to search for.  The criteria for each CAGE code is the same as above.  The maximum number of CAGE codes to search for is 100.</t>
  </si>
  <si>
    <t>Single character Registration Status for the entity being requested. If the Active is selected, the result will contain only Active registrations.  If Expired is selected, the result will contain only Expired registrations.  If the Registration Status is null, the result will not filter by registration status.</t>
  </si>
  <si>
    <t>A - Active
E - Expired
If a NULL value is entered, the result may contain either Active or Expired record(s).</t>
  </si>
  <si>
    <t>User requests Core Data information.</t>
  </si>
  <si>
    <t>User requests Assertions information.</t>
  </si>
  <si>
    <t>User requests Representations and Certifications information.</t>
  </si>
  <si>
    <t>User requests Points of Contact information.</t>
  </si>
  <si>
    <t>Invalid search criteria (too many DUNS numbers). Well formed XML, but the list of DUNS numbers exceeds the 100 maximum.</t>
  </si>
  <si>
    <t>Basic Error: You may retrieve a maximum of 100 records per XML request.  You entered search criteria for more than 100 CAGE codes which exceeds the threshold; please refine your search criteria to 100 or fewer CAGE codes and try again.</t>
  </si>
  <si>
    <t>Basic Error: You may retrieve a maximum of 100 records per XML request.  You entered search criteria for more than 100 DUNS numbers which exceeds the threshold; please refine your search criteria to 100 or fewer DUNS numbers and try again.</t>
  </si>
  <si>
    <t>Invalid search criteria (too many CAGE codes). Well formed XML, but the list of CAGE codes exceeds the 100 maximum.</t>
  </si>
  <si>
    <t>General Size Standard for All Other Speciality Trade Contractors</t>
  </si>
  <si>
    <t>Exception for Building and Property Speciality Trade Services</t>
  </si>
  <si>
    <t>Exception for Aircraft Engine and Engine Parts</t>
  </si>
  <si>
    <t>Exception for Other Aircraft Parts and Auxiliary Equipment</t>
  </si>
  <si>
    <t>Exception for Guided Missiles and Space Vehicles, Their Propulsion Units and Propulsion Parts</t>
  </si>
  <si>
    <t>CY</t>
  </si>
  <si>
    <t>Foreign Government</t>
  </si>
  <si>
    <t>Foreign Owned</t>
  </si>
  <si>
    <t>Federally Funded Research and Development Center</t>
  </si>
  <si>
    <t xml:space="preserve">Community Development Corporation </t>
  </si>
  <si>
    <t>Other Than One of the Proceeding</t>
  </si>
  <si>
    <t>V2 **</t>
  </si>
  <si>
    <t>VW **</t>
  </si>
  <si>
    <t>** Business Type Codes V2 and VW are no longer active in SAM.</t>
  </si>
  <si>
    <t>These are legacy business type codes which map to SAM Purpose of Registration Codes</t>
  </si>
  <si>
    <t>A6 - SBA Certified 8A Program Participant
JT - SBA Certified 8A Joint Venture
XX - SBA Certified Hub Zone Firm</t>
  </si>
  <si>
    <t>DEBT SUBJECT TO OFFSET</t>
  </si>
  <si>
    <t>&lt;debtSubjectToOffset&gt;</t>
  </si>
  <si>
    <t>Y - The entity has a debt subject to offset
N - The entity no longer has a debt subject to offset
Null - The entity has not received or is not applicable for debt subject to offset</t>
  </si>
  <si>
    <t>EIN</t>
  </si>
  <si>
    <t>FAR/DAR Provision(s)</t>
  </si>
  <si>
    <t>Answer Id Number / Other</t>
  </si>
  <si>
    <t>FAR/DFAR Question or Comment</t>
  </si>
  <si>
    <t>Sample XML Response</t>
  </si>
  <si>
    <t>Mandatory / Optional</t>
  </si>
  <si>
    <t>Required Condition</t>
  </si>
  <si>
    <t>Enumeration (if any)</t>
  </si>
  <si>
    <t>1</t>
  </si>
  <si>
    <t>Who are the person(s) within COMPANY_NAME responsible for determining prices offered in bids/proposals?</t>
  </si>
  <si>
    <t>&lt;provision&gt;
 &lt;id&gt;FAR 52.203-2&lt;/id&gt;
 &lt;listOfAnswers&gt;
  &lt;answer xsi:type="businessObjectAnswerType" xmlns:xsi="http://www.w3.org/2001/XMLSchema-instance"&gt;
   &lt;answerID&gt;1&lt;/answerID&gt;
   &lt;businessObject xsi:type="Person"&gt;
    &lt;id&gt;1&lt;/id&gt;
    &lt;firstName&gt;Thomas Clements&lt;/firstName&gt;
    &lt;title&gt;CFO&lt;/title&gt;
   &lt;/businessObject&gt;
  &lt;/answer&gt;
 &lt;/listOfAnswers&gt;
&lt;/provision&gt;</t>
  </si>
  <si>
    <t xml:space="preserve">Certification and Disclosure Regarding Payments to Influence Certain Federal Transactions (Sep 2007) </t>
  </si>
  <si>
    <t>&lt;provision&gt;
 &lt;id&gt;FAR 52.203-11&lt;/id&gt;
 &lt;listOfAnswers&gt;
  &lt;answer xsi:type="freeTextAnswerType" xmlns:xsi="http://www.w3.org/2001/XMLSchema-instance"&gt;
   &lt;answerID/&gt;
   &lt;answerText&gt;Yes&lt;/answerText&gt;
  &lt;/answer&gt;
 &lt;/listOfAnswers&gt;
&lt;/provision&gt;</t>
  </si>
  <si>
    <t>Yes</t>
  </si>
  <si>
    <t>Identifies the entity's TIN holder status</t>
  </si>
  <si>
    <t>&lt;provision&gt;
 &lt;id&gt;FAR 52.204-3&lt;/id&gt;
 &lt;listOfAnswers&gt;
  &lt;answer xsi:type="businessObjectAnswerType" xmlns:xsi="http://www.w3.org/2001/XMLSchema-instance"&gt;
   &lt;answerID/&gt;
   &lt;businessObject xsi:type="TINHolderStatus"&gt;
    &lt;id&gt;1&lt;/id&gt;
    &lt;status&gt;TIN ON FILE&lt;/status&gt;
   &lt;/businessObject&gt;
  &lt;/answer&gt;</t>
  </si>
  <si>
    <t>FAR 52.204-3.e</t>
  </si>
  <si>
    <t>Organization Type</t>
  </si>
  <si>
    <t>Identifies the entity's organization type</t>
  </si>
  <si>
    <t xml:space="preserve">  &lt;answer xsi:type="businessObjectAnswerType" xmlns:xsi="http://www.w3.org/2001/XMLSchema-instance"&gt;
   &lt;answerID/&gt;
   &lt;section&gt;52.204-3.e&lt;/section&gt;
   &lt;businessObject xsi:type="Organization"&gt;
    &lt;id&gt;1&lt;/id&gt;
    &lt;organizationType&gt;2L&lt;/organizationType&gt;
   &lt;/businessObject&gt;
  &lt;/answer&gt;</t>
  </si>
  <si>
    <t>10</t>
  </si>
  <si>
    <t>Is COMPANY_NAME owned or controlled by a common parent, that files its Federal Income Tax returns on a consolidated basis?</t>
  </si>
  <si>
    <t xml:space="preserve">  &lt;answer xsi:type="freeTextAnswerType" xmlns:xsi="http://www.w3.org/2001/XMLSchema-instance"&gt;
   &lt;answerID&gt;10&lt;/answerID&gt;
   &lt;answerText&gt;No&lt;/answerText&gt;
  &lt;/answer&gt;</t>
  </si>
  <si>
    <t>FAR 52.204-5</t>
  </si>
  <si>
    <t xml:space="preserve">Women-Owned Business (Other Than Small Business) </t>
  </si>
  <si>
    <t xml:space="preserve">Identifies if the entity is a Women-Owned Business (Other Than Small Business) </t>
  </si>
  <si>
    <t>&lt;provision&gt;
 &lt;id&gt;FAR 52.204-5&lt;/id&gt;
 &lt;listOfAnswers&gt;
  &lt;answer xsi:type="freeTextAnswerType" xmlns:xsi="http://www.w3.org/2001/XMLSchema-instance"&gt;
   &lt;answerID/&gt;
   &lt;answerText&gt;No&lt;/answerText&gt;
  &lt;/answer&gt;
 &lt;/listOfAnswers&gt;
&lt;/provision&gt;</t>
  </si>
  <si>
    <t>FAR 52.204-17.b</t>
  </si>
  <si>
    <t>Entity Ownership</t>
  </si>
  <si>
    <t>Federal Acquisition Regulation (FAR) Subpart 4.18 requires that you provide information about your entity's ownership and control as part of your SAM registration.
Does another entity own or control the entity you are registering?*</t>
  </si>
  <si>
    <t>&lt;provision&gt;
 &lt;id&gt;FAR 52.204-17&lt;/id&gt;
 &lt;listOfAnswers&gt;
  &lt;answer xsi:type=""freeTextAnswerType"" xmlns:xsi=""http://www.w3.org/2001/XMLSchema-instance""&gt;
   &lt;answerID/&gt;
   &lt;section&gt;52.204-17.b&lt;/section&gt;
   &lt;answerText&gt;Yes&lt;/answerText&gt;
  &lt;/answer&gt;</t>
  </si>
  <si>
    <t>FAR 52.204-17.c</t>
  </si>
  <si>
    <t>Entity Immediate Owner</t>
  </si>
  <si>
    <t>Enter your Immediate Owner's CAGE/NCAGE Code.*
Does another entity own or control your Immediate Owner?*</t>
  </si>
  <si>
    <t>&lt;answer xsi:type="businessObjectAnswerType" xmlns:xsi="http://www.w3.org/2001/XMLSchema-instance"&gt;
 &lt;answerID/&gt;
 &lt;section&gt;52.204-17.c&lt;/section&gt;
 &lt;businessObject xsi:type="Owner"&gt;
  &lt;id/&gt;
  &lt;legalBusinessName&gt;IES SUBSIDIARY HOLDINGS, INC&lt;/legalBusinessName&gt;
  &lt;CAGECode&gt;7JXD7&lt;/CAGECode&gt;
 &lt;/businessObject&gt;
&lt;/answer&gt;
&lt;answer xsi:type="freeTextAnswerType" xmlns:xsi="http://www.w3.org/2001/XMLSchema-instance"&gt;
 &lt;answerID/&gt;
 &lt;section&gt;52.204-17.c&lt;/section&gt;
 &lt;answerText&gt;Yes&lt;/answerText&gt;
&lt;/answer&gt;</t>
  </si>
  <si>
    <t>52.204-17.b must be Yes</t>
  </si>
  <si>
    <t>FAR 52.204-17.d</t>
  </si>
  <si>
    <t>Entity Highest Level Owner</t>
  </si>
  <si>
    <t>Enter your Highest-Level Owner's CAGE Code.</t>
  </si>
  <si>
    <t>&lt;answer xsi:type="businessObjectAnswerType" xmlns:xsi="http://www.w3.org/2001/XMLSchema-instance"&gt;
 &lt;answerID/&gt;
 &lt;section&gt;52.204-17.d&lt;/section&gt;
 &lt;businessObject xsi:type="Owner"&gt;
  &lt;id/&gt;
  &lt;legalBusinessName&gt;INTEGRATED ELECTRICAL SERVICES, INC.&lt;/legalBusinessName&gt;
  &lt;CAGECode&gt;1YT61&lt;/CAGECode&gt;
 &lt;/businessObject&gt;
&lt;/answer&gt;</t>
  </si>
  <si>
    <t>52.204-17.c must be Yes</t>
  </si>
  <si>
    <t>FAR 52.204-20.b</t>
  </si>
  <si>
    <t>Successor to an Offeror</t>
  </si>
  <si>
    <t>Federal Acquisition Regulation (FAR) Subpart 4.1804 (d) requires that you provide information about your entity's predecessors as part of your SAM registration. Predecessor refers to an entity that is replaced by a successor and includes any predecessors of the predecessor.
Are you a successor to an offeror that held a Federal contract or grant within the last three years?*</t>
  </si>
  <si>
    <t>&lt;provision&gt;
 &lt;id&gt;FAR 52.204-20&lt;/id&gt;
 &lt;listOfAnswers&gt;
  &lt;answer xsi:type="freeTextAnswerType" xmlns:xsi="http://www.w3.org/2001/XMLSchema-instance"&gt;
   &lt;answerID/&gt;
   &lt;section&gt;52.204-20.b&lt;/section&gt;
   &lt;answerText&gt;Yes&lt;/answerText&gt;
  &lt;/answer&gt;</t>
  </si>
  <si>
    <t>FAR 52.204-20.c</t>
  </si>
  <si>
    <t>Predecessor Details</t>
  </si>
  <si>
    <t>Please provide the data for your three most recent predecessors in reverse chronological order (newest to oldest). You must enter at least your most recent predecessor. You can enter up to three predecessors.
Enter your most recent predecessor's CAGE/NCAGE Code.*
Enter your second most recent predecessor's CAGE/NCAGE Code.
Enter your third most recent predecessor's CAGE/NCAGE Code.</t>
  </si>
  <si>
    <t>&lt;answer xsi:type="businessObjectAnswerType" xmlns:xsi="http://www.w3.org/2001/XMLSchema-instance"&gt;
 &lt;answerID/&gt;
 &lt;section&gt;52.204-20.c&lt;/section&gt;
 &lt;businessObject xsi:type="Owner"&gt;
  &lt;id&gt;1&lt;/id&gt;
  &lt;legalBusinessName&gt;PROMONTORY FINANCIAL GROUP, LLC&lt;/legalBusinessName&gt;
  &lt;CAGECode&gt;57VY8&lt;/CAGECode&gt;
 &lt;/businessObject&gt;
 &lt;businessObject xsi:type="Owner"&gt;
  &lt;id&gt;2&lt;/id&gt;
  &lt;legalBusinessName&gt;EZ SOURCE INC&lt;/legalBusinessName&gt;
  &lt;CAGECode&gt;6H4K5&lt;/CAGECode&gt;
 &lt;/businessObject&gt;
 &lt;businessObject xsi:type="Owner"&gt;
  &lt;id&gt;3&lt;/id&gt;
  &lt;legalBusinessName&gt;BLUE WOLF GROUP, LLC&lt;/legalBusinessName&gt;
  &lt;CAGECode&gt;5Q9R7&lt;/CAGECode&gt;
 &lt;/businessObject&gt;
&lt;/answer&gt;</t>
  </si>
  <si>
    <t>52.204-20.b must be Yes.
There may be 1, 2, or 3 predecessors.</t>
  </si>
  <si>
    <t>Id 1 = Most recent Predecessor
Id 2 = Second most recent Predecessor
Id 3 = Third most recent Predecessor</t>
  </si>
  <si>
    <t>FAR 52.209-2.c.1</t>
  </si>
  <si>
    <t>72</t>
  </si>
  <si>
    <t>Is COMPANY_NAME an inverted domestic corporation?</t>
  </si>
  <si>
    <t xml:space="preserve">  &lt;answer xsi:type="freeTextAnswerType" xmlns:xsi="http://www.w3.org/2001/XMLSchema-instance"&gt;
   &lt;answerID&gt;72&lt;/answerID&gt;
   &lt;section&gt;52.209-2.c.1&lt;/section&gt;
   &lt;answerText&gt;No&lt;/answerText&gt;
  &lt;/answer&gt;</t>
  </si>
  <si>
    <t>FAR 52.209-2.c.2</t>
  </si>
  <si>
    <t>73</t>
  </si>
  <si>
    <t>Is COMPANY_NAME a subsidiary of an inverted domestic corporation?</t>
  </si>
  <si>
    <t>&lt;answer xsi:type="freeTextAnswerType" xmlns:xsi="http://www.w3.org/2001/XMLSchema-instance"&gt;
 &lt;answerID&gt;73&lt;/answerID&gt;
 &lt;section&gt;52.209-2.c.2&lt;/section&gt;
 &lt;answerText&gt;No&lt;/answerText&gt;
&lt;/answer&gt;</t>
  </si>
  <si>
    <t>Our records indicate there EXCLUSIONS_EXIST an active exclusion for COMPANY_NAME. Are any of COMPANY_NAME, or any of its principals, currently debarred, suspended, proposed for debarment, or declared ineligible for the award of contracts by any Federal Agency?</t>
  </si>
  <si>
    <t>&lt;answer xsi:type="freeTextAnswerType" xmlns:xsi="http://www.w3.org/2001/XMLSchema-instance"&gt;
 &lt;answerID&gt;12&lt;/answerID&gt;
 &lt;answerText&gt;No&lt;/answerText&gt;
&lt;/answer&gt;</t>
  </si>
  <si>
    <t>13</t>
  </si>
  <si>
    <t>In the past three-year period, has COMPANY_NAME, or any of its principals, been convicted or had a civil judgment rendered against it for: commission of fraud or a criminal offense in connection with obtaining, attempting to obtain, or performing a public (Federal, state, or local) contract or subcontract; violation of Federal or state antitrust statutes relating to the submission of offers; or commission of embezzlement, theft, forgery, bribery, falsification or destruction of records, making false statements, tax evasion, violating Federal criminal tax laws, or receiving stolen property?</t>
  </si>
  <si>
    <t>&lt;answer xsi:type="freeTextAnswerType" xmlns:xsi="http://www.w3.org/2001/XMLSchema-instance"&gt;
 &lt;answerID&gt;13&lt;/answerID&gt;
 &lt;answerText&gt;No&lt;/answerText&gt;
&lt;/answer&gt;</t>
  </si>
  <si>
    <t>14</t>
  </si>
  <si>
    <t>In the past three years, has COMPANY_NAME been notified of any delinquent Federal Taxes in an amount that exceeds $3,500 for which liability remains unsatisfied?</t>
  </si>
  <si>
    <t>&lt;answer xsi:type="freeTextAnswerType" xmlns:xsi="http://www.w3.org/2001/XMLSchema-instance"&gt;
 &lt;answerID&gt;14&lt;/answerID&gt;
 &lt;answerText&gt;No&lt;/answerText&gt;
&lt;/answer&gt;</t>
  </si>
  <si>
    <t>15</t>
  </si>
  <si>
    <t>Is COMPANY_NAME, or any of its principals, presently indicted for, or otherwise criminally or civilly charged by a governmental entity with, commission of any of the offenses enumerated in Question 8?</t>
  </si>
  <si>
    <t>&lt;answer xsi:type="freeTextAnswerType" xmlns:xsi="http://www.w3.org/2001/XMLSchema-instance"&gt;
 &lt;answerID&gt;15&lt;/answerID&gt;
 &lt;answerText&gt;No&lt;/answerText&gt;
&lt;/answer&gt;</t>
  </si>
  <si>
    <t>16</t>
  </si>
  <si>
    <t>Within the past three years, has COMPANY_NAME been terminated for cause (default)?</t>
  </si>
  <si>
    <t>&lt;answer xsi:type="freeTextAnswerType" xmlns:xsi="http://www.w3.org/2001/XMLSchema-instance"&gt;
 &lt;answerID&gt;16&lt;/answerID&gt;
 &lt;answerText&gt;No&lt;/answerText&gt;
&lt;/answer&gt;</t>
  </si>
  <si>
    <t>FAR 52.209-10</t>
  </si>
  <si>
    <t xml:space="preserve">Prohibition on Contracting with Inverted Domestic Corporations. </t>
  </si>
  <si>
    <t>&lt;provision&gt;
 &lt;id&gt;FAR 52.209-10&lt;/id&gt;
 &lt;listOfAnswers&gt;
  &lt;answer xsi:type="freeTextAnswerType" xmlns:xsi="http://www.w3.org/2001/XMLSchema-instance"&gt;
   &lt;answerID/&gt;
   &lt;answerText&gt;Yes&lt;/answerText&gt;
  &lt;/answer&gt;
 &lt;/listOfAnswers&gt;
&lt;/provision&gt;</t>
  </si>
  <si>
    <t>FAR 52.209-11.b.1</t>
  </si>
  <si>
    <t>76</t>
  </si>
  <si>
    <t>Does your entity have any unpaid Federal tax liability that has been assessed, for which all judicial and administrative remedies have been exhausted or have lapsed, and that is not being paid in a timely manner pursuant to an agreement with the authority responsible for collecting the tax liability?</t>
  </si>
  <si>
    <t>&lt;answer xsi:type="freeTextAnswerType" xmlns:xsi="http://www.w3.org/2001/XMLSchema-instance"&gt;
 &lt;answerID&gt;76&lt;/answerID&gt;
 &lt;section&gt;52.209-11.b.1&lt;/section&gt;
 &lt;answerText&gt;No&lt;/answerText&gt;
&lt;/answer&gt;</t>
  </si>
  <si>
    <t>FAR 52.209-11.b.2</t>
  </si>
  <si>
    <t>77</t>
  </si>
  <si>
    <t>Has your entity been convicted of a felony criminal violation under a Federal law within the preceding 24 months?</t>
  </si>
  <si>
    <t>&lt;answer xsi:type="freeTextAnswerType" xmlns:xsi="http://www.w3.org/2001/XMLSchema-instance"&gt;
 &lt;answerID&gt;77&lt;/answerID&gt;
 &lt;section&gt;52.209-11.b.2&lt;/section&gt;
 &lt;answerText&gt;No&lt;/answerText&gt;
&lt;/answer&gt;</t>
  </si>
  <si>
    <t>List of entity's NAICS codes plus for each NAICS
- NAICS Code
- Primary NAICS for Entity (Yes / Null)
- Small Business (Yes / No / Exception)
- NAICS Exception</t>
  </si>
  <si>
    <t>&lt;provision&gt;
 &lt;id&gt;FAR 52.212-3&lt;/id&gt;
 &lt;listOfAnswers&gt;
  &lt;answer xsi:type="naicsAnswerType" xmlns:xsi="http://www.w3.org/2001/XMLSchema-instance"&gt;
   &lt;answerID/&gt;
   &lt;listOfNAICS&gt;
    &lt;NAICS&gt;
     &lt;code&gt;238220&lt;/code&gt;
     &lt;primary/&gt;
     &lt;SBASmallBusiness&gt;N&lt;/SBASmallBusiness&gt;
     &lt;exception/&gt;
    &lt;/NAICS&gt;
    &lt;NAICS&gt;
     &lt;code&gt;541519&lt;/code&gt;
     &lt;primary&gt;Y&lt;/primary&gt;
     &lt;SBASmallBusiness&gt;E&lt;/SBASmallBusiness&gt;
     &lt;exception&gt;NN&lt;/exception&gt;
    &lt;/NAICS&gt;
    &lt;NAICS&gt;
     &lt;code&gt;334111&lt;/code&gt;
     &lt;primary/&gt;
     &lt;SBASmallBusiness&gt;Y&lt;/SBASmallBusiness&gt;
     &lt;exception/&gt;
    &lt;/NAICS&gt;
   &lt;/listOfNAICS&gt;
  &lt;/answer&gt;</t>
  </si>
  <si>
    <t>code - Refer to List of NAICS codes
primary - Y / null
SBASmallBusiness - Y / N / E</t>
  </si>
  <si>
    <t>Identifies if the entity is a small business</t>
  </si>
  <si>
    <t>&lt;answer xsi:type="businessObjectAnswerType" xmlns:xsi="http://www.w3.org/2001/XMLSchema-instance"&gt;
 &lt;answerID/&gt;
 &lt;businessObject xsi:type="SocioEconomic"&gt;
  &lt;id/&gt;
  &lt;businessType&gt;Small Business&lt;/businessType&gt;
  &lt;value&gt;false&lt;/value&gt;
 &lt;/businessObject&gt;
&lt;/answer&gt;</t>
  </si>
  <si>
    <t>true
false</t>
  </si>
  <si>
    <t>FAR 52.212-3.c.2</t>
  </si>
  <si>
    <t>Identifies if the entity is a Veteran-Owned Small Business</t>
  </si>
  <si>
    <t>&lt;answer xsi:type="businessObjectAnswerType" xmlns:xsi="http://www.w3.org/2001/XMLSchema-instance"&gt;
 &lt;answerID/&gt;
 &lt;section&gt;52.212-3.c.2&lt;/section&gt;
 &lt;businessObject xsi:type="SocioEconomic"&gt;
  &lt;id/&gt;
  &lt;businessType&gt;Veteran-Owned Small Business&lt;/businessType&gt;
  &lt;value&gt;No&lt;/value&gt;
 &lt;/businessObject&gt;
&lt;/answer&gt;</t>
  </si>
  <si>
    <t>FAR 52.212-3.c.3</t>
  </si>
  <si>
    <t>Identifies if the entity is a Service Disabled Veteran-Owned Small Business</t>
  </si>
  <si>
    <t>&lt;answer xsi:type="businessObjectAnswerType" xmlns:xsi="http://www.w3.org/2001/XMLSchema-instance"&gt;
 &lt;answerID/&gt;
 &lt;section&gt;52.212-3.c.3&lt;/section&gt;
 &lt;businessObject xsi:type="SocioEconomic"&gt;
  &lt;id/&gt;
  &lt;businessType&gt;Service Disabled Veteran-Owned Small Business&lt;/businessType&gt;
  &lt;value&gt;No&lt;/value&gt;
 &lt;/businessObject&gt;
&lt;/answer&gt;</t>
  </si>
  <si>
    <t>FAR 52.212-3.c.5</t>
  </si>
  <si>
    <t>Identifies if the entity is a Women-Owned Small Business Concern</t>
  </si>
  <si>
    <t>&lt;answer xsi:type="businessObjectAnswerType" xmlns:xsi="http://www.w3.org/2001/XMLSchema-instance"&gt;
 &lt;answerID/&gt;
 &lt;section&gt;52.212-3.c.5&lt;/section&gt;
 &lt;businessObject xsi:type="SocioEconomic"&gt;
  &lt;id/&gt;
  &lt;businessType&gt;Women-Owned Small Business Concern&lt;/businessType&gt;
  &lt;value&gt;No&lt;/value&gt;
 &lt;/businessObject&gt;
&lt;/answer&gt;</t>
  </si>
  <si>
    <t>FAR 52.212-3.c.6.i</t>
  </si>
  <si>
    <t>Identifies if the entity is a Women-Owned Small Business (WOSB)</t>
  </si>
  <si>
    <t>&lt;answer xsi:type="businessObjectAnswerType" xmlns:xsi="http://www.w3.org/2001/XMLSchema-instance"&gt;
 &lt;answerID/&gt;
 &lt;section&gt;52.212-3.c.6.i&lt;/section&gt;
 &lt;businessObject xsi:type="SocioEconomic"&gt;
  &lt;id/&gt;
  &lt;businessType&gt;Women-Owned Small Business (WOSB)&lt;/businessType&gt;
  &lt;value&gt;Yes&lt;/value&gt;
 &lt;/businessObject&gt;
&lt;/answer&gt;</t>
  </si>
  <si>
    <t>FAR 52.212-3.c.7.i</t>
  </si>
  <si>
    <t>Economically Disadvantaged Women-Owned Small Business (EDWOSB)</t>
  </si>
  <si>
    <t>Identifies if the entity is a Economically Disadvantaged Women-Owned Small Business (EDWOSB)</t>
  </si>
  <si>
    <t>&lt;answer xsi:type="businessObjectAnswerType" xmlns:xsi="http://www.w3.org/2001/XMLSchema-instance"&gt;
 &lt;answerID/&gt;
 &lt;section&gt;52.212-3.c.7.i&lt;/section&gt;
 &lt;businessObject xsi:type="SocioEconomic"&gt;
  &lt;id/&gt;
  &lt;businessType&gt;Economically Disadvantaged Women-Owned Small Business (EDWOSB)&lt;/businessType&gt;
  &lt;value&gt;No&lt;/value&gt;
 &lt;/businessObject&gt;
&lt;/answer&gt;</t>
  </si>
  <si>
    <t>FAR 52.212-3.c.10.i.A</t>
  </si>
  <si>
    <t>Identifies if the entity is a SBA Certified Small Disadvantaged Business (SBASDB)</t>
  </si>
  <si>
    <t>&lt;answer xsi:type="businessObjectAnswerType" xmlns:xsi="http://www.w3.org/2001/XMLSchema-instance"&gt;
 &lt;answerID/&gt;
 &lt;section&gt;52.212-3.c.10.i.A&lt;/section&gt;
 &lt;businessObject xsi:type="SocioEconomic"&gt;
  &lt;id/&gt;
  &lt;businessType&gt;SBA Certified Small Disadvantaged Business (SBASDB)&lt;/businessType&gt;
  &lt;value&gt;Yes&lt;/value&gt;
 &lt;/businessObject&gt;
&lt;/answer&gt;</t>
  </si>
  <si>
    <t>FAR 52.212-3.c.10.i.B</t>
  </si>
  <si>
    <t>Identifies if the entity is a SBA Certified Small Disadvantaged not submitted (SBASDB Only)</t>
  </si>
  <si>
    <t>&lt;answer xsi:type="businessObjectAnswerType" xmlns:xsi="http://www.w3.org/2001/XMLSchema-instance"&gt;
 &lt;answerID/&gt;
 &lt;section&gt;52.212-3.c.10.i.B&lt;/section&gt;
 &lt;businessObject xsi:type="SocioEconomic"&gt;
  &lt;id/&gt;
  &lt;businessType&gt;SBA Certified Small Disadvantaged not submitted (SBASDB Only)&lt;/businessType&gt;
  &lt;value&gt;No&lt;/value&gt;
 &lt;/businessObject&gt;
&lt;/answer&gt;</t>
  </si>
  <si>
    <t>FAR 52.212-3.c.11.i</t>
  </si>
  <si>
    <t>HUBZone Small Business Concern</t>
  </si>
  <si>
    <t>Identifies if the entity is a HUBZone Small Business Concern</t>
  </si>
  <si>
    <t>&lt;answer xsi:type="businessObjectAnswerType" xmlns:xsi="http://www.w3.org/2001/XMLSchema-instance"&gt;
 &lt;answerID/&gt;
 &lt;section&gt;52.212-3.c.11.i&lt;/section&gt;
 &lt;businessObject xsi:type="SocioEconomic"&gt;
  &lt;id/&gt;
  &lt;businessType&gt;HUBZone Small Business Concern&lt;/businessType&gt;
  &lt;value&gt;No&lt;/value&gt;
 &lt;/businessObject&gt;
&lt;/answer&gt;</t>
  </si>
  <si>
    <t>17</t>
  </si>
  <si>
    <t>Our records indicate that COMPANY_NAME is not participating in a HUBZone Joint Venture.
Please list the name of any HUBZone businesses participating in a HUBZone Joint Venture with COMPANY_NAME.</t>
  </si>
  <si>
    <t>&lt;answer xsi:type="freeTextAnswerType" xmlns:xsi="http://www.w3.org/2001/XMLSchema-instance"&gt;
 &lt;answerID&gt;17&lt;/answerID&gt;
 &lt;answerText&gt;true&lt;/answerText&gt;
&lt;/answer&gt;</t>
  </si>
  <si>
    <t>true
false (Federal or Foreign Government)</t>
  </si>
  <si>
    <t>34</t>
  </si>
  <si>
    <t>&lt;answer xsi:type="freeTextAnswerType" xmlns:xsi="http://www.w3.org/2001/XMLSchema-instance"&gt;
 &lt;answerID&gt;34&lt;/answerID&gt;
 &lt;answerText&gt;No&lt;/answerText&gt;
&lt;/answer&gt;</t>
  </si>
  <si>
    <t>37</t>
  </si>
  <si>
    <t>Has COMPANY_NAME filed all required Equal Employment Opportunity compliance reports?</t>
  </si>
  <si>
    <t>&lt;answer xsi:type="freeTextAnswerType" xmlns:xsi="http://www.w3.org/2001/XMLSchema-instance"&gt;
 &lt;answerID&gt;37&lt;/answerID&gt;
 &lt;answerText&gt;No&lt;/answerText&gt;
&lt;/answer&gt;</t>
  </si>
  <si>
    <t>38</t>
  </si>
  <si>
    <t>Please choose one of the following statements that applies to COMPANY_NAME</t>
  </si>
  <si>
    <t>&lt;answer xsi:type="freeTextAnswerType" xmlns:xsi="http://www.w3.org/2001/XMLSchema-instance"&gt;
 &lt;answerID&gt;38&lt;/answerID&gt;
 &lt;answerText&gt;Maxpro Enterprise LLC   has not had previous contracts subject to written affirmative action programs requirements from Secretary of Labor regulations.&lt;/answerText&gt;
&lt;/answer&gt;</t>
  </si>
  <si>
    <t>COMPANY_NAME has developed and has on file affirmative action programs required by Secretary of Labor regulations.
COMPANY_NAME does not have developed and does not have on file affirmative action programs required by Secretary of Labor regulations.
COMPANY_NAME has not had previous contracts subject to written affirmative action programs requirements from Secretary of Labor regulations.</t>
  </si>
  <si>
    <t>FAR 52.212-3.e</t>
  </si>
  <si>
    <t>Certification Regarding Payments to Influence Federal Transactions (31 U.S.C. 1352)</t>
  </si>
  <si>
    <t>&lt;answer xsi:type="freeTextAnswerType" xmlns:xsi="http://www.w3.org/2001/XMLSchema-instance"&gt;
 &lt;answerID/&gt;
 &lt;section&gt;52.212-3.e&lt;/section&gt;
 &lt;answerText&gt;Yes&lt;/answerText&gt;
&lt;/answer&gt;</t>
  </si>
  <si>
    <t>FAR 52.212-3.f.1</t>
  </si>
  <si>
    <t>Buy American Certificate. (Applies only if the clause at Federal Acquisition Regulation (FAR) 52.225-1, Buy American -Supplies, is included in this solicitation.)</t>
  </si>
  <si>
    <t>&lt;answer xsi:type="freeTextAnswerType" xmlns:xsi="http://www.w3.org/2001/XMLSchema-instance"&gt;
 &lt;answerID/&gt;
 &lt;section&gt;52.212-3.f.1&lt;/section&gt;
 &lt;answerText&gt;Yes&lt;/answerText&gt;
&lt;/answer&gt;</t>
  </si>
  <si>
    <t>35</t>
  </si>
  <si>
    <t>Are any end products delivered to the Government by COMPANY_NAME foreign (nondomestic) end products?</t>
  </si>
  <si>
    <t>&lt;answer xsi:type="freeTextAnswerType" xmlns:xsi="http://www.w3.org/2001/XMLSchema-instance"&gt;
 &lt;answerID&gt;35&lt;/answerID&gt;
 &lt;answerText&gt;No&lt;/answerText&gt;
&lt;/answer&gt;</t>
  </si>
  <si>
    <t>FAR 52.212-3.f.2</t>
  </si>
  <si>
    <t>36</t>
  </si>
  <si>
    <t>Foreign End Products</t>
  </si>
  <si>
    <t>&lt;answer xsi:type="businessObjectAnswerType" xmlns:xsi="http://www.w3.org/2001/XMLSchema-instance"&gt;
 &lt;answerID&gt;36&lt;/answerID&gt;
 &lt;section&gt;52.212-3.f.2&lt;/section&gt;
 &lt;businessObject xsi:type="EndProduct"&gt;
  &lt;id&gt;1&lt;/id&gt;
  &lt;name&gt;6140 - BATTERIES, RECHARGEABLE&lt;/name&gt;
  &lt;country&gt;CHINA&lt;/country&gt;
 &lt;/businessObject&gt;
&lt;/answer&gt;</t>
  </si>
  <si>
    <t>Answer ID 35 must be Yes</t>
  </si>
  <si>
    <t>FAR 52.212-3.g.1.i</t>
  </si>
  <si>
    <t xml:space="preserve">Buy American-Free Trade Agreements-Israeli Trade Act Certificate. (Applies only if the clause at FAR 52.225-3, Buy American-Free Trade Agreements-Israeli Trade Act, is included in this solicitation.) </t>
  </si>
  <si>
    <t>&lt;answer xsi:type="freeTextAnswerType" xmlns:xsi="http://www.w3.org/2001/XMLSchema-instance"&gt;
 &lt;answerID/&gt;
 &lt;section&gt;52.212-3.g.1.i&lt;/section&gt;
 &lt;answerText&gt;Yes&lt;/answerText&gt;
&lt;/answer&gt;</t>
  </si>
  <si>
    <t>FAR 52.212-3.g.1.iii</t>
  </si>
  <si>
    <t>The offeror shall list those supplies that are foreign end products (other than those listed in paragraph (g)(1)(ii) of this provision) as defined in the clause of this solicitation entitled "Buy American-Free Trade Agreements-Israeli Trade Act." The offeror shall list as other foreign end products those end products manufactured in the United States that do not qualify as domestic end products, i.e., an end product that is not a COTS item and does not meet the component test in paragraph (2) of the definition of "domestic end product." Other Foreign End Products:</t>
  </si>
  <si>
    <t>&lt;answer xsi:type="businessObjectAnswerType" xmlns:xsi="http://www.w3.org/2001/XMLSchema-instance"&gt;
 &lt;answerID&gt;36&lt;/answerID&gt;
 &lt;section&gt;52.212-3.g.1.iii&lt;/section&gt;
 &lt;businessObject xsi:type="EndProduct"&gt;
  &lt;id&gt;1&lt;/id&gt;
  &lt;name&gt;6140 - BATTERIES, RECHARGEABLE&lt;/name&gt;
  &lt;country&gt;CHINA&lt;/country&gt;
 &lt;/businessObject&gt;
&lt;/answer&gt;</t>
  </si>
  <si>
    <t>FAR 52.212-3.g.5</t>
  </si>
  <si>
    <t>Trade Agreements Certificate
The offeror shall list as other end products those end products that are not U.S.-made or designated country end products.</t>
  </si>
  <si>
    <t>&lt;answer xsi:type="businessObjectAnswerType" xmlns:xsi="http://www.w3.org/2001/XMLSchema-instance"&gt;
 &lt;answerID&gt;36&lt;/answerID&gt;
 &lt;section&gt;52.212.3.g.5&lt;/section&gt;
 &lt;businessObject xsi:type="EndProduct"&gt;
  &lt;id&gt;1&lt;/id&gt;
  &lt;name&gt;6140 - BATTERIES, RECHARGEABLE&lt;/name&gt;
  &lt;country&gt;CHINA&lt;/country&gt;
 &lt;/businessObject&gt;
&lt;/answer&gt;</t>
  </si>
  <si>
    <t>Does COMPANY_NAME deliver any end products (from the corresponding country of origin) that are listed on the List of Products Requiring Federal Contractor Certification as to Forced or Indentured Child Labor under Executive Order No. 13126 (link provided to current list)?</t>
  </si>
  <si>
    <t>&lt;answer xsi:type="freeTextAnswerType" xmlns:xsi="http://www.w3.org/2001/XMLSchema-instance"&gt;
 &lt;answerID&gt;32&lt;/answerID&gt;
 &lt;answerText&gt;No&lt;/answerText&gt;
&lt;/answer&gt;</t>
  </si>
  <si>
    <t>33</t>
  </si>
  <si>
    <t>If Yes, has COMPANY_NAME based on a good faith effort to determine whether forced or indentured child labor was used to mine, produce, or manufacture any such end product, determined that it is not aware of any such use of child labor.</t>
  </si>
  <si>
    <t>&lt;answer xsi:type="freeTextAnswerType" xmlns:xsi="http://www.w3.org/2001/XMLSchema-instance"&gt;
 &lt;answerID&gt;33&lt;/answerID&gt;
 &lt;answerText&gt;No&lt;/answerText&gt;
&lt;/answer&gt;</t>
  </si>
  <si>
    <t>49</t>
  </si>
  <si>
    <t>Our record indicates that it has registered the following FSC codes. Please provide whether the place of manufacture for each FSC code below is in the US or outside the US. To edit your FSC list please click the Edit button to the right</t>
  </si>
  <si>
    <t>&lt;answer xsi:type="businessObjectAnswerType" xmlns:xsi="http://www.w3.org/2001/XMLSchema-instance"&gt;
 &lt;answerID&gt;49&lt;/answerID&gt;
 &lt;businessObject xsi:type="FSCInfo"&gt;
  &lt;id&gt;1&lt;/id&gt;
  &lt;placeOfManufacture&gt;US&lt;/placeOfManufacture&gt;
  &lt;fscCode&gt;6160&lt;/fscCode&gt;
 &lt;/businessObject&gt;
 &lt;businessObject xsi:type="FSCInfo"&gt;
  &lt;id&gt;2&lt;/id&gt;
  &lt;placeOfManufacture&gt;Outside US&lt;/placeOfManufacture&gt;
  &lt;fscCode&gt;6140&lt;/fscCode&gt;
 &lt;/businessObject&gt;
&lt;/answer&gt;</t>
  </si>
  <si>
    <t>Entity must have PSC Codes</t>
  </si>
  <si>
    <t>placeOfManufacture - US / Outside US</t>
  </si>
  <si>
    <t>39</t>
  </si>
  <si>
    <t>Does COMPANY_NAME provide maintenance, calibration, and/or repair of information technology, scientific and medical and/or office and business equipment?</t>
  </si>
  <si>
    <t>&lt;answer xsi:type="freeTextAnswerType" xmlns:xsi="http://www.w3.org/2001/XMLSchema-instance"&gt;
 &lt;answerID&gt;39&lt;/answerID&gt;
 &lt;answerText&gt;Vendor will provide information with specific offers to the Government&lt;/answerText&gt;
&lt;/answer&gt;</t>
  </si>
  <si>
    <t>43</t>
  </si>
  <si>
    <t>Does COMPANY_NAME provide services as described in FAR 22.1003-4(d)(1)?</t>
  </si>
  <si>
    <t>&lt;answer xsi:type="freeTextAnswerType" xmlns:xsi="http://www.w3.org/2001/XMLSchema-instance"&gt;
 &lt;answerID&gt;43&lt;/answerID&gt;
 &lt;answerText&gt;Vendor will provide information with specific offers to the Government&lt;/answerText&gt;
&lt;/answer&gt;</t>
  </si>
  <si>
    <t>44</t>
  </si>
  <si>
    <t>Are the services described in FAR 22.1003-4(d)(1) by COMPANY_NAME offered and sold regularly to non-Governmental customers, and are provided by the offeror (or subcontractor in the case of an exempt subcontract) to the general public in substantial quantities in the course of normal business operations?</t>
  </si>
  <si>
    <t>&lt;answer xsi:type="freeTextAnswerType" xmlns:xsi="http://www.w3.org/2001/XMLSchema-instance"&gt;
 &lt;answerID&gt;44&lt;/answerID&gt;
 &lt;answerText&gt;Yes&lt;/answerText&gt;
&lt;/answer&gt;</t>
  </si>
  <si>
    <t>Answer ID 43 must be Yes</t>
  </si>
  <si>
    <t>45</t>
  </si>
  <si>
    <t>&lt;answer xsi:type="freeTextAnswerType" xmlns:xsi="http://www.w3.org/2001/XMLSchema-instance"&gt;
 &lt;answerID&gt;45&lt;/answerID&gt;
 &lt;answerText&gt;Yes&lt;/answerText&gt;
&lt;/answer&gt;</t>
  </si>
  <si>
    <t>46</t>
  </si>
  <si>
    <t>Does COMPANY_NAME ensure that each service employee who will perform the services described in FAR 22.1003-4(d)(1) spend only a small portion of his/her time (a monthly average of less than 20% of the available hours on an annualized basis, or less than 20% of available hours during the contract period if the contract period is less than a month) servicing the Government contract?</t>
  </si>
  <si>
    <t>&lt;answer xsi:type="freeTextAnswerType" xmlns:xsi="http://www.w3.org/2001/XMLSchema-instance"&gt;
 &lt;answerID&gt;46&lt;/answerID&gt;
 &lt;answerText&gt;Yes&lt;/answerText&gt;
&lt;/answer&gt;</t>
  </si>
  <si>
    <t>47</t>
  </si>
  <si>
    <t>Does COMPANY_NAME have the same compensation (wage and fringe benefits) plan for all service employees performing work for Government and commercial customers?</t>
  </si>
  <si>
    <t>&lt;answer xsi:type="freeTextAnswerType" xmlns:xsi="http://www.w3.org/2001/XMLSchema-instance"&gt;
 &lt;answerID&gt;47&lt;/answerID&gt;
 &lt;answerText&gt;Yes&lt;/answerText&gt;
&lt;/answer&gt;</t>
  </si>
  <si>
    <t>FAR 52.212-3.l.3</t>
  </si>
  <si>
    <t>&lt;answer xsi:type="businessObjectAnswerType" xmlns:xsi="http://www.w3.org/2001/XMLSchema-instance"&gt;
 &lt;answerID/&gt;
 &lt;section&gt;52.212-3.l.3&lt;/section&gt;
 &lt;businessObject xsi:type="TINHolderStatus"&gt;
  &lt;id&gt;1&lt;/id&gt;
  &lt;status&gt;TIN ON FILE&lt;/status&gt;
 &lt;/businessObject&gt;
&lt;/answer&gt;</t>
  </si>
  <si>
    <t>FAR 52.212-3.l.4</t>
  </si>
  <si>
    <t>&lt;answer xsi:type="businessObjectAnswerType" xmlns:xsi="http://www.w3.org/2001/XMLSchema-instance"&gt;
 &lt;answerID/&gt;
 &lt;section&gt;52.212-3.l.4&lt;/section&gt;
 &lt;businessObject xsi:type="Organization"&gt;
  &lt;id&gt;1&lt;/id&gt;
  &lt;organizationType&gt;2L&lt;/organizationType&gt;
 &lt;/businessObject&gt;
&lt;/answer&gt;</t>
  </si>
  <si>
    <t>&lt;answer xsi:type="freeTextAnswerType" xmlns:xsi="http://www.w3.org/2001/XMLSchema-instance"&gt;
 &lt;answerID&gt;10&lt;/answerID&gt;
 &lt;answerText&gt;No&lt;/answerText&gt;
&lt;/answer&gt;</t>
  </si>
  <si>
    <t>FAR 52.212-3.n.2.i</t>
  </si>
  <si>
    <t>&lt;answer xsi:type="freeTextAnswerType" xmlns:xsi="http://www.w3.org/2001/XMLSchema-instance"&gt;
 &lt;answerID&gt;72&lt;/answerID&gt;
 &lt;section&gt;52.212-3.n.2.i&lt;/section&gt;
 &lt;answerText&gt;No&lt;/answerText&gt;
&lt;/answer&gt;</t>
  </si>
  <si>
    <t>FAR 52.212-3.n.2.ii</t>
  </si>
  <si>
    <t>&lt;answer xsi:type="freeTextAnswerType" xmlns:xsi="http://www.w3.org/2001/XMLSchema-instance"&gt;
 &lt;answerID&gt;73&lt;/answerID&gt;
 &lt;section&gt;52.212-3.n.2.ii&lt;/section&gt;
 &lt;answerText&gt;No&lt;/answerText&gt;
&lt;/answer&gt;</t>
  </si>
  <si>
    <t>FAR 52.212-3.p.1</t>
  </si>
  <si>
    <t>&lt;answer xsi:type="freeTextAnswerType" xmlns:xsi="http://www.w3.org/2001/XMLSchema-instance"&gt;
 &lt;answerID/&gt;
 &lt;section&gt;52.212-3.p.1&lt;/section&gt;
 &lt;answerText&gt;Yes&lt;/answerText&gt;
&lt;/answer&gt;</t>
  </si>
  <si>
    <t>FAR 52.212-3.p.2.i</t>
  </si>
  <si>
    <t>Enter your Immediate Owner's CAGE/NCAGE Code.*</t>
  </si>
  <si>
    <t>&lt;answer xsi:type="businessObjectAnswerType" xmlns:xsi="http://www.w3.org/2001/XMLSchema-instance"&gt;
 &lt;answerID/&gt;
 &lt;section&gt;52.212-3.p.2.i&lt;/section&gt;
 &lt;businessObject xsi:type="Owner"&gt;
  &lt;id/&gt;
  &lt;legalBusinessName&gt;INTEGRATED ELECTRICAL SERVICES, INC.&lt;/legalBusinessName&gt;
  &lt;CAGECode&gt;1YT61&lt;/CAGECode&gt;
 &lt;/businessObject&gt;
&lt;/answer&gt;</t>
  </si>
  <si>
    <t>52.212-3.p.2.i must be Yes</t>
  </si>
  <si>
    <t>FAR 52.212-3.p.2.ii</t>
  </si>
  <si>
    <t>Does another entity own or control your Immediate Owner?*</t>
  </si>
  <si>
    <t>&lt;answer xsi:type="freeTextAnswerType" xmlns:xsi="http://www.w3.org/2001/XMLSchema-instance"&gt;
 &lt;answerID/&gt;
 &lt;section&gt;52.212-3.p.2.ii&lt;/section&gt;
 &lt;answerText&gt;No&lt;/answerText&gt;
&lt;/answer&gt;</t>
  </si>
  <si>
    <t>FAR 52.212-3.p.3</t>
  </si>
  <si>
    <t>&lt;answer xsi:type="businessObjectAnswerType" xmlns:xsi="http://www.w3.org/2001/XMLSchema-instance"&gt;
 &lt;answerID/&gt;
 &lt;section&gt;52.212-3.p.3&lt;/section&gt;
 &lt;businessObject xsi:type="Owner"&gt;
  &lt;id/&gt;
  &lt;legalBusinessName&gt;INTEGRATED ELECTRICAL SERVICES, INC.&lt;/legalBusinessName&gt;
  &lt;CAGECode&gt;1YT61&lt;/CAGECode&gt;
 &lt;/businessObject&gt;
&lt;/answer&gt;</t>
  </si>
  <si>
    <t>52.212-3.p.2.ii must be Yes</t>
  </si>
  <si>
    <t>FAR 52.212-3.q.2.i</t>
  </si>
  <si>
    <t>&lt;answer xsi:type="freeTextAnswerType" xmlns:xsi="http://www.w3.org/2001/XMLSchema-instance"&gt;
 &lt;answerID&gt;76&lt;/answerID&gt;
 &lt;section&gt;52.212-3.q.2.i&lt;/section&gt;
 &lt;answerText&gt;No&lt;/answerText&gt;
&lt;/answer&gt;</t>
  </si>
  <si>
    <t>FAR 52.212-3.q.2.ii</t>
  </si>
  <si>
    <t>&lt;answer xsi:type="freeTextAnswerType" xmlns:xsi="http://www.w3.org/2001/XMLSchema-instance"&gt;
 &lt;answerID&gt;77&lt;/answerID&gt;
 &lt;section&gt;52.212-3.q.2.ii&lt;/section&gt;
 &lt;answerText&gt;No&lt;/answerText&gt;
&lt;/answer&gt;</t>
  </si>
  <si>
    <t>FAR 52.212-3.r.1</t>
  </si>
  <si>
    <t>&lt;answer xsi:type="freeTextAnswerType" xmlns:xsi="http://www.w3.org/2001/XMLSchema-instance"&gt;
 &lt;answerID/&gt;
 &lt;section&gt;52.212-3.r.1&lt;/section&gt;
 &lt;answerText&gt;Yes&lt;/answerText&gt;
&lt;/answer&gt;</t>
  </si>
  <si>
    <t>FAR 52.212-3.r.2</t>
  </si>
  <si>
    <t>&lt;answer xsi:type="businessObjectAnswerType" xmlns:xsi="http://www.w3.org/2001/XMLSchema-instance"&gt;
 &lt;answerID/&gt;
 &lt;section&gt;52.212-3.r.2&lt;/section&gt;
 &lt;businessObject xsi:type="Owner"&gt;
  &lt;id&gt;1&lt;/id&gt;
  &lt;legalBusinessName&gt;PROMONTORY FINANCIAL GROUP, LLC&lt;/legalBusinessName&gt;
  &lt;CAGECode&gt;57VY8&lt;/CAGECode&gt;
 &lt;/businessObject&gt;
 &lt;businessObject xsi:type="Owner"&gt;
  &lt;id&gt;2&lt;/id&gt;
  &lt;legalBusinessName&gt;EZ SOURCE INC&lt;/legalBusinessName&gt;
  &lt;CAGECode&gt;6H4K5&lt;/CAGECode&gt;
 &lt;/businessObject&gt;
 &lt;businessObject xsi:type="Owner"&gt;
  &lt;id&gt;3&lt;/id&gt;
  &lt;legalBusinessName&gt;BLUE WOLF GROUP, LLC&lt;/legalBusinessName&gt;
  &lt;CAGECode&gt;5Q9R7&lt;/CAGECode&gt;
 &lt;/businessObject&gt;
&lt;/answer&gt;</t>
  </si>
  <si>
    <t>52.213-3.r.2 must be Yes.
There may be 1, 2, or 3 predecessors.</t>
  </si>
  <si>
    <t>FAR 52.212-3.s</t>
  </si>
  <si>
    <t>RESERVED</t>
  </si>
  <si>
    <t>Reserved Question</t>
  </si>
  <si>
    <t>&lt;answer xsi:type="freeTextAnswerType" xmlns:xsi="http://www.w3.org/2001/XMLSchema-instance"&gt;
 &lt;answerID/&gt;
 &lt;section&gt;52.212-3.s&lt;/section&gt;
 &lt;answerText&gt;Reserved&lt;/answerText&gt;
&lt;/answer&gt;</t>
  </si>
  <si>
    <t>FAR 52.212-3.t.2.i</t>
  </si>
  <si>
    <t>79</t>
  </si>
  <si>
    <t>Does COMPANY_NAME, itself or through its immediate owner or highest-level owner, publicly disclose greenhouse gas emissions?</t>
  </si>
  <si>
    <t>&lt;answer xsi:type="freeTextAnswerType" xmlns:xsi="http://www.w3.org/2001/XMLSchema-instance"&gt;
 &lt;answerID&gt;79&lt;/answerID&gt;
 &lt;section&gt;52.212-3.t.2.i&lt;/section&gt;
 &lt;answerText&gt;Yes&lt;/answerText&gt;
&lt;/answer&gt;</t>
  </si>
  <si>
    <t>Answer ID 78 must be Yes</t>
  </si>
  <si>
    <t>FAR 52.212-3.t.3.i</t>
  </si>
  <si>
    <t>If yes, select Add New URL to list the publicly accessible web site where the results of a greenhouse gas inventory, performed in accordance with an accounting standard with publicly available and consistently applied criteria, such as the Greenhouse Gas Protocol Corporate Standard, are available.</t>
  </si>
  <si>
    <t>&lt;answer xsi:type="businessObjectAnswerType" xmlns:xsi="http://www.w3.org/2001/XMLSchema-instance"&gt;
 &lt;answerID&gt;80&lt;/answerID&gt;
 &lt;section&gt;52.212-3.t.3.i&lt;/section&gt;
 &lt;businessObject xsi:type="URL"&gt;
  &lt;id&gt;1&lt;/id&gt;
  &lt;URL&gt;http://www.ibm.com/ibm/environment/climate/ghg.shtml&lt;/URL&gt;
 &lt;/businessObject&gt;
&lt;/answer&gt;</t>
  </si>
  <si>
    <t>Answer ID 79 must be Yes</t>
  </si>
  <si>
    <t>FAR 52.212-3.t.2.ii</t>
  </si>
  <si>
    <t>81</t>
  </si>
  <si>
    <t>Does COMPANY_NAME, itself or through its immediate owner or highest-level owner, publicly disclose a quantitative greenhouse gas emissions reduction goal?</t>
  </si>
  <si>
    <t>&lt;answer xsi:type="freeTextAnswerType" xmlns:xsi="http://www.w3.org/2001/XMLSchema-instance"&gt;
 &lt;answerID&gt;81&lt;/answerID&gt;
 &lt;section&gt;52.212-3.t.2.ii&lt;/section&gt;
 &lt;answerText&gt;Yes&lt;/answerText&gt;
&lt;/answer&gt;</t>
  </si>
  <si>
    <t>FAR 52.212-3.t.3.ii</t>
  </si>
  <si>
    <t>82</t>
  </si>
  <si>
    <t>If yes, select Add New URL to list the publicly accessible web site a target to reduce absolute emissions or emissions intensity by a specific quantity or percentage is available.</t>
  </si>
  <si>
    <t>&lt;answer xsi:type="businessObjectAnswerType" xmlns:xsi="http://www.w3.org/2001/XMLSchema-instance"&gt;
 &lt;answerID&gt;82&lt;/answerID&gt;
 &lt;section&gt;52.212-3.t.3.ii&lt;/section&gt;
 &lt;businessObject xsi:type="URL"&gt;
  &lt;id&gt;1&lt;/id&gt;
  &lt;URL&gt;http://www.ibm.com/ibm/environment/climate/ghg.shtml&lt;/URL&gt;
 &lt;/businessObject&gt;
&lt;/answer&gt;</t>
  </si>
  <si>
    <t>Answer ID 81 must be Yes</t>
  </si>
  <si>
    <t>FAR 52.212-3.u</t>
  </si>
  <si>
    <t xml:space="preserve">In accordance with section 743 of Division E, Title VII, of the Consolidated and Further Continuing Appropriations Act, 2015 (Pub. L. 113-235) and its successor provisions in subsequent appropriations acts (and as extended in continuing resolutions), Government agencies are not permitted to use appropriated (or otherwise made available) funds for contracts with an entity that requires employees or subcontractors of such entity seeking to report waste, fraud, or abuse to sign internal confidentiality agreements or statements prohibiting or otherwise restricting such employees or subcontractors from lawfully reporting such waste, fraud, or abuse to a designated investigative or law enforcement representative of a Federal department or agency authorized to receive such information. </t>
  </si>
  <si>
    <t>&lt;answer xsi:type="freeTextAnswerType" xmlns:xsi="http://www.w3.org/2001/XMLSchema-instance"&gt;
 &lt;answerID/&gt;
 &lt;section&gt;52.212-3.u&lt;/section&gt;
 &lt;answerText&gt;Yes&lt;/answerText&gt;
&lt;/answer&gt;</t>
  </si>
  <si>
    <t>Complete if the offeror has represented itself as disadvantaged in paragraph (c)(4) of this provision.
    Black American
    Hispanic American
    Native American
    Asian-Pacific American
    Subcontinent Asian (Asian-Indian) American 
    Individual/concern, other than one of the preceding</t>
  </si>
  <si>
    <t>&lt;answer xsi:type="businessObjectAnswerType" xmlns:xsi="http://www.w3.org/2001/XMLSchema-instance"&gt;
 &lt;answerID/&gt;
 &lt;section&gt;Alternate I&lt;/section&gt;
 &lt;businessObject xsi:type="SocioEconomic"&gt;
  &lt;id/&gt;
  &lt;businessType&gt;Subcontinent Asian (Asian-Indian) American Owned&lt;/businessType&gt;
  &lt;value&gt;No&lt;/value&gt;
 &lt;/businessObject&gt;
&lt;/answer&gt;</t>
  </si>
  <si>
    <t>2</t>
  </si>
  <si>
    <t>Does COMPANY_NAME have other plants/facilities at different addresses routinely used to perform on contracts?</t>
  </si>
  <si>
    <t>&lt;answer xsi:type="freeTextAnswerType" xmlns:xsi="http://www.w3.org/2001/XMLSchema-instance"&gt;
 &lt;answerID&gt;2&lt;/answerID&gt;
 &lt;answerText&gt;Yes&lt;/answerText&gt;
&lt;/answer&gt;</t>
  </si>
  <si>
    <t>3</t>
  </si>
  <si>
    <t>If yes, please provide the following: Place of Performance (Address) of the Other Plants/Facilities, Name(s) of Owner and Operator of Plant/Facilities, Address(es) of Owner and Operator of Plant/Facilities (Street, Address, City, County, State, Zip Code)</t>
  </si>
  <si>
    <t>&lt;answer xsi:type="businessObjectAnswerType" xmlns:xsi="http://www.w3.org/2001/XMLSchema-instance"&gt;
 &lt;answerID&gt;3&lt;/answerID&gt;
 &lt;businessObject xsi:type="Facility"&gt;
  &lt;id/&gt;
  &lt;address xsi:type="Address"&gt;
   &lt;id&gt;1&lt;/id&gt;
   &lt;street1&gt;6710 Rockledge Drive&lt;/street1&gt;
   &lt;street2/&gt;
   &lt;city&gt;Bethesda&lt;/city&gt;
   &lt;postalCode&gt;20817-1867&lt;/postalCode&gt;
   &lt;state&gt;MD&lt;/state&gt;
   &lt;country&gt;UNITED STATES&lt;/country&gt;
  &lt;/address&gt;
  &lt;owner xsi:type="xs:string" xmlns:xs="http://www.w3.org/2001/XMLSchema"&gt;IBM Corp&lt;/owner&gt;
  &lt;ownerAddress xsi:type="Address"&gt;
   &lt;id&gt;1&lt;/id&gt;
   &lt;street1&gt;6710 Rockledge Drive&lt;/street1&gt;
   &lt;street2/&gt;
   &lt;city&gt;Bethesda&lt;/city&gt;
   &lt;postalCode&gt;20817-1867&lt;/postalCode&gt;
   &lt;state&gt;MD&lt;/state&gt;
   &lt;country&gt;UNITED STATES&lt;/country&gt;
  &lt;/ownerAddress&gt;
 &lt;/businessObject&gt;
&lt;/answer&gt;</t>
  </si>
  <si>
    <t>Answer ID 2 must be Yes</t>
  </si>
  <si>
    <t>FAR 52.219-1.b</t>
  </si>
  <si>
    <t>&lt;answer xsi:type="businessObjectAnswerType" xmlns:xsi="http://www.w3.org/2001/XMLSchema-instance"&gt;
 &lt;answerID/&gt;
 &lt;section&gt;52.219-1.b&lt;/section&gt;
 &lt;businessObject xsi:type="SocioEconomic"&gt;
  &lt;id/&gt;
  &lt;businessType&gt;Small Business&lt;/businessType&gt;
  &lt;value&gt;false&lt;/value&gt;
 &lt;/businessObject&gt;
&lt;/answer&gt;</t>
  </si>
  <si>
    <t>FAR 52.219-1.b.4</t>
  </si>
  <si>
    <t>&lt;answer xsi:type="businessObjectAnswerType" xmlns:xsi="http://www.w3.org/2001/XMLSchema-instance"&gt;
 &lt;answerID/&gt;
 &lt;section&gt;52.219-1.b.4&lt;/section&gt;
 &lt;businessObject xsi:type="SocioEconomic"&gt;
  &lt;id/&gt;
  &lt;businessType&gt;Women-Owned Small Business Concern&lt;/businessType&gt;
  &lt;value&gt;No&lt;/value&gt;
 &lt;/businessObject&gt;
&lt;/answer&gt;</t>
  </si>
  <si>
    <t>FAR 52.219-1.b.4.i</t>
  </si>
  <si>
    <t>&lt;answer xsi:type="businessObjectAnswerType" xmlns:xsi="http://www.w3.org/2001/XMLSchema-instance"&gt;
 &lt;answerID/&gt;
 &lt;section&gt;52.219-1.b.4.i&lt;/section&gt;
 &lt;businessObject xsi:type="SocioEconomic"&gt;
  &lt;id/&gt;
  &lt;businessType&gt;Women-Owned Small Business (WOSB)&lt;/businessType&gt;
  &lt;value&gt;No&lt;/value&gt;
 &lt;/businessObject&gt;
&lt;/answer&gt;</t>
  </si>
  <si>
    <t>FAR 52.219-1.b.5.i</t>
  </si>
  <si>
    <t>&lt;answer xsi:type="businessObjectAnswerType" xmlns:xsi="http://www.w3.org/2001/XMLSchema-instance"&gt;
 &lt;answerID/&gt;
 &lt;section&gt;52.219-1.b.5.i&lt;/section&gt;
 &lt;businessObject xsi:type="SocioEconomic"&gt;
  &lt;id/&gt;
  &lt;businessType&gt;Economically Disadvantaged Women-Owned Small Business (EDWOSB)&lt;/businessType&gt;
  &lt;value&gt;No&lt;/value&gt;
 &lt;/businessObject&gt;
&lt;/answer&gt;</t>
  </si>
  <si>
    <t>FAR 52.219-1.b.5.ii</t>
  </si>
  <si>
    <t>Please list the name of any Economically Disadvantaged Woman Owned Small Businesses participating in a Joint Venture with COMPANY_NAME.</t>
  </si>
  <si>
    <t>&lt;answer xsi:type="BusinessObjectAnswer" xmlns:xsi="http://www.w3.org/2001/XMLSchema-instance"&gt;
 &lt;answerID&gt;24&lt;/answerID&gt;
 &lt;section&gt;52.219-1.b.5.ii&lt;/section&gt;
 &lt;businessObject xsi:type="Company"&gt;
  &lt;id&gt;1&lt;/id&gt;
  &lt;name&gt;Amazon&lt;/name&gt;
 &lt;/businessObject&gt;
&lt;/answer&gt;</t>
  </si>
  <si>
    <t>FAR 52.219-1.b.6</t>
  </si>
  <si>
    <t>&lt;answer xsi:type="businessObjectAnswerType" xmlns:xsi="http://www.w3.org/2001/XMLSchema-instance"&gt;
 &lt;answerID/&gt;
 &lt;section&gt;52.219-1.b.6&lt;/section&gt;
 &lt;businessObject xsi:type="SocioEconomic"&gt;
  &lt;id/&gt;
  &lt;businessType&gt;Veteran-Owned Small Business&lt;/businessType&gt;
  &lt;value&gt;No&lt;/value&gt;
 &lt;/businessObject&gt;
&lt;/answer&gt;</t>
  </si>
  <si>
    <t>FAR 52.219-1.b.7</t>
  </si>
  <si>
    <t>&lt;answer xsi:type="businessObjectAnswerType" xmlns:xsi="http://www.w3.org/2001/XMLSchema-instance"&gt;
 &lt;answerID/&gt;
 &lt;section&gt;52.219-1.b.7&lt;/section&gt;
 &lt;businessObject xsi:type="SocioEconomic"&gt;
  &lt;id/&gt;
  &lt;businessType&gt;Service Disabled Veteran-Owned Small Business&lt;/businessType&gt;
  &lt;value&gt;No&lt;/value&gt;
 &lt;/businessObject&gt;
&lt;/answer&gt;</t>
  </si>
  <si>
    <t>FAR 52.219-1.b.8.i</t>
  </si>
  <si>
    <t>SBA Certified HUB Zone Firm</t>
  </si>
  <si>
    <t>Identifies if the entity is an SBA Certified Hub Zone Firm</t>
  </si>
  <si>
    <t>&lt;answer xsi:type="businessObjectAnswerType" xmlns:xsi="http://www.w3.org/2001/XMLSchema-instance"&gt;
 &lt;answerID/&gt;
 &lt;section&gt;52.219-1.b.8.i&lt;/section&gt;
 &lt;businessObject xsi:type="SocioEconomic"&gt;
  &lt;id/&gt;
  &lt;businessType&gt;SBA Certified Hub Zone Firm&lt;/businessType&gt;
  &lt;value&gt;No&lt;/value&gt;
 &lt;/businessObject&gt;
&lt;/answer&gt;</t>
  </si>
  <si>
    <t>The offeror shall check the category in which its ownership falls:
    Black American
    Hispanic American
    Native American
    Asian-Pacific American
    Subcontinent Asian (Asian-Indian) American
    Individual/concern, other than one of the preceding</t>
  </si>
  <si>
    <t>&lt;answer xsi:type="businessObjectAnswerType" xmlns:xsi="http://www.w3.org/2001/XMLSchema-instance"&gt;
 &lt;answerID/&gt;
 &lt;section&gt;52.219-1 atlternate I&lt;/section&gt;
 &lt;businessObject xsi:type="SocioEconomic"&gt;
  &lt;id/&gt;
  &lt;businessType&gt;Subcontinent Asian (Asian-Indian) American Owned&lt;/businessType&gt;
  &lt;value&gt;No&lt;/value&gt;
 &lt;/businessObject&gt;
&lt;/answer&gt;</t>
  </si>
  <si>
    <t>8</t>
  </si>
  <si>
    <t>Is COMPANY_NAME a small business concern that wishes to be considered for status as a labor surplus area (LSA) concern?</t>
  </si>
  <si>
    <t>&lt;answer xsi:type="freeTextAnswerType" xmlns:xsi="http://www.w3.org/2001/XMLSchema-instance"&gt;
 &lt;answerID&gt;8&lt;/answerID&gt;
 &lt;answerText&gt;No&lt;/answerText&gt;
&lt;/answer&gt;</t>
  </si>
  <si>
    <t>Compliance with Veterans' Employment Reporting Requirements</t>
  </si>
  <si>
    <t>&lt;provision&gt;
 &lt;id&gt;FAR 52.222-38&lt;/id&gt;
 &lt;listOfAnswers&gt;
  &lt;answer xsi:type="freeTextAnswerType" xmlns:xsi="http://www.w3.org/2001/XMLSchema-instance"&gt;
   &lt;answerID/&gt;
   &lt;answerText&gt;Yes&lt;/answerText&gt;
  &lt;/answer&gt;
 &lt;/listOfAnswers&gt;
&lt;/provision&gt;</t>
  </si>
  <si>
    <t>FAR 52.222-50</t>
  </si>
  <si>
    <t>Combating Trafficking in Persons</t>
  </si>
  <si>
    <t>&lt;provision&gt;
 &lt;id&gt;FAR 52.222-50&lt;/id&gt;
 &lt;listOfAnswers&gt;
  &lt;answer xsi:type="freeTextAnswerType" xmlns:xsi="http://www.w3.org/2001/XMLSchema-instance"&gt;
   &lt;answerID/&gt;
   &lt;answerText&gt;Yes&lt;/answerText&gt;
  &lt;/answer&gt;
 &lt;/listOfAnswers&gt;
&lt;/provision&gt;</t>
  </si>
  <si>
    <t>FAR 52.222-56</t>
  </si>
  <si>
    <t xml:space="preserve">Certification Regarding Trafficking in Persons Compliance Plan. </t>
  </si>
  <si>
    <t>&lt;provision&gt;
 &lt;id&gt;FAR 52.222-56&lt;/id&gt;
 &lt;listOfAnswers&gt;
  &lt;answer xsi:type="freeTextAnswerType" xmlns:xsi="http://www.w3.org/2001/XMLSchema-instance"&gt;
   &lt;answerID/&gt;
   &lt;answerText&gt;Yes&lt;/answerText&gt;
  &lt;/answer&gt;
 &lt;/listOfAnswers&gt;
&lt;/provision&gt;</t>
  </si>
  <si>
    <t xml:space="preserve">Biobased Product Certification </t>
  </si>
  <si>
    <t>&lt;provision&gt;
 &lt;id&gt;FAR 52.223-1&lt;/id&gt;
 &lt;listOfAnswers&gt;
  &lt;answer xsi:type="freeTextAnswerType" xmlns:xsi="http://www.w3.org/2001/XMLSchema-instance"&gt;
   &lt;answerID/&gt;
   &lt;answerText&gt;Yes&lt;/answerText&gt;
  &lt;/answer&gt;
 &lt;/listOfAnswers&gt;
&lt;/provision&gt;</t>
  </si>
  <si>
    <t>7</t>
  </si>
  <si>
    <t>For products designated by the Environmental Protection Agency and provided by COMPANY_NAME, does the percentage of recovered material content meet the applicable EPA guidelines?</t>
  </si>
  <si>
    <t>&lt;answer xsi:type="freeTextAnswerType" xmlns:xsi="http://www.w3.org/2001/XMLSchema-instance"&gt;
 &lt;answerID&gt;7&lt;/answerID&gt;
 &lt;answerText&gt;Vendor will provide information with specific offers to the Government&lt;/answerText&gt;
&lt;/answer&gt;</t>
  </si>
  <si>
    <t>FAR 52.223-22</t>
  </si>
  <si>
    <t>78</t>
  </si>
  <si>
    <t>Did COMPANY_NAME either receive $7.5 million or more in Federal contracts during the previous Federal fiscal year requiring it to publicly disclose greenhouse gas emissions and reduction goals or receive less than $7.5 million in Federal contracts during the previous Federal fiscal year but still want to publicly disclose greenhouse gas emissions and reduction goals?</t>
  </si>
  <si>
    <t>&lt;answer xsi:type="freeTextAnswerType" xmlns:xsi="http://www.w3.org/2001/XMLSchema-instance"&gt;
 &lt;answerID&gt;78&lt;/answerID&gt;
 &lt;answerText&gt;Yes&lt;/answerText&gt;
&lt;/answer&gt;</t>
  </si>
  <si>
    <t>FAR 52.223-22.b.1</t>
  </si>
  <si>
    <t>&lt;answer xsi:type="freeTextAnswerType" xmlns:xsi="http://www.w3.org/2001/XMLSchema-instance"&gt;
 &lt;answerID&gt;79&lt;/answerID&gt;
 &lt;section&gt;52.223-22.b.1&lt;/section&gt;
 &lt;answerText&gt;Yes&lt;/answerText&gt;
&lt;/answer&gt;</t>
  </si>
  <si>
    <t>FAR 52.223-22.c.1</t>
  </si>
  <si>
    <t>&lt;answer xsi:type="businessObjectAnswerType" xmlns:xsi="http://www.w3.org/2001/XMLSchema-instance"&gt;
 &lt;answerID&gt;80&lt;/answerID&gt;
 &lt;section&gt;52.223-22.c.1&lt;/section&gt;
 &lt;businessObject xsi:type="URL"&gt;
  &lt;id&gt;1&lt;/id&gt;
  &lt;URL&gt;http://www.ibm.com/ibm/environment/climate/ghg.shtml&lt;/URL&gt;
 &lt;/businessObject&gt;
&lt;/answer&gt;</t>
  </si>
  <si>
    <t>FAR 52.223-22.b.2</t>
  </si>
  <si>
    <t>&lt;answer xsi:type="freeTextAnswerType" xmlns:xsi="http://www.w3.org/2001/XMLSchema-instance"&gt;
 &lt;answerID&gt;81&lt;/answerID&gt;
 &lt;section&gt;52.223-22.b.2&lt;/section&gt;
 &lt;answerText&gt;Yes&lt;/answerText&gt;
&lt;/answer&gt;</t>
  </si>
  <si>
    <t>FAR 52.223-22.c.2</t>
  </si>
  <si>
    <t>&lt;answer xsi:type="businessObjectAnswerType" xmlns:xsi="http://www.w3.org/2001/XMLSchema-instance"&gt;
 &lt;answerID&gt;82&lt;/answerID&gt;
 &lt;section&gt;52.223-22.c.2&lt;/section&gt;
 &lt;businessObject xsi:type="URL"&gt;
  &lt;id&gt;1&lt;/id&gt;
  &lt;URL&gt;http://www.ibm.com/ibm/environment/climate/ghg.shtml&lt;/URL&gt;
 &lt;/businessObject&gt;
&lt;/answer&gt;</t>
  </si>
  <si>
    <t>&lt;answer xsi:type="businessObjectAnswerType" xmlns:xsi="http://www.w3.org/2001/XMLSchema-instance"&gt;
 &lt;answerID&gt;36&lt;/answerID&gt;
 &lt;section&gt;52.225-2&lt;/section&gt;
 &lt;businessObject xsi:type="EndProduct"&gt;
  &lt;id&gt;1&lt;/id&gt;
  &lt;name&gt;6140 - BATTERIES, RECHARGEABLE&lt;/name&gt;
  &lt;country&gt;CHINA&lt;/country&gt;
 &lt;/businessObject&gt;
&lt;/answer&gt;</t>
  </si>
  <si>
    <t>FAR 52.225-4.c</t>
  </si>
  <si>
    <t>&lt;answer xsi:type="businessObjectAnswerType" xmlns:xsi="http://www.w3.org/2001/XMLSchema-instance"&gt;
 &lt;answerID&gt;36&lt;/answerID&gt;
 &lt;section&gt;52.225-4.c&lt;/section&gt;
 &lt;businessObject xsi:type="EndProduct"&gt;
  &lt;id&gt;1&lt;/id&gt;
  &lt;name&gt;6140 - BATTERIES, RECHARGEABLE&lt;/name&gt;
  &lt;country&gt;CHINA&lt;/country&gt;
 &lt;/businessObject&gt;
&lt;/answer&gt;</t>
  </si>
  <si>
    <t>&lt;answer xsi:type="businessObjectAnswerType" xmlns:xsi="http://www.w3.org/2001/XMLSchema-instance"&gt;
 &lt;answerID&gt;36&lt;/answerID&gt;
 &lt;section&gt;52.225-6&lt;/section&gt;
 &lt;businessObject xsi:type="EndProduct"&gt;
  &lt;id&gt;1&lt;/id&gt;
  &lt;name&gt;6140 - BATTERIES, RECHARGEABLE&lt;/name&gt;
  &lt;country&gt;CHINA&lt;/country&gt;
 &lt;/businessObject&gt;
&lt;/answer&gt;</t>
  </si>
  <si>
    <t xml:space="preserve">Prohibition on Conducting Restricted Business Operations in Sudan-Certification </t>
  </si>
  <si>
    <t>&lt;provision&gt;
 &lt;id&gt;FAR 52.225-20&lt;/id&gt;
 &lt;listOfAnswers&gt;
  &lt;answer xsi:type="freeTextAnswerType" xmlns:xsi="http://www.w3.org/2001/XMLSchema-instance"&gt;
   &lt;answerID/&gt;
   &lt;answerText&gt;Yes&lt;/answerText&gt;
  &lt;/answer&gt;
 &lt;/listOfAnswers&gt;
&lt;/provision&gt;</t>
  </si>
  <si>
    <t>FAR 52.226-2</t>
  </si>
  <si>
    <t>Historically Black College or University and Minority Institution Representation</t>
  </si>
  <si>
    <t>"Historically black college or university" means an institution determined by the Secretary of Education to meet the requirements of 34 CFR 608.2"
"Minority institution" means an institution of higher education meeting the requirements of Section 365(3) of the Higher Education Act of 1965 (20 U.S.C. 1067k), including a Hispanic-serving institution of higher education, as defined in Section 502(a) of the Act (20 U.S.C. 1101a).</t>
  </si>
  <si>
    <t>&lt;provision&gt;
 &lt;id&gt;FAR 52.226-2&lt;/id&gt;
 &lt;listOfAnswers&gt;
  &lt;answer xsi:type="businessObjectAnswerType" xmlns:xsi="http://www.w3.org/2001/XMLSchema-instance"&gt;
   &lt;answerID/&gt;
   &lt;section&gt;52.226-2.b&lt;/section&gt;
   &lt;businessObject xsi:type="SocioEconomic"&gt;
    &lt;id/&gt;
    &lt;businessType&gt;Historically Black College or University&lt;/businessType&gt;
    &lt;value&gt;No&lt;/value&gt;
   &lt;/businessObject&gt;
   &lt;businessObject xsi:type="SocioEconomic"&gt;
    &lt;id/&gt;
    &lt;businessType&gt;Minority Institution&lt;/businessType&gt;
    &lt;value&gt;No&lt;/value&gt;
   &lt;/businessObject&gt;
  &lt;/answer&gt;
 &lt;/listOfAnswers&gt;
&lt;/provision&gt;</t>
  </si>
  <si>
    <t xml:space="preserve">Royalty Information (Alternate I) </t>
  </si>
  <si>
    <t>&lt;provision&gt;
 &lt;id&gt;FAR 52.227-6&lt;/id&gt;
 &lt;listOfAnswers&gt;
  &lt;answer xsi:type="freeTextAnswerType" xmlns:xsi="http://www.w3.org/2001/XMLSchema-instance"&gt;
   &lt;answerID/&gt;
   &lt;answerText&gt;Yes&lt;/answerText&gt;
  &lt;/answer&gt;
 &lt;/listOfAnswers&gt;
&lt;/provision&gt;</t>
  </si>
  <si>
    <t>25</t>
  </si>
  <si>
    <t>Does COMPANY_NAME provide any data to the Government that qualifies as limited rights data or restricted computer software?</t>
  </si>
  <si>
    <t>&lt;answer xsi:type="freeTextAnswerType" xmlns:xsi="http://www.w3.org/2001/XMLSchema-instance"&gt;
 &lt;answerID&gt;25&lt;/answerID&gt;
 &lt;answerText&gt;No&lt;/answerText&gt;
&lt;/answer&gt;</t>
  </si>
  <si>
    <t>26</t>
  </si>
  <si>
    <t>Limited Rights Data or Restricted Computer Software
If yes, please list limited rights data or restricted computer software below:</t>
  </si>
  <si>
    <t>&lt;answer xsi:type="BusinessObjectAnswer" xmlns:xsi="http://www.w3.org/2001/XMLSchema-instance"&gt;
 &lt;id&gt;26&lt;/id&gt;
 &lt;businessObject xsi:type="EndProduct"&gt;
  &lt;id&gt;1&lt;/id&gt;
  &lt;name&gt;iTunes&lt;/name&gt;
  &lt;type&gt;Music software&lt;/type&gt;
 &lt;/businessObject&gt;
&lt;/answer</t>
  </si>
  <si>
    <t>Answer ID 25 must be Yes</t>
  </si>
  <si>
    <t>Prohibition on Contracting with Entities Engaging in Certain Activities or Transactions Relating to Iran - Representation and Certifications</t>
  </si>
  <si>
    <t>&lt;provision&gt;
 &lt;id&gt;FAR 52.225-25&lt;/id&gt;
 &lt;listOfAnswers&gt;
  &lt;answer xsi:type="freeTextAnswerType" xmlns:xsi="http://www.w3.org/2001/XMLSchema-instance"&gt;
   &lt;answerID/&gt;
   &lt;answerText&gt;Yes&lt;/answerText&gt;
  &lt;/answer&gt;
 &lt;/listOfAnswers&gt;
&lt;/provision&gt;</t>
  </si>
  <si>
    <t>65</t>
  </si>
  <si>
    <t>Is COMPANY_NAME effectively owned or controlled by a foreign government?</t>
  </si>
  <si>
    <t>&lt;answer xsi:type="freeTextAnswerType" xmlns:xsi="http://www.w3.org/2001/XMLSchema-instance"&gt;
 &lt;answerID&gt;65&lt;/answerID&gt;
 &lt;answerText&gt;No&lt;/answerText&gt;
&lt;/answer&gt;</t>
  </si>
  <si>
    <t>Entity must hold or wish to bid on DoD contracts
Entity must not be Non-Federal</t>
  </si>
  <si>
    <t>66</t>
  </si>
  <si>
    <t>Foreign Government Ownership
If yes, please provide a disclosure point of contact and information about the entity(ies) controlled by a foreign government.</t>
  </si>
  <si>
    <t xml:space="preserve"> &lt;answer xsi:type="BusinessObjectAnswer" xmlns:xsi="http://www.w3.org/2001/XMLSchema-instance"&gt;
 &lt;id&gt;66&lt;/id&gt;
 &lt;businessObject xsi:type="PointOfContact"&gt;
  &lt;id&gt;1&lt;/id&gt;
  &lt;firstName&gt;Blake&lt;/firstName&gt;
  &lt;mi&gt;K&lt;/mi&gt;
  &lt;lastName&gt;Trudeau&lt;/lastName&gt;
  &lt;telephoneNumber&gt;8432-3901200910&lt;/telephoneNumber&gt;
  &lt;extension&gt;5&lt;/extension&gt;
  &lt;internationalNum&gt;12&lt;/internationalNum&gt;
 &lt;/businessObject&gt;
&lt;/answer&gt;</t>
  </si>
  <si>
    <t>Entity must hold or wish to bid on DoD contracts
Answer ID 65 must be Yes</t>
  </si>
  <si>
    <t>DFARS 252.209-7003</t>
  </si>
  <si>
    <t>Reserve Officer Training Corps and Military Recruiting on Campus-Representation</t>
  </si>
  <si>
    <t>&lt;provision&gt;
 &lt;id&gt;DFARS 252.209-7003&lt;/id&gt;
 &lt;listOfAnswers&gt;
  &lt;answer xsi:type="freeTextAnswerType" xmlns:xsi="http://www.w3.org/2001/XMLSchema-instance"&gt;
   &lt;answerID/&gt;
   &lt;answerText&gt;Yes&lt;/answerText&gt;
  &lt;/answer&gt;
 &lt;/listOfAnswers&gt;
&lt;/provision&gt;</t>
  </si>
  <si>
    <t>Entity must hold or wish to bid on DoD contracts</t>
  </si>
  <si>
    <t>Reserve Officer Training Corps and Military Recruiting on Campus.</t>
  </si>
  <si>
    <t>&lt;provision&gt;
 &lt;id&gt;DFARS 252.209-7005&lt;/id&gt;
 &lt;listOfAnswers&gt;
  &lt;answer xsi:type="freeTextAnswerType" xmlns:xsi="http://www.w3.org/2001/XMLSchema-instance"&gt;
   &lt;answerID/&gt;
   &lt;answerText&gt;Yes&lt;/answerText&gt;
  &lt;/answer&gt;
 &lt;/listOfAnswers&gt;
&lt;/provision&gt;</t>
  </si>
  <si>
    <t>63</t>
  </si>
  <si>
    <t>Does COMPANY_NAME represent that the prices set forth in this contract are based on the wage rate(s) or material price(s) established and controlled by a foreign government and do not include contingency allowances to pay for possible increases in wage rates or material prices?</t>
  </si>
  <si>
    <t>&lt;answer xsi:type="freeTextAnswerType" xmlns:xsi="http://www.w3.org/2001/XMLSchema-instance"&gt;
 &lt;answerID&gt;63&lt;/answerID&gt;
 &lt;answerText&gt;No&lt;/answerText&gt;
&lt;/answer&gt;</t>
  </si>
  <si>
    <t>64</t>
  </si>
  <si>
    <t>Foreign Government control
If yes, please select the name of the host Country:</t>
  </si>
  <si>
    <t>&lt;answer xsi:type="businessObjectAnswerType" xmlns:xsi="http://www.w3.org/2001/XMLSchema-instance"&gt;
 &lt;answerID&gt;64&lt;/answerID&gt;
 &lt;businessObject xsi:type="Address"&gt;
  &lt;id&gt;1&lt;/id&gt;
  &lt;country&gt;BELGIUM&lt;/country&gt;
 &lt;/businessObject&gt;
&lt;/answer&gt;</t>
  </si>
  <si>
    <t>Entity must hold or wish to bid on DoD contracts`
Answer ID 63 must be Yes</t>
  </si>
  <si>
    <t>DFARS 252.222-7007</t>
  </si>
  <si>
    <t>Representation Regarding Combating Trafficking in Persons.</t>
  </si>
  <si>
    <t>&lt;provision&gt;
 &lt;id&gt;DFARS 252.222-7007&lt;/id&gt;
 &lt;listOfAnswers&gt;
  &lt;answer xsi:type="freeTextAnswerType" xmlns:xsi="http://www.w3.org/2001/XMLSchema-instance"&gt;
   &lt;answerID/&gt;
   &lt;answerText&gt;Yes&lt;/answerText&gt;
  &lt;/answer&gt;
 &lt;/listOfAnswers&gt;
&lt;/provision&gt;</t>
  </si>
  <si>
    <t>DFARS 252.225-7000.c.3</t>
  </si>
  <si>
    <t>&lt;answer xsi:type="businessObjectAnswerType" xmlns:xsi="http://www.w3.org/2001/XMLSchema-instance"&gt;
 &lt;answerID&gt;36&lt;/answerID&gt;
 &lt;section&gt;DFARS 252.225-7000c3&lt;/section&gt;
 &lt;businessObject xsi:type="EndProduct"&gt;
  &lt;id&gt;1&lt;/id&gt;
  &lt;name&gt;6140 - BATTERIES, RECHARGEABLE&lt;/name&gt;
  &lt;country&gt;CHINA&lt;/country&gt;
 &lt;/businessObject&gt;
&lt;/answer&gt;</t>
  </si>
  <si>
    <t>Entity must hold or wish to bid on DoD contracts
Answer ID 35 must be Yes</t>
  </si>
  <si>
    <t>Report of Intended Performance Outside the United States and Canada-Submission with Offer</t>
  </si>
  <si>
    <t>&lt;provision&gt;
 &lt;id&gt;DFARS 252.225-7003&lt;/id&gt;
 &lt;listOfAnswers&gt;
  &lt;answer xsi:type="freeTextAnswerType" xmlns:xsi="http://www.w3.org/2001/XMLSchema-instance"&gt;
   &lt;answerID/&gt;
   &lt;answerText&gt;Yes&lt;/answerText&gt;
  &lt;/answer&gt;
 &lt;/listOfAnswers&gt;
&lt;/provision&gt;</t>
  </si>
  <si>
    <t>DFARS 252.225-7020.c.2</t>
  </si>
  <si>
    <t>&lt;answer xsi:type="businessObjectAnswerType" xmlns:xsi="http://www.w3.org/2001/XMLSchema-instance"&gt;
 &lt;answerID&gt;36&lt;/answerID&gt;
 &lt;section&gt;DFARS 252.225-7020c2&lt;/section&gt;
 &lt;businessObject xsi:type="EndProduct"&gt;
  &lt;id&gt;1&lt;/id&gt;
  &lt;name&gt;6140 - BATTERIES, RECHARGEABLE&lt;/name&gt;
  &lt;country&gt;CHINA&lt;/country&gt;
 &lt;/businessObject&gt;
&lt;/answer&gt;</t>
  </si>
  <si>
    <t xml:space="preserve">Secondary Arab Boycott of Israel </t>
  </si>
  <si>
    <t>&lt;provision&gt;
 &lt;id&gt;DFARS 252.225-7031&lt;/id&gt;
 &lt;listOfAnswers&gt;
  &lt;answer xsi:type="freeTextAnswerType" xmlns:xsi="http://www.w3.org/2001/XMLSchema-instance"&gt;
   &lt;answerID/&gt;
   &lt;answerText&gt;Yes&lt;/answerText&gt;
  &lt;/answer&gt;
 &lt;/listOfAnswers&gt;
&lt;/provision&gt;</t>
  </si>
  <si>
    <t>DFARS 252.225-7035.c.2.iii</t>
  </si>
  <si>
    <t>&lt;answer xsi:type="businessObjectAnswerType" xmlns:xsi="http://www.w3.org/2001/XMLSchema-instance"&gt;
 &lt;answerID&gt;36&lt;/answerID&gt;
 &lt;section&gt;DFARS 252.225-7035c2iii&lt;/section&gt;
 &lt;businessObject xsi:type="EndProduct"&gt;
  &lt;id&gt;1&lt;/id&gt;
  &lt;name&gt;6140 - BATTERIES, RECHARGEABLE&lt;/name&gt;
  &lt;country&gt;CHINA&lt;/country&gt;
 &lt;/businessObject&gt;
&lt;/answer&gt;</t>
  </si>
  <si>
    <t>Authorization to Perform</t>
  </si>
  <si>
    <t>&lt;provision&gt;
 &lt;id&gt;DFARS 252.225-7042&lt;/id&gt;
 &lt;listOfAnswers&gt;
  &lt;answer xsi:type="freeTextAnswerType" xmlns:xsi="http://www.w3.org/2001/XMLSchema-instance"&gt;
   &lt;answerID/&gt;
   &lt;answerText&gt;Yes&lt;/answerText&gt;
  &lt;/answer&gt;
 &lt;/listOfAnswers&gt;
&lt;/provision&gt;</t>
  </si>
  <si>
    <t>DFARS 252.225-7049</t>
  </si>
  <si>
    <t>68</t>
  </si>
  <si>
    <t>Is COMPANY_NAME a foreign entity in which the government of a covered foreign country has an ownership interest that enables the government to affect satellite operations?</t>
  </si>
  <si>
    <t>&lt;answer xsi:type="freeTextAnswerType" xmlns:xsi="http://www.w3.org/2001/XMLSchema-instance"&gt;
 &lt;answerID&gt;68&lt;/answerID&gt;
 &lt;answerText&gt;No&lt;/answerText&gt;
&lt;/answer&gt;</t>
  </si>
  <si>
    <t>69</t>
  </si>
  <si>
    <t>Is COMPANY_NAME a foreign entity that plans to provide or use launch or other satellite services under the contract from a covered foreign country?</t>
  </si>
  <si>
    <t>&lt;answer xsi:type="freeTextAnswerType" xmlns:xsi="http://www.w3.org/2001/XMLSchema-instance"&gt;
 &lt;answerID&gt;69&lt;/answerID&gt;
 &lt;answerText&gt;No&lt;/answerText&gt;
&lt;/answer&gt;</t>
  </si>
  <si>
    <t>70</t>
  </si>
  <si>
    <t>Is COMPANY_NAME offering commercial satellite services provided by a foreign entity in which the government of a covered foreign country has an ownership interest that enables the government to affect satellite operations?</t>
  </si>
  <si>
    <t>&lt;answer xsi:type="freeTextAnswerType" xmlns:xsi="http://www.w3.org/2001/XMLSchema-instance"&gt;
 &lt;answerID&gt;70&lt;/answerID&gt;
 &lt;answerText&gt;No&lt;/answerText&gt;
&lt;/answer&gt;</t>
  </si>
  <si>
    <t>71</t>
  </si>
  <si>
    <t>Is COMPANY_NAME offering commercial satellite services provided by a foreign entity that plans to or is expected to provide or use launch or other satellite services under the contract from a covered foreign country?</t>
  </si>
  <si>
    <t>&lt;answer xsi:type="freeTextAnswerType" xmlns:xsi="http://www.w3.org/2001/XMLSchema-instance"&gt;
 &lt;answerID&gt;71&lt;/answerID&gt;
 &lt;answerText&gt;No&lt;/answerText&gt;
&lt;/answer&gt;</t>
  </si>
  <si>
    <t>DFARS 252.225-7050</t>
  </si>
  <si>
    <t>Disclosure of Ownership or Control by the Government of a Country that is a State Sponsor of Terrorism.</t>
  </si>
  <si>
    <t>&lt;provision&gt;
 &lt;id&gt;DFARS 252.225-7050&lt;/id&gt;
 &lt;listOfAnswers&gt;
  &lt;answer xsi:type="freeTextAnswerType" xmlns:xsi="http://www.w3.org/2001/XMLSchema-instance"&gt;
   &lt;answerID/&gt;
   &lt;answerText&gt;Yes&lt;/answerText&gt;
  &lt;/answer&gt;
 &lt;/listOfAnswers&gt;
&lt;/provision&gt;</t>
  </si>
  <si>
    <t xml:space="preserve">Tax Exemptions (Italy)-Representation. </t>
  </si>
  <si>
    <t>&lt;provision&gt;
 &lt;id&gt;DFARS 252.229-7012&lt;/id&gt;
 &lt;listOfAnswers&gt;
  &lt;answer xsi:type="freeTextAnswerType" xmlns:xsi="http://www.w3.org/2001/XMLSchema-instance"&gt;
   &lt;answerID/&gt;
   &lt;answerText&gt;Yes&lt;/answerText&gt;
  &lt;/answer&gt;
 &lt;/listOfAnswers&gt;
&lt;/provision&gt;</t>
  </si>
  <si>
    <t xml:space="preserve">Tax Exemptions (Spain)-Representation. </t>
  </si>
  <si>
    <t>&lt;provision&gt;
 &lt;id&gt;DFARS 252.229-7013&lt;/id&gt;
 &lt;listOfAnswers&gt;
  &lt;answer xsi:type="freeTextAnswerType" xmlns:xsi="http://www.w3.org/2001/XMLSchema-instance"&gt;
   &lt;answerID/&gt;
   &lt;answerText&gt;Yes&lt;/answerText&gt;
  &lt;/answer&gt;
 &lt;/listOfAnswers&gt;
&lt;/provision&gt;</t>
  </si>
  <si>
    <t xml:space="preserve">Special Construction and Equipment Charges </t>
  </si>
  <si>
    <t>&lt;provision&gt;
 &lt;id&gt;DFARS 252.239-7011&lt;/id&gt;
 &lt;listOfAnswers&gt;
  &lt;answer xsi:type="freeTextAnswerType" xmlns:xsi="http://www.w3.org/2001/XMLSchema-instance"&gt;
   &lt;answerID/&gt;
   &lt;answerText&gt;Yes&lt;/answerText&gt;
  &lt;/answer&gt;
 &lt;/listOfAnswers&gt;
&lt;/provision&gt;</t>
  </si>
  <si>
    <t>62</t>
  </si>
  <si>
    <t>Does COMPANY_NAME anticipate that supplies will be transported by sea in the performance of any contract or subcontract resulting from this solicitation?</t>
  </si>
  <si>
    <t>&lt;answer xsi:type="freeTextAnswerType" xmlns:xsi="http://www.w3.org/2001/XMLSchema-instance"&gt;
 &lt;answerID&gt;62&lt;/answerID&gt;
 &lt;answerText&gt;No&lt;/answerText&gt;
&lt;/answer&gt;</t>
  </si>
  <si>
    <t>Transportation of Supplies by Sea (Alternate I, II)</t>
  </si>
  <si>
    <t>&lt;provision&gt;
 &lt;id&gt;DFARS 252.247-7023&lt;/id&gt;
 &lt;listOfAnswers&gt;
  &lt;answer xsi:type="freeTextAnswerType" xmlns:xsi="http://www.w3.org/2001/XMLSchema-instance"&gt;
   &lt;answerID/&gt;
   &lt;answerText&gt;Yes&lt;/answerText&gt;
  &lt;/answer&gt;
 &lt;/listOfAnswers&gt;
&lt;/provision&gt;</t>
  </si>
  <si>
    <t>Certification URLs</t>
  </si>
  <si>
    <t>Provides the URL for both the PDF and HTML versions of the Entity's Reps and Certs</t>
  </si>
  <si>
    <t>&lt;certificationURLs&gt; &lt;PDFURL&gt;https://www.sam.gov/SAMPortal/filedownload?reportType=2&amp;amp;orgId=zOs33rd6N%2F9yYLNDz3yuONpxhfqlQYQShRtP72uL7TQ2YFguw7DA2Vfgci9R1DXQ&amp;amp;pitId=vO0lD8jaIgbhSm2lu0BV0tsk0j4Bt7jtdH9sGph8MtlTJkkR4r126CXgLKF7bfop&amp;amp;requestId=7s7BcepOp1i6Euf&lt;/PDFURL&gt;
&lt;HtmlURL&gt;https://www.sam.gov/SAMPortal/filedownload?reportType=2&amp;amp;orgId=ul%2BAkumZL9sHV8mw7RaZbADL46dZ1RCAJXjt9g7uArbbo1qVnw09%2Ff8dkWYF7ND1&amp;amp;pitId=6cyz5KAzVyGh5j9EhnBynJQ0qvkGcuPmrtqOkd8S%2BZeAl45fhyagtPE36C7pLyhv&amp;amp;requestId=3Twp1Fvh9Up19fa&lt;/HtmlURL&gt;
&lt;/certificationURLs&gt;</t>
  </si>
  <si>
    <t>51</t>
  </si>
  <si>
    <t>&lt;answer xsi:type="freeTextAnswerType" xmlns:xsi="http://www.w3.org/2001/XMLSchema-instance"&gt;
 &lt;answerID&gt;51&lt;/answerID&gt;
 &lt;answerText&gt;Vendor will provide information with specific offers to the Government&lt;/answerText&gt;
&lt;/answer&gt;</t>
  </si>
  <si>
    <t>Entity must have Architect/Engineer NAICS code</t>
  </si>
  <si>
    <t>52</t>
  </si>
  <si>
    <t>View the full instructions on filling out the SF330 Part II information. List any former firm names used by the office associated with the DUNS number during the last 6 years including the year the name changed was effective and the associated DUNS number (corresponds to block 8a,b,c).</t>
  </si>
  <si>
    <t>&lt;answer xsi:type="freeTextAnswerType" xmlns:xsi="http://www.w3.org/2001/XMLSchema-instance"&gt;
 &lt;answerID&gt;52&lt;/answerID&gt;
 &lt;answerText&gt;true&lt;/answerText&gt;
&lt;/answer&gt;</t>
  </si>
  <si>
    <t>53</t>
  </si>
  <si>
    <t>List any former firm names used by the office associated with the DUNS number during the last 6 years including the year the name changed was effective and the associated DUNS number (corresponds to block 8a,b,c).</t>
  </si>
  <si>
    <t>&lt;answer xsi:type="BusinessObjectAnswer" xmlns:xsi="http://www.w3.org/2001/XMLSchema-instance"&gt;
 &lt;answerID&gt;53&lt;/answerID&gt;
 &lt;businessObject xsi:type="Company"&gt;
  &lt;id&gt;1&lt;/id&gt;
  &lt;name&gt;Batcave, LLC&lt;/name&gt;
  &lt;duns&gt;901123941&lt;/duns&gt;
  &lt;yearEstablished&gt;1929&lt;/yearEstablished&gt;
 &lt;/businessObject&gt;
 &lt;isReference&gt;false&lt;/isReference&gt;
&lt;/answer&gt;</t>
  </si>
  <si>
    <t>Entity must have Architect/Engineer NAICS code and have former firm name</t>
  </si>
  <si>
    <t>54</t>
  </si>
  <si>
    <t>List number of employees by function code and discipline (corresponds to block 9a,b,c). List no more than 20 disciplines.</t>
  </si>
  <si>
    <t>&lt;answer xsi:type="businessObjectAnswerType" xmlns:xsi="http://www.w3.org/2001/XMLSchema-instance"&gt;
 &lt;answerID&gt;54&lt;/answerID&gt;
 &lt;businessObject xsi:type="Discipline"&gt;
  &lt;id/&gt;
  &lt;disciplineID&gt;56&lt;/disciplineID&gt;
  &lt;firmNumOfEmployees&gt;1&lt;/firmNumOfEmployees&gt;
  &lt;branchNumOfEmployees&gt;1&lt;/branchNumOfEmployees&gt;
 &lt;/businessObject&gt;
 &lt;businessObject xsi:type="Discipline"&gt;
  &lt;id/&gt;
  &lt;disciplineID&gt;2&lt;/disciplineID&gt;
  &lt;firmNumOfEmployees&gt;1&lt;/firmNumOfEmployees&gt;
  &lt;branchNumOfEmployees&gt;1&lt;/branchNumOfEmployees&gt;
 &lt;/businessObject&gt;
 &lt;businessObject xsi:type="Discipline"&gt;
  &lt;id/&gt;
  &lt;disciplineID&gt;13&lt;/disciplineID&gt;
  &lt;firmNumOfEmployees&gt;4&lt;/firmNumOfEmployees&gt;
  &lt;branchNumOfEmployees&gt;4&lt;/branchNumOfEmployees&gt;
 &lt;/businessObject&gt;
&lt;/answer&gt;</t>
  </si>
  <si>
    <t>Entity must have Architect/Engineer NAICS code and Answer ID 51 must be Yes</t>
  </si>
  <si>
    <t>Refer to SF330 ARCHITECT-ENG REFERENCES tab for Discipline ID</t>
  </si>
  <si>
    <t>56</t>
  </si>
  <si>
    <t>List the profile codes, experience, and annual average revenue for the last 5 years for the office associated with this DUNS number (corresponds to block 10a,b,c).</t>
  </si>
  <si>
    <t>&lt;answer xsi:type="businessObjectAnswerType" xmlns:xsi="http://www.w3.org/2001/XMLSchema-instance"&gt;
 &lt;answerID&gt;56&lt;/answerID&gt;
 &lt;businessObject xsi:type="ArchitectExperience"&gt;
  &lt;id&gt;1&lt;/id&gt;
  &lt;experienceCode&gt;C12&lt;/experienceCode&gt;
  &lt;annualAvgRevenueCode&gt;3&lt;/annualAvgRevenueCode&gt;
 &lt;/businessObject&gt;
&lt;/answer&gt;</t>
  </si>
  <si>
    <t>Refer to SF330 ARCHITECT-ENG REFERENCES tab for Experience Code and Revenue Code</t>
  </si>
  <si>
    <t>58</t>
  </si>
  <si>
    <t>Provide A-E professional services revenues for the office associated with this DUNS number for the last 3 years (corresponds to block 11a,b,c).</t>
  </si>
  <si>
    <t>&lt;answer xsi:type="businessObjectAnswerType" xmlns:xsi="http://www.w3.org/2001/XMLSchema-instance"&gt;
 &lt;answerID&gt;58&lt;/answerID&gt;
 &lt;businessObject xsi:type="ServicesRevenue"&gt;
  &lt;id&gt;1&lt;/id&gt;
  &lt;federalRevenueCode&gt;3&lt;/federalRevenueCode&gt;
  &lt;nonFedRevenueCode&gt;2&lt;/nonFedRevenueCode&gt;
  &lt;totalRevenueCode&gt;3&lt;/totalRevenueCode&gt;
 &lt;/businessObject&gt;
&lt;/answer&gt;</t>
  </si>
  <si>
    <t>Refer to SF330 ARCHITECT-ENG REFERENCES tab for Revenue Code</t>
  </si>
  <si>
    <t>59</t>
  </si>
  <si>
    <t>Please enter the name and title of the person certifying the SF330 Part II information:</t>
  </si>
  <si>
    <t>&lt;answer xsi:type="businessObjectAnswerType" xmlns:xsi="http://www.w3.org/2001/XMLSchema-instance"&gt;
 &lt;answerID&gt;59&lt;/answerID&gt;
 &lt;businessObject xsi:type="Person"&gt;
  &lt;id&gt;1&lt;/id&gt;
  &lt;firstName&gt;John&lt;/firstName&gt;
  &lt;mi&gt;D&lt;/mi&gt;
  &lt;lastName&gt;Terry&lt;/lastName&gt;
  &lt;title&gt;President and CEO&lt;/title&gt;
 &lt;/businessObject&gt;
&lt;/answer&gt;</t>
  </si>
  <si>
    <t>Qualification URLs</t>
  </si>
  <si>
    <t>Provides the URL for both the PDF and HTML versions of the Entity's Architect-Engineer Qualifications</t>
  </si>
  <si>
    <t>&lt;qualificationURLs&gt;
&lt;PDFURL&gt;https://www.sam.gov/SAMPortal/filedownload?reportType=3&amp;amp;orgId=VpDmVUHwSxKydMtP%2B6FmMoQHaNK7mYPiHF0Idjx8Ks%2Fjf5w49pjCK5%2BrKsPM7n6O&amp;amp;pitId=RCJgXDG6yeYcttRwageTkJ8Kry%2B4KWbXnJVXV0mba9BvnLJPoSXbaRvqFX7AoBYGvNZ1W8hpWyle%0A%2BGO4bu6QtQ%3D%3D&amp;amp;requestId=80d1z42s5YEoXuM&lt;/PDFURL&gt; &lt;HtmlURL&gt;https://www.sam.gov/SAMPortal/filedownload?reportType=3&amp;amp;orgId=Wm6qFf4i%2Fw4BohnlanA3VGTX6qWUF0qaxrB2CbY6hx4zzQiEE4xDprYjd1NZZOSf&amp;amp;pitId=ikPxeSMFcnOBpaO4w6JROnF4MYAEP3RKwU3VgBAyLUOzywNvVP2ULVBLPqostD77&amp;amp;requestId=Ujr3VmyuRcTHoz1&lt;/HtmlURL&gt;
&lt;/qualificationURLs&gt;</t>
  </si>
  <si>
    <t>SF330 Discipline Codes, XML Question ID 54</t>
  </si>
  <si>
    <t>SF330 Experience Codes, XML Question ID 56</t>
  </si>
  <si>
    <t>SF330 Revenue Codes, XML Question ID 58</t>
  </si>
  <si>
    <t>Discipline Code</t>
  </si>
  <si>
    <t>Discipline Description</t>
  </si>
  <si>
    <t>Experience Code</t>
  </si>
  <si>
    <t>Experience Description</t>
  </si>
  <si>
    <t>Revenue Code</t>
  </si>
  <si>
    <t>Revenue Description</t>
  </si>
  <si>
    <t xml:space="preserve"> Acoustical Engineer</t>
  </si>
  <si>
    <t>A01</t>
  </si>
  <si>
    <t>Acoustics, Noise Abatement</t>
  </si>
  <si>
    <t>Less than $100,000</t>
  </si>
  <si>
    <t xml:space="preserve"> Administrative</t>
  </si>
  <si>
    <t>A02</t>
  </si>
  <si>
    <t>Aerial Photography; Airborne Data and Imagery Collection and Analysis</t>
  </si>
  <si>
    <t>$100,000 to less than $250,000</t>
  </si>
  <si>
    <t xml:space="preserve"> Aerial Photographer</t>
  </si>
  <si>
    <t>A03</t>
  </si>
  <si>
    <t>Agricultural Development; Grain Storage; Farm Mechanization</t>
  </si>
  <si>
    <t>$250,000 to less than $500,000</t>
  </si>
  <si>
    <t xml:space="preserve"> Aeronautical Engineer</t>
  </si>
  <si>
    <t>A04</t>
  </si>
  <si>
    <t>Air Pollution Control</t>
  </si>
  <si>
    <t>$500,000 to less than $1 million</t>
  </si>
  <si>
    <t xml:space="preserve"> Archeologist</t>
  </si>
  <si>
    <t>A05</t>
  </si>
  <si>
    <t>Airports; Navaids; Airport Lighting; Aircraft Fueling</t>
  </si>
  <si>
    <t>$1 million to less than $2 million</t>
  </si>
  <si>
    <t xml:space="preserve"> Architect</t>
  </si>
  <si>
    <t>A06</t>
  </si>
  <si>
    <t>Airports; Terminals and Hangars; Freight Handling</t>
  </si>
  <si>
    <t>$2 million to less than $5 million</t>
  </si>
  <si>
    <t xml:space="preserve"> Biologist</t>
  </si>
  <si>
    <t>A07</t>
  </si>
  <si>
    <t>Arctic Facilities</t>
  </si>
  <si>
    <t>$5 million to less than $10 million</t>
  </si>
  <si>
    <t xml:space="preserve"> CADD Technician</t>
  </si>
  <si>
    <t>A08</t>
  </si>
  <si>
    <t>Animal Facilities</t>
  </si>
  <si>
    <t>$10 million to less than $25 million</t>
  </si>
  <si>
    <t xml:space="preserve"> Cartographer</t>
  </si>
  <si>
    <t>A09</t>
  </si>
  <si>
    <t>Anti-Terrorism/Force Protection</t>
  </si>
  <si>
    <t>$25 million to less than $50 million</t>
  </si>
  <si>
    <t xml:space="preserve"> Chemical Engineer</t>
  </si>
  <si>
    <t>A10</t>
  </si>
  <si>
    <t>Asbestos Abatement</t>
  </si>
  <si>
    <t>$50 million or greater</t>
  </si>
  <si>
    <t xml:space="preserve"> Chemist</t>
  </si>
  <si>
    <t>A11</t>
  </si>
  <si>
    <t>Auditoriums &amp; Theaters</t>
  </si>
  <si>
    <t xml:space="preserve"> Civil Engineer</t>
  </si>
  <si>
    <t>A12</t>
  </si>
  <si>
    <t>Automation; Controls; Instrumentation</t>
  </si>
  <si>
    <t xml:space="preserve"> Communications Engineer</t>
  </si>
  <si>
    <t>B01</t>
  </si>
  <si>
    <t>Barracks; Dormitories</t>
  </si>
  <si>
    <t xml:space="preserve"> </t>
  </si>
  <si>
    <t xml:space="preserve"> Computer Programmer</t>
  </si>
  <si>
    <t>B02</t>
  </si>
  <si>
    <t>Bridges</t>
  </si>
  <si>
    <t xml:space="preserve"> Construction Inspector</t>
  </si>
  <si>
    <t>C01</t>
  </si>
  <si>
    <t>Cartography</t>
  </si>
  <si>
    <t xml:space="preserve"> Construction Manager</t>
  </si>
  <si>
    <t>C02</t>
  </si>
  <si>
    <t>Cemeteries (Planning &amp; Relocation)</t>
  </si>
  <si>
    <t xml:space="preserve"> Corrosion Engineer</t>
  </si>
  <si>
    <t>C03</t>
  </si>
  <si>
    <t>Charting: Nautical and Aeronautical</t>
  </si>
  <si>
    <t xml:space="preserve"> Cost Engineer/Estimator</t>
  </si>
  <si>
    <t>C04</t>
  </si>
  <si>
    <t>Chemical Processing &amp; Storage</t>
  </si>
  <si>
    <t xml:space="preserve"> Ecologist</t>
  </si>
  <si>
    <t>C05</t>
  </si>
  <si>
    <t>Child Care/Development Facilities</t>
  </si>
  <si>
    <t xml:space="preserve"> Economist</t>
  </si>
  <si>
    <t>C06</t>
  </si>
  <si>
    <t>Churches; Chapels</t>
  </si>
  <si>
    <t xml:space="preserve"> Electrical Engineer</t>
  </si>
  <si>
    <t>C07</t>
  </si>
  <si>
    <t>Coastal Engineering</t>
  </si>
  <si>
    <t xml:space="preserve"> Electronics Engineer</t>
  </si>
  <si>
    <t>C08</t>
  </si>
  <si>
    <t>Codes; Standards; Ordinances</t>
  </si>
  <si>
    <t xml:space="preserve"> Environmental Engineer</t>
  </si>
  <si>
    <t>C09</t>
  </si>
  <si>
    <t>Cold Storage; Refrigeration and Fast Freeze</t>
  </si>
  <si>
    <t xml:space="preserve"> Environmental Scientist</t>
  </si>
  <si>
    <t>C10</t>
  </si>
  <si>
    <t>Commercial Building (low rise); Shopping Centers</t>
  </si>
  <si>
    <t xml:space="preserve"> Fire Protection Engineer</t>
  </si>
  <si>
    <t>C11</t>
  </si>
  <si>
    <t>Community Facilities</t>
  </si>
  <si>
    <t xml:space="preserve"> Forensic Engineer</t>
  </si>
  <si>
    <t>C12</t>
  </si>
  <si>
    <t>Communications Systems; TV; Microwave</t>
  </si>
  <si>
    <t xml:space="preserve"> Foundation/Geotechnical Engineer</t>
  </si>
  <si>
    <t>C13</t>
  </si>
  <si>
    <t>Computer Facilities; Computer Service</t>
  </si>
  <si>
    <t xml:space="preserve"> Geodetic Surveyor</t>
  </si>
  <si>
    <t>C14</t>
  </si>
  <si>
    <t>Conservation and Resource Management</t>
  </si>
  <si>
    <t xml:space="preserve"> Geographic Information System Specialist</t>
  </si>
  <si>
    <t>C15</t>
  </si>
  <si>
    <t>Construction Management</t>
  </si>
  <si>
    <t xml:space="preserve"> Geologist</t>
  </si>
  <si>
    <t>C16</t>
  </si>
  <si>
    <t>Construction Surveying</t>
  </si>
  <si>
    <t xml:space="preserve"> Health Facility Planner</t>
  </si>
  <si>
    <t>C17</t>
  </si>
  <si>
    <t>Corrosion Control; Cathodic Protection; Electrolysis</t>
  </si>
  <si>
    <t xml:space="preserve"> Hydraulic Engineer</t>
  </si>
  <si>
    <t>C18</t>
  </si>
  <si>
    <t>Cost Estimating; Cost Engineering and Analysis; Parametric Costing; Forecasting</t>
  </si>
  <si>
    <t xml:space="preserve"> Hydrographic Surveyor</t>
  </si>
  <si>
    <t>C19</t>
  </si>
  <si>
    <t>Cryogenic Facilities</t>
  </si>
  <si>
    <t xml:space="preserve"> Hydrologist</t>
  </si>
  <si>
    <t>D01</t>
  </si>
  <si>
    <t>Dams (Concrete; Arch)</t>
  </si>
  <si>
    <t xml:space="preserve"> Industrial Engineer</t>
  </si>
  <si>
    <t>D02</t>
  </si>
  <si>
    <t>Dams (Earth; Rock); Dikes; Levees</t>
  </si>
  <si>
    <t xml:space="preserve"> Industrial Hygienist</t>
  </si>
  <si>
    <t>D03</t>
  </si>
  <si>
    <t>Desalinization (Process &amp; Facilities)</t>
  </si>
  <si>
    <t xml:space="preserve"> Interior Designer</t>
  </si>
  <si>
    <t>D04</t>
  </si>
  <si>
    <t>Design-Build - Preparation of Requests for Proposals</t>
  </si>
  <si>
    <t xml:space="preserve"> Land Surveyor</t>
  </si>
  <si>
    <t>D05</t>
  </si>
  <si>
    <t>Digital Elevation and Terrain Model Development</t>
  </si>
  <si>
    <t xml:space="preserve"> Landscape Architect</t>
  </si>
  <si>
    <t>D06</t>
  </si>
  <si>
    <t>Digital Orthophotography</t>
  </si>
  <si>
    <t xml:space="preserve"> Materials Engineer</t>
  </si>
  <si>
    <t>D07</t>
  </si>
  <si>
    <t>Dining Halls; Clubs; Restaurants</t>
  </si>
  <si>
    <t xml:space="preserve"> Materials Handling Engineer</t>
  </si>
  <si>
    <t>D08</t>
  </si>
  <si>
    <t>Dredging Studies and Design</t>
  </si>
  <si>
    <t xml:space="preserve"> Mechanical Engineer</t>
  </si>
  <si>
    <t>E01</t>
  </si>
  <si>
    <t>Ecological &amp; Archeological Investigations</t>
  </si>
  <si>
    <t xml:space="preserve"> Mining Engineer</t>
  </si>
  <si>
    <t>E02</t>
  </si>
  <si>
    <t>Educational Facilities; Classrooms</t>
  </si>
  <si>
    <t xml:space="preserve"> Oceanographer</t>
  </si>
  <si>
    <t>E03</t>
  </si>
  <si>
    <t>Electrical Studies and Design</t>
  </si>
  <si>
    <t xml:space="preserve"> Photo Interpreter</t>
  </si>
  <si>
    <t>E04</t>
  </si>
  <si>
    <t>Electronics</t>
  </si>
  <si>
    <t xml:space="preserve"> Photogrammetrist</t>
  </si>
  <si>
    <t>E05</t>
  </si>
  <si>
    <t>Elevators; Escalators; People-Movers</t>
  </si>
  <si>
    <t xml:space="preserve"> Planner: Urban/Regional</t>
  </si>
  <si>
    <t>E06</t>
  </si>
  <si>
    <t>Embassies and Chanceries</t>
  </si>
  <si>
    <t xml:space="preserve"> Project Manager</t>
  </si>
  <si>
    <t>E07</t>
  </si>
  <si>
    <t>Energy Conservation; New Energy Sources</t>
  </si>
  <si>
    <t xml:space="preserve"> Remote Sensing Specialist</t>
  </si>
  <si>
    <t>E08</t>
  </si>
  <si>
    <t>Engineering Economics</t>
  </si>
  <si>
    <t xml:space="preserve"> Risk Assessor</t>
  </si>
  <si>
    <t>E09</t>
  </si>
  <si>
    <t>Environmental Impact Studies, Assessments or Statements</t>
  </si>
  <si>
    <t xml:space="preserve"> Safety/Occupational Health Engineer</t>
  </si>
  <si>
    <t>E10</t>
  </si>
  <si>
    <t>Environmental and Natural Resource Mapping</t>
  </si>
  <si>
    <t xml:space="preserve"> Sanitary Engineer</t>
  </si>
  <si>
    <t>E11</t>
  </si>
  <si>
    <t>Environmental Planning</t>
  </si>
  <si>
    <t xml:space="preserve"> Scheduler</t>
  </si>
  <si>
    <t>E12</t>
  </si>
  <si>
    <t>Environmental Remediation</t>
  </si>
  <si>
    <t xml:space="preserve"> Security Specialist</t>
  </si>
  <si>
    <t>E13</t>
  </si>
  <si>
    <t>Environmental Testing and Analysis</t>
  </si>
  <si>
    <t xml:space="preserve"> Soils Engineer</t>
  </si>
  <si>
    <t>F01</t>
  </si>
  <si>
    <t>Fallout Shelters; Blast-Resistant Design</t>
  </si>
  <si>
    <t xml:space="preserve"> Specifications Writer</t>
  </si>
  <si>
    <t>F02</t>
  </si>
  <si>
    <t>Field Houses; Gyms; Stadiums</t>
  </si>
  <si>
    <t xml:space="preserve"> Structural Engineer</t>
  </si>
  <si>
    <t>F03</t>
  </si>
  <si>
    <t>Fire Protection</t>
  </si>
  <si>
    <t xml:space="preserve"> Technician/Analyst</t>
  </si>
  <si>
    <t>F04</t>
  </si>
  <si>
    <t>Fisheries; Fish ladders</t>
  </si>
  <si>
    <t xml:space="preserve"> Toxicologist</t>
  </si>
  <si>
    <t>F05</t>
  </si>
  <si>
    <t>Forensic Engineering</t>
  </si>
  <si>
    <t xml:space="preserve"> Transportation Engineer</t>
  </si>
  <si>
    <t>F06</t>
  </si>
  <si>
    <t>Forestry &amp; Forest products</t>
  </si>
  <si>
    <t>G01</t>
  </si>
  <si>
    <t>Garages; Vehicle Maintenance Facilities; Parking Decks</t>
  </si>
  <si>
    <t>G02</t>
  </si>
  <si>
    <t>Gas Systems (Propane; Natural, Etc.)</t>
  </si>
  <si>
    <t>G03</t>
  </si>
  <si>
    <t>Geodetic Surveying: Ground and Airborne</t>
  </si>
  <si>
    <t>G04</t>
  </si>
  <si>
    <t>Geographic Information System Services: Development, Analysis, and Data Collection</t>
  </si>
  <si>
    <t>G05</t>
  </si>
  <si>
    <t>Geospatial Data Conversion: Scan, Digitize, Compile, Attribute, Scribe, Draft</t>
  </si>
  <si>
    <t>G06</t>
  </si>
  <si>
    <t>Graphic Design</t>
  </si>
  <si>
    <t>H01</t>
  </si>
  <si>
    <t>Harbors; Jetties; Piers, Ship Terminal Facilities</t>
  </si>
  <si>
    <t>H02</t>
  </si>
  <si>
    <t>Hazardous Materials Handling and Storage</t>
  </si>
  <si>
    <t>H03</t>
  </si>
  <si>
    <t>Hazardous, Toxic, Radioactive Waste Remediation</t>
  </si>
  <si>
    <t>H04</t>
  </si>
  <si>
    <t>Heating; Ventilating; Air Conditioning</t>
  </si>
  <si>
    <t>H05</t>
  </si>
  <si>
    <t>Health Systems Planning</t>
  </si>
  <si>
    <t>H06</t>
  </si>
  <si>
    <t>Highrise; Air-Rights-Type Buildings</t>
  </si>
  <si>
    <t>H07</t>
  </si>
  <si>
    <t>Highways; Streets; Airfield Paving; Parking Lots</t>
  </si>
  <si>
    <t>H08</t>
  </si>
  <si>
    <t>Historical Preservation</t>
  </si>
  <si>
    <t>H09</t>
  </si>
  <si>
    <t xml:space="preserve">Hospital &amp; Medical Facilities </t>
  </si>
  <si>
    <t>H10</t>
  </si>
  <si>
    <t>Hotels; Motels</t>
  </si>
  <si>
    <t>H11</t>
  </si>
  <si>
    <t>Housing (Residential, Multi-Family; Apartments; Condominiums)</t>
  </si>
  <si>
    <t>H12</t>
  </si>
  <si>
    <t>Hydraulics &amp; Pneumatics</t>
  </si>
  <si>
    <t>H13</t>
  </si>
  <si>
    <t>Hydrographic Surveying</t>
  </si>
  <si>
    <t>I01</t>
  </si>
  <si>
    <t>Industrial Buildings; Manufacturing Plants</t>
  </si>
  <si>
    <t>I02</t>
  </si>
  <si>
    <t>Industrial Processes; Quality Control</t>
  </si>
  <si>
    <t>I03</t>
  </si>
  <si>
    <t>Industrial Waste Treatment</t>
  </si>
  <si>
    <t>I04</t>
  </si>
  <si>
    <t>Intelligent Transportation Systems</t>
  </si>
  <si>
    <t>I05</t>
  </si>
  <si>
    <t>Interior Design; Space Planning</t>
  </si>
  <si>
    <t>I06</t>
  </si>
  <si>
    <t>Irrigation; Drainage</t>
  </si>
  <si>
    <t>J01</t>
  </si>
  <si>
    <t>Judicial and Courtroom Facilities</t>
  </si>
  <si>
    <t>L01</t>
  </si>
  <si>
    <t>Laboratories; Medical Research Facilities</t>
  </si>
  <si>
    <t>L02</t>
  </si>
  <si>
    <t>Land Surveying</t>
  </si>
  <si>
    <t>L03</t>
  </si>
  <si>
    <t>Landscape Architecture</t>
  </si>
  <si>
    <t>L04</t>
  </si>
  <si>
    <t>Libraries; Museums; Galleries</t>
  </si>
  <si>
    <t>L05</t>
  </si>
  <si>
    <t>Lighting (Interior; Display; Theater, Etc.)</t>
  </si>
  <si>
    <t>L06</t>
  </si>
  <si>
    <t>Lighting (Exteriors; Streets; Memorials; Athletic Fields, Etc.)</t>
  </si>
  <si>
    <t>M01</t>
  </si>
  <si>
    <t>Mapping Location/Addressing Systems</t>
  </si>
  <si>
    <t>M02</t>
  </si>
  <si>
    <t>Materials Handling Systems; Conveyors; Sorters</t>
  </si>
  <si>
    <t>M03</t>
  </si>
  <si>
    <t>Metallurgy</t>
  </si>
  <si>
    <t>M04</t>
  </si>
  <si>
    <t>Microclimatology; Tropical Engineering</t>
  </si>
  <si>
    <t>M05</t>
  </si>
  <si>
    <t>Military Design Standards</t>
  </si>
  <si>
    <t>M06</t>
  </si>
  <si>
    <t>Mining &amp; Mineralogy</t>
  </si>
  <si>
    <t>M07</t>
  </si>
  <si>
    <t>Missile Facilities (Silos; Fuels; Transport)</t>
  </si>
  <si>
    <t>M08</t>
  </si>
  <si>
    <t>Modular Systems Design; Pre-Fabricated Structures or Components</t>
  </si>
  <si>
    <t>N01</t>
  </si>
  <si>
    <t>Naval Architecture; Off-Shore Platforms</t>
  </si>
  <si>
    <t>N02</t>
  </si>
  <si>
    <t>Navigation Structures; Locks</t>
  </si>
  <si>
    <t>N03</t>
  </si>
  <si>
    <t>Nuclear Facilities; Nuclear Shielding</t>
  </si>
  <si>
    <t>O01</t>
  </si>
  <si>
    <t>Office Buildings; Industrial Parks</t>
  </si>
  <si>
    <t>O02</t>
  </si>
  <si>
    <t>Oceanographic Engineering</t>
  </si>
  <si>
    <t>O03</t>
  </si>
  <si>
    <t>Ordnance; Munitions; Special Weapons</t>
  </si>
  <si>
    <t>P01</t>
  </si>
  <si>
    <t>Petroleum Exploration; Refining</t>
  </si>
  <si>
    <t>P02</t>
  </si>
  <si>
    <t>Petroleum and Fuel (Storage and Distribution)</t>
  </si>
  <si>
    <t>P03</t>
  </si>
  <si>
    <t>Photogrammetry</t>
  </si>
  <si>
    <t>P04</t>
  </si>
  <si>
    <t>Pipelines (Cross-Country - Liquid &amp; Gas)</t>
  </si>
  <si>
    <t>P05</t>
  </si>
  <si>
    <t>Planning (Community, Regional, Areawide and State)</t>
  </si>
  <si>
    <t>P06</t>
  </si>
  <si>
    <t>Planning (Site, Installation, and Project)</t>
  </si>
  <si>
    <t>P07</t>
  </si>
  <si>
    <t>Plumbing &amp; Piping Design</t>
  </si>
  <si>
    <t>P08</t>
  </si>
  <si>
    <t>Prisons &amp; Correctional Facilities</t>
  </si>
  <si>
    <t>P09</t>
  </si>
  <si>
    <t>Product, Machine Equipment Design</t>
  </si>
  <si>
    <t>P10</t>
  </si>
  <si>
    <t>Pneumatic Structures, Air-Support Buildings</t>
  </si>
  <si>
    <t>P11</t>
  </si>
  <si>
    <t>Postal Facilities</t>
  </si>
  <si>
    <t>P12</t>
  </si>
  <si>
    <t>Power Generation, Transmission, Distribution</t>
  </si>
  <si>
    <t>P13</t>
  </si>
  <si>
    <t>Public Safety Facilities</t>
  </si>
  <si>
    <t>R01</t>
  </si>
  <si>
    <t>Radar; Sonar; Radio &amp; Radar Telescopes</t>
  </si>
  <si>
    <t>R02</t>
  </si>
  <si>
    <t>Radio Frequency Systems &amp; Shieldings</t>
  </si>
  <si>
    <t>R03</t>
  </si>
  <si>
    <t>Railroad; Rapid Transit</t>
  </si>
  <si>
    <t>R04</t>
  </si>
  <si>
    <t>Recreation Facilities (Parks, Marinas, Etc.)</t>
  </si>
  <si>
    <t>R05</t>
  </si>
  <si>
    <t>Refrigeration Plants/Systems</t>
  </si>
  <si>
    <t>R06</t>
  </si>
  <si>
    <t>Rehabilitation (Buildings; Structures; Facilities)</t>
  </si>
  <si>
    <t>R07</t>
  </si>
  <si>
    <t>Remote Sensing</t>
  </si>
  <si>
    <t>R08</t>
  </si>
  <si>
    <t>Research Facilities</t>
  </si>
  <si>
    <t>R09</t>
  </si>
  <si>
    <t>Resources Recovery; Recycling</t>
  </si>
  <si>
    <t>R10</t>
  </si>
  <si>
    <t>Risk Analysis</t>
  </si>
  <si>
    <t>R11</t>
  </si>
  <si>
    <t>Rivers; Canals; Waterways; Flood Control</t>
  </si>
  <si>
    <t>R12</t>
  </si>
  <si>
    <t>Roofing</t>
  </si>
  <si>
    <t>S01</t>
  </si>
  <si>
    <t>Safety Engineering; Accident Studies; OSHA Studies</t>
  </si>
  <si>
    <t>S02</t>
  </si>
  <si>
    <t>Security Systems; Intruder &amp; Smoke Detection</t>
  </si>
  <si>
    <t>S03</t>
  </si>
  <si>
    <t>Seismic Designs &amp; Studies</t>
  </si>
  <si>
    <t>S04</t>
  </si>
  <si>
    <t>Sewage Collection, Treatment and Disposal</t>
  </si>
  <si>
    <t>S05</t>
  </si>
  <si>
    <t>Soils &amp; Geologic Studies; Foundations</t>
  </si>
  <si>
    <t>S06</t>
  </si>
  <si>
    <t>Solar Energy Utilization</t>
  </si>
  <si>
    <t>S07</t>
  </si>
  <si>
    <t>Solid Wastes; Incineration; Landfill</t>
  </si>
  <si>
    <t>S08</t>
  </si>
  <si>
    <t>Special Environments; Clean Rooms, Etc.</t>
  </si>
  <si>
    <t>S09</t>
  </si>
  <si>
    <t>Structural Design; Special Structures</t>
  </si>
  <si>
    <t>S10</t>
  </si>
  <si>
    <t>Surveying; Platting; Mapping; Flood Plain Studies</t>
  </si>
  <si>
    <t>S11</t>
  </si>
  <si>
    <t>Sustainable Design</t>
  </si>
  <si>
    <t>S12</t>
  </si>
  <si>
    <t>Swimming Pools</t>
  </si>
  <si>
    <t>S13</t>
  </si>
  <si>
    <t>Storm Water Handling &amp; Facilities</t>
  </si>
  <si>
    <t>T01</t>
  </si>
  <si>
    <t>Telephone Systems (Rural; Mobile; Intercom, Etc.)</t>
  </si>
  <si>
    <t>T02</t>
  </si>
  <si>
    <t>Testing &amp; Inspection Services</t>
  </si>
  <si>
    <t>T03</t>
  </si>
  <si>
    <t>Traffic &amp; Transportation Engineering</t>
  </si>
  <si>
    <t>T04</t>
  </si>
  <si>
    <t>Topographic Surveying and Mapping</t>
  </si>
  <si>
    <t>T05</t>
  </si>
  <si>
    <t>Towers (Self-Supporting &amp; Guyed Systems)</t>
  </si>
  <si>
    <t>T06</t>
  </si>
  <si>
    <t>Tunnels &amp; Subways</t>
  </si>
  <si>
    <t>U01</t>
  </si>
  <si>
    <t>Unexploded Ordnance Remediation</t>
  </si>
  <si>
    <t>U02</t>
  </si>
  <si>
    <t>Urban Renewals; Community Development</t>
  </si>
  <si>
    <t>U03</t>
  </si>
  <si>
    <t>Utilities (Gas and Steam)</t>
  </si>
  <si>
    <t>V01</t>
  </si>
  <si>
    <t>Value Analysis; Life-Cycle Costing</t>
  </si>
  <si>
    <t>W01</t>
  </si>
  <si>
    <t>Warehouses &amp; Depots</t>
  </si>
  <si>
    <t>W02</t>
  </si>
  <si>
    <t>Water Resources; Hydrology; Ground Water</t>
  </si>
  <si>
    <t>W03</t>
  </si>
  <si>
    <t>Water Supply; Treatment and Distribution</t>
  </si>
  <si>
    <t>W04</t>
  </si>
  <si>
    <t>Wind Tunnels; Research/Testing Facilities Design</t>
  </si>
  <si>
    <t>Z01</t>
  </si>
  <si>
    <t>Zoning; Land Use Studies</t>
  </si>
  <si>
    <t>1 - Seller
2 - Buyer
3 - Buyer and Seller</t>
  </si>
  <si>
    <t>Economically Disadvantaged Women Owned Small Business</t>
  </si>
  <si>
    <t>JX</t>
  </si>
  <si>
    <t>Self-Certified HUBZone Joint Venture</t>
  </si>
  <si>
    <t>NAICS Exceptions (Feb 2016 - Oct 2017)</t>
  </si>
  <si>
    <t>NAICS Exceptions (Effective October 2017)</t>
  </si>
  <si>
    <t xml:space="preserve">Support Activities for Forestry  </t>
  </si>
  <si>
    <t>Forest Fire Suppression</t>
  </si>
  <si>
    <t>Fuels Management Services</t>
  </si>
  <si>
    <t>Other Heavy and Civil Engineering Construction</t>
  </si>
  <si>
    <t>Dredging and Surface Cleanup Activities</t>
  </si>
  <si>
    <t>238990</t>
  </si>
  <si>
    <t>All Other Specialty Trade Contractors</t>
  </si>
  <si>
    <t>Building and Property Specialty Trade Services</t>
  </si>
  <si>
    <t>Freight Transportation Arrangement</t>
  </si>
  <si>
    <t>Non-Vessel Owning Common Carriers and Household Goods Forwarders</t>
  </si>
  <si>
    <t>Engineering Services</t>
  </si>
  <si>
    <t>Military and Aerospace Equipment and Military Weapons</t>
  </si>
  <si>
    <t>Contracts and Subcontracts for Engineering Services Awarded Under the National Energy Policy Act of 1992</t>
  </si>
  <si>
    <t>Marine Engineering and Naval Architecture</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</si>
  <si>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</si>
  <si>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</si>
  <si>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</si>
  <si>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</si>
  <si>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</si>
  <si>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</si>
  <si>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</si>
  <si>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Remediation Services</t>
  </si>
  <si>
    <t>Environmental Remediation Services</t>
  </si>
  <si>
    <t>Other Technical and Trade Schools</t>
  </si>
  <si>
    <t>Job Corps Centers</t>
  </si>
  <si>
    <t xml:space="preserve">Lessors of Residential Buildings and Dwellings </t>
  </si>
  <si>
    <t>Leasing of Residential Buildings and Dwellings to the Federal Government by Owners</t>
  </si>
  <si>
    <t xml:space="preserve">Lessors of Nonresidential Buildings (except Miniwarehouses) </t>
  </si>
  <si>
    <t>Leasing of Nonresidential Buildings (except Miniwarehouses) to the Federal Government by Owners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</si>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</sst>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quot; &quot;;&quot;(&quot;#,##0&quot;)&quot;"/>
  </numFmts>
  <fonts count="16" x14ac:knownFonts="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b/>
      <sz val="12"/>
      <color theme="0"/>
      <name val="Calibri"/>
      <family val="2"/>
    </font>
    <font>
      <b/>
      <sz val="10"/>
      <color theme="0"/>
      <name val="Arial"/>
      <family val="2"/>
    </font>
    <font>
      <sz val="12"/>
      <color indexed="8"/>
      <name val="Calibri"/>
      <family val="2"/>
    </font>
    <font>
      <sz val="9"/>
      <color theme="1"/>
      <name val="Arial"/>
      <family val="2"/>
    </font>
    <font>
      <b/>
      <sz val="9"/>
      <color theme="1"/>
      <name val="Arial"/>
      <family val="2"/>
    </font>
    <font>
      <b/>
      <sz val="11"/>
      <color theme="1"/>
      <name val="Arial"/>
      <family val="2"/>
    </font>
  </fonts>
  <fills count="12">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theme="3"/>
        <bgColor indexed="64"/>
      </patternFill>
    </fill>
    <fill>
      <patternFill patternType="solid">
        <fgColor rgb="FF92D050"/>
        <bgColor indexed="64"/>
      </patternFill>
    </fill>
    <fill>
      <patternFill patternType="solid">
        <fgColor theme="4" tint="0.59999389629810485"/>
        <bgColor indexed="64"/>
      </patternFill>
    </fill>
    <fill>
      <patternFill patternType="solid">
        <fgColor rgb="FFFFC000"/>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ck">
        <color indexed="64"/>
      </top>
      <bottom style="medium">
        <color indexed="64"/>
      </bottom>
      <diagonal/>
    </border>
    <border>
      <left/>
      <right/>
      <top style="medium">
        <color indexed="64"/>
      </top>
      <bottom/>
      <diagonal/>
    </border>
    <border>
      <left style="thick">
        <color indexed="64"/>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style="medium">
        <color indexed="64"/>
      </right>
      <top/>
      <bottom/>
      <diagonal/>
    </border>
  </borders>
  <cellStyleXfs count="3">
    <xf numFmtId="0" fontId="0" fillId="0" borderId="0"/>
    <xf numFmtId="0" fontId="1" fillId="0" borderId="0"/>
    <xf numFmtId="43" fontId="9" fillId="0" borderId="0" applyFont="0" applyFill="0" applyBorder="0" applyAlignment="0" applyProtection="0"/>
  </cellStyleXfs>
  <cellXfs count="148">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applyFont="1" applyAlignment="1">
      <alignment horizontal="left" vertical="top"/>
    </xf>
    <xf numFmtId="0" fontId="1" fillId="0" borderId="0" xfId="1"/>
    <xf numFmtId="0" fontId="1" fillId="0" borderId="0" xfId="1" applyAlignment="1">
      <alignment wrapText="1"/>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1" fillId="6" borderId="0" xfId="1" applyFill="1"/>
    <xf numFmtId="0" fontId="1" fillId="0" borderId="0" xfId="1" applyFill="1"/>
    <xf numFmtId="0" fontId="1" fillId="0" borderId="0" xfId="1" applyAlignment="1"/>
    <xf numFmtId="0" fontId="3" fillId="0" borderId="15" xfId="1" applyFont="1" applyFill="1" applyBorder="1" applyAlignment="1">
      <alignment horizontal="left" vertical="top"/>
    </xf>
    <xf numFmtId="0" fontId="1" fillId="0" borderId="15" xfId="1" applyFont="1" applyFill="1" applyBorder="1" applyAlignment="1">
      <alignment horizontal="left" vertical="top"/>
    </xf>
    <xf numFmtId="49" fontId="1" fillId="0" borderId="2" xfId="1" applyNumberFormat="1" applyFont="1" applyFill="1" applyBorder="1" applyAlignment="1">
      <alignment horizontal="left" vertical="top"/>
    </xf>
    <xf numFmtId="0" fontId="1" fillId="0" borderId="1" xfId="1" applyFont="1" applyBorder="1" applyAlignment="1">
      <alignment horizontal="left" vertical="top"/>
    </xf>
    <xf numFmtId="0" fontId="5" fillId="4" borderId="4" xfId="1" applyFont="1" applyFill="1" applyBorder="1" applyAlignment="1">
      <alignment horizontal="center" vertical="center" wrapText="1"/>
    </xf>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2" fillId="0" borderId="2" xfId="1" applyFont="1" applyFill="1" applyBorder="1" applyAlignment="1">
      <alignment horizontal="center" vertical="center"/>
    </xf>
    <xf numFmtId="49" fontId="1" fillId="0" borderId="2" xfId="1" applyNumberFormat="1" applyFont="1" applyBorder="1" applyAlignment="1">
      <alignment horizontal="left" vertical="top"/>
    </xf>
    <xf numFmtId="0" fontId="1" fillId="0" borderId="1" xfId="1" applyFont="1" applyFill="1" applyBorder="1" applyAlignment="1">
      <alignment horizontal="left" vertical="top"/>
    </xf>
    <xf numFmtId="0" fontId="3" fillId="0" borderId="2" xfId="1" applyFont="1" applyBorder="1" applyAlignment="1">
      <alignment horizontal="left" vertical="top"/>
    </xf>
    <xf numFmtId="0" fontId="1" fillId="0" borderId="2" xfId="1" applyFont="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14" xfId="1" applyFont="1" applyFill="1" applyBorder="1" applyAlignment="1">
      <alignment horizontal="left" vertical="top"/>
    </xf>
    <xf numFmtId="49" fontId="1" fillId="0" borderId="15" xfId="1" applyNumberFormat="1" applyFont="1" applyBorder="1" applyAlignment="1">
      <alignment horizontal="left" vertical="top"/>
    </xf>
    <xf numFmtId="0" fontId="5" fillId="4" borderId="21" xfId="1" applyFont="1" applyFill="1" applyBorder="1" applyAlignment="1">
      <alignment horizontal="center" vertical="center"/>
    </xf>
    <xf numFmtId="0" fontId="1" fillId="0" borderId="2" xfId="1" applyFont="1" applyBorder="1" applyAlignment="1">
      <alignment horizontal="left" vertical="top" wrapText="1"/>
    </xf>
    <xf numFmtId="0" fontId="1" fillId="0" borderId="2" xfId="1" applyFill="1" applyBorder="1" applyAlignment="1">
      <alignment horizontal="left" vertical="top"/>
    </xf>
    <xf numFmtId="0" fontId="1" fillId="0" borderId="2" xfId="1" applyBorder="1" applyAlignment="1">
      <alignment horizontal="left" vertical="top"/>
    </xf>
    <xf numFmtId="0" fontId="1" fillId="0" borderId="15" xfId="1" applyFill="1" applyBorder="1" applyAlignment="1">
      <alignment horizontal="left" vertical="top"/>
    </xf>
    <xf numFmtId="0" fontId="3" fillId="0" borderId="18" xfId="1" applyFont="1" applyFill="1" applyBorder="1" applyAlignment="1">
      <alignment horizontal="left" vertical="top"/>
    </xf>
    <xf numFmtId="0" fontId="1" fillId="0" borderId="18" xfId="1" applyFill="1" applyBorder="1" applyAlignment="1">
      <alignment horizontal="left" vertical="top"/>
    </xf>
    <xf numFmtId="0" fontId="2" fillId="0" borderId="18" xfId="1" applyFont="1" applyFill="1" applyBorder="1" applyAlignment="1">
      <alignment horizontal="center" vertical="center"/>
    </xf>
    <xf numFmtId="0" fontId="1" fillId="0" borderId="14" xfId="1" applyFill="1" applyBorder="1" applyAlignment="1">
      <alignment horizontal="left" vertical="top"/>
    </xf>
    <xf numFmtId="0" fontId="1" fillId="0" borderId="1" xfId="1" applyFill="1" applyBorder="1" applyAlignment="1">
      <alignment horizontal="left" vertical="top"/>
    </xf>
    <xf numFmtId="0" fontId="1" fillId="0" borderId="1" xfId="1" applyBorder="1" applyAlignment="1">
      <alignment horizontal="left" vertical="top"/>
    </xf>
    <xf numFmtId="0" fontId="1" fillId="0" borderId="2" xfId="1" applyNumberFormat="1" applyFont="1" applyBorder="1" applyAlignment="1">
      <alignment horizontal="left" vertical="top"/>
    </xf>
    <xf numFmtId="1" fontId="1" fillId="0" borderId="2" xfId="1" applyNumberFormat="1" applyFont="1" applyFill="1" applyBorder="1" applyAlignment="1">
      <alignment horizontal="left" vertical="top"/>
    </xf>
    <xf numFmtId="0" fontId="2" fillId="2" borderId="22" xfId="1" applyFont="1" applyFill="1" applyBorder="1" applyAlignment="1">
      <alignment horizontal="center"/>
    </xf>
    <xf numFmtId="0" fontId="5" fillId="4" borderId="5" xfId="1" applyFont="1" applyFill="1" applyBorder="1" applyAlignment="1">
      <alignment horizontal="center" vertical="center" wrapText="1"/>
    </xf>
    <xf numFmtId="0" fontId="3" fillId="0" borderId="15" xfId="1" applyFont="1" applyFill="1" applyBorder="1" applyAlignment="1">
      <alignment horizontal="left" vertical="top" wrapText="1"/>
    </xf>
    <xf numFmtId="0" fontId="3" fillId="0" borderId="2" xfId="1" applyFont="1" applyBorder="1" applyAlignment="1">
      <alignment horizontal="left" vertical="top" wrapText="1"/>
    </xf>
    <xf numFmtId="0" fontId="8" fillId="8" borderId="13" xfId="0" applyFont="1" applyFill="1" applyBorder="1" applyAlignment="1">
      <alignment horizontal="center" vertical="center" wrapText="1"/>
    </xf>
    <xf numFmtId="0" fontId="10" fillId="8" borderId="12" xfId="0" applyFont="1" applyFill="1" applyBorder="1" applyAlignment="1">
      <alignment horizontal="center" vertical="center" wrapText="1"/>
    </xf>
    <xf numFmtId="0" fontId="10" fillId="8" borderId="13" xfId="0" applyFont="1" applyFill="1" applyBorder="1" applyAlignment="1">
      <alignment horizontal="center" vertical="center" wrapText="1"/>
    </xf>
    <xf numFmtId="0" fontId="0" fillId="0" borderId="2" xfId="0" applyBorder="1" applyAlignment="1">
      <alignment wrapText="1"/>
    </xf>
    <xf numFmtId="0" fontId="8" fillId="8" borderId="11" xfId="0" applyFont="1" applyFill="1" applyBorder="1" applyAlignment="1">
      <alignment horizontal="center" vertical="center"/>
    </xf>
    <xf numFmtId="0" fontId="8" fillId="8" borderId="12" xfId="0" applyFont="1" applyFill="1" applyBorder="1" applyAlignment="1">
      <alignment horizontal="center" vertical="center"/>
    </xf>
    <xf numFmtId="0" fontId="8" fillId="8" borderId="13" xfId="0" applyFont="1" applyFill="1" applyBorder="1" applyAlignment="1">
      <alignment horizontal="center" vertical="center"/>
    </xf>
    <xf numFmtId="0" fontId="0" fillId="0" borderId="2" xfId="0" applyBorder="1" applyAlignment="1">
      <alignment horizontal="left" vertical="top"/>
    </xf>
    <xf numFmtId="0" fontId="0" fillId="0" borderId="2" xfId="0" applyBorder="1" applyAlignment="1">
      <alignment horizontal="left" vertical="top" wrapText="1"/>
    </xf>
    <xf numFmtId="0" fontId="0" fillId="0" borderId="1" xfId="0" applyBorder="1" applyAlignment="1">
      <alignment horizontal="left" vertical="top"/>
    </xf>
    <xf numFmtId="0" fontId="0" fillId="0" borderId="3" xfId="0" applyBorder="1" applyAlignment="1">
      <alignment horizontal="left" vertical="top" wrapText="1"/>
    </xf>
    <xf numFmtId="0" fontId="0" fillId="0" borderId="3" xfId="0" applyBorder="1" applyAlignment="1">
      <alignment horizontal="left" vertical="top"/>
    </xf>
    <xf numFmtId="0" fontId="0" fillId="0" borderId="16" xfId="0" applyBorder="1" applyAlignment="1">
      <alignment horizontal="left" vertical="top"/>
    </xf>
    <xf numFmtId="0" fontId="0" fillId="0" borderId="18" xfId="0" applyBorder="1" applyAlignment="1">
      <alignment horizontal="left" vertical="top"/>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6" xfId="0" applyBorder="1" applyAlignment="1">
      <alignment horizontal="left" vertical="top"/>
    </xf>
    <xf numFmtId="0" fontId="0" fillId="0" borderId="9" xfId="0" applyBorder="1" applyAlignment="1">
      <alignment horizontal="left" vertical="top"/>
    </xf>
    <xf numFmtId="0" fontId="0" fillId="0" borderId="9" xfId="0" applyBorder="1" applyAlignment="1">
      <alignment horizontal="left" vertical="top" wrapText="1"/>
    </xf>
    <xf numFmtId="0" fontId="0" fillId="0" borderId="10" xfId="0" applyBorder="1" applyAlignment="1">
      <alignment horizontal="left" vertical="top"/>
    </xf>
    <xf numFmtId="0" fontId="0" fillId="0" borderId="2" xfId="0" applyFont="1" applyBorder="1" applyAlignment="1">
      <alignment horizontal="left" vertical="top" wrapText="1"/>
    </xf>
    <xf numFmtId="0" fontId="11" fillId="8" borderId="11" xfId="0" applyFont="1" applyFill="1" applyBorder="1" applyAlignment="1">
      <alignment horizontal="center" vertical="center" wrapText="1"/>
    </xf>
    <xf numFmtId="0" fontId="11" fillId="8" borderId="12"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0" fillId="0" borderId="14" xfId="0" applyFont="1" applyBorder="1" applyAlignment="1">
      <alignment horizontal="left" vertical="top" wrapText="1"/>
    </xf>
    <xf numFmtId="0" fontId="0" fillId="0" borderId="15" xfId="0" applyFont="1" applyBorder="1" applyAlignment="1">
      <alignment horizontal="left" vertical="top" wrapText="1"/>
    </xf>
    <xf numFmtId="0" fontId="0" fillId="0" borderId="17" xfId="0" applyFont="1" applyBorder="1" applyAlignment="1">
      <alignment horizontal="left" vertical="top" wrapText="1"/>
    </xf>
    <xf numFmtId="0" fontId="0" fillId="0" borderId="1" xfId="0" applyFont="1" applyBorder="1" applyAlignment="1">
      <alignment horizontal="left" vertical="top" wrapText="1"/>
    </xf>
    <xf numFmtId="0" fontId="0" fillId="0" borderId="3"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19" xfId="0" applyFont="1" applyBorder="1" applyAlignment="1">
      <alignment horizontal="left" vertical="top" wrapText="1"/>
    </xf>
    <xf numFmtId="0" fontId="1" fillId="0" borderId="0" xfId="1" applyAlignment="1">
      <alignment horizontal="left" vertical="top" wrapText="1"/>
    </xf>
    <xf numFmtId="0" fontId="1" fillId="0" borderId="15" xfId="1" applyFont="1" applyFill="1" applyBorder="1" applyAlignment="1">
      <alignment horizontal="left" vertical="top" wrapText="1"/>
    </xf>
    <xf numFmtId="49" fontId="1" fillId="0" borderId="2" xfId="1" applyNumberFormat="1" applyFont="1" applyBorder="1" applyAlignment="1">
      <alignment horizontal="left" vertical="top" wrapText="1"/>
    </xf>
    <xf numFmtId="0" fontId="3" fillId="0" borderId="18" xfId="1" applyFont="1" applyFill="1" applyBorder="1" applyAlignment="1">
      <alignment horizontal="left" vertical="top" wrapText="1"/>
    </xf>
    <xf numFmtId="0" fontId="12" fillId="0" borderId="15" xfId="0" applyFont="1" applyFill="1" applyBorder="1" applyAlignment="1">
      <alignment horizontal="left" vertical="top" wrapText="1"/>
    </xf>
    <xf numFmtId="164" fontId="12" fillId="0" borderId="15" xfId="0" applyNumberFormat="1" applyFont="1" applyFill="1" applyBorder="1" applyAlignment="1">
      <alignment horizontal="right" vertical="top" wrapText="1"/>
    </xf>
    <xf numFmtId="165" fontId="12" fillId="0" borderId="17" xfId="2" applyNumberFormat="1" applyFont="1" applyFill="1" applyBorder="1" applyAlignment="1">
      <alignment horizontal="right" vertical="top" wrapText="1"/>
    </xf>
    <xf numFmtId="0" fontId="12" fillId="0" borderId="2" xfId="0" applyFont="1" applyBorder="1" applyAlignment="1">
      <alignment horizontal="left" vertical="top" wrapText="1"/>
    </xf>
    <xf numFmtId="164" fontId="12" fillId="0" borderId="2" xfId="0" applyNumberFormat="1" applyFont="1" applyBorder="1" applyAlignment="1">
      <alignment horizontal="right" vertical="top" wrapText="1"/>
    </xf>
    <xf numFmtId="165" fontId="12" fillId="0" borderId="3" xfId="2" applyNumberFormat="1" applyFont="1" applyBorder="1" applyAlignment="1">
      <alignment horizontal="right" vertical="top" wrapText="1"/>
    </xf>
    <xf numFmtId="0" fontId="12" fillId="0" borderId="2" xfId="0" applyFont="1" applyFill="1" applyBorder="1" applyAlignment="1">
      <alignment horizontal="left" vertical="top" wrapText="1"/>
    </xf>
    <xf numFmtId="164" fontId="12" fillId="0" borderId="2" xfId="0" applyNumberFormat="1" applyFont="1" applyFill="1" applyBorder="1" applyAlignment="1">
      <alignment horizontal="right" vertical="top" wrapText="1"/>
    </xf>
    <xf numFmtId="165" fontId="12" fillId="0" borderId="3" xfId="2" applyNumberFormat="1" applyFont="1" applyFill="1" applyBorder="1" applyAlignment="1">
      <alignment horizontal="right" vertical="top" wrapText="1"/>
    </xf>
    <xf numFmtId="0" fontId="12" fillId="0" borderId="18" xfId="0" applyFont="1" applyBorder="1" applyAlignment="1">
      <alignment horizontal="left" vertical="top" wrapText="1"/>
    </xf>
    <xf numFmtId="164" fontId="12" fillId="0" borderId="18" xfId="0" applyNumberFormat="1" applyFont="1" applyBorder="1" applyAlignment="1">
      <alignment horizontal="right" vertical="top" wrapText="1"/>
    </xf>
    <xf numFmtId="165" fontId="12" fillId="0" borderId="19" xfId="2" applyNumberFormat="1" applyFont="1" applyBorder="1" applyAlignment="1">
      <alignment horizontal="right" vertical="top" wrapText="1"/>
    </xf>
    <xf numFmtId="0" fontId="0" fillId="0" borderId="17"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11" borderId="3" xfId="0" applyFill="1" applyBorder="1" applyAlignment="1">
      <alignment vertical="top" wrapText="1"/>
    </xf>
    <xf numFmtId="0" fontId="0" fillId="11" borderId="19" xfId="0" applyFill="1" applyBorder="1" applyAlignment="1">
      <alignment vertical="top" wrapText="1"/>
    </xf>
    <xf numFmtId="0" fontId="1" fillId="0" borderId="16" xfId="1" applyFont="1" applyFill="1" applyBorder="1" applyAlignment="1">
      <alignment horizontal="left" vertical="top"/>
    </xf>
    <xf numFmtId="0" fontId="1" fillId="0" borderId="18" xfId="1" applyFont="1" applyFill="1" applyBorder="1" applyAlignment="1">
      <alignment horizontal="left" vertical="top"/>
    </xf>
    <xf numFmtId="0" fontId="1" fillId="0" borderId="18" xfId="1" applyFont="1" applyFill="1" applyBorder="1" applyAlignment="1">
      <alignment horizontal="left" vertical="top" wrapText="1"/>
    </xf>
    <xf numFmtId="49" fontId="13" fillId="0" borderId="0" xfId="0" applyNumberFormat="1" applyFont="1"/>
    <xf numFmtId="49" fontId="13" fillId="0" borderId="0" xfId="0" applyNumberFormat="1" applyFont="1" applyAlignment="1">
      <alignment wrapText="1"/>
    </xf>
    <xf numFmtId="0" fontId="5" fillId="4" borderId="2" xfId="1" applyFont="1" applyFill="1" applyBorder="1" applyAlignment="1">
      <alignment horizontal="center" vertical="center" wrapText="1"/>
    </xf>
    <xf numFmtId="49" fontId="14" fillId="0" borderId="0" xfId="0" applyNumberFormat="1" applyFont="1" applyAlignment="1">
      <alignment wrapText="1"/>
    </xf>
    <xf numFmtId="49" fontId="13" fillId="0" borderId="0" xfId="0" applyNumberFormat="1" applyFont="1" applyFill="1"/>
    <xf numFmtId="49" fontId="13" fillId="0" borderId="0" xfId="0" applyNumberFormat="1" applyFont="1" applyFill="1" applyAlignment="1">
      <alignment wrapText="1"/>
    </xf>
    <xf numFmtId="0" fontId="13" fillId="0" borderId="0" xfId="0" applyFont="1"/>
    <xf numFmtId="0" fontId="14" fillId="0" borderId="0" xfId="0" applyFont="1"/>
    <xf numFmtId="0" fontId="14" fillId="0" borderId="0" xfId="0" applyFont="1" applyBorder="1"/>
    <xf numFmtId="0" fontId="13" fillId="0" borderId="0" xfId="0" applyFont="1" applyBorder="1"/>
    <xf numFmtId="49" fontId="6" fillId="0" borderId="0" xfId="1" applyNumberFormat="1" applyFont="1" applyFill="1" applyAlignment="1"/>
    <xf numFmtId="49" fontId="1" fillId="0" borderId="0" xfId="1" applyNumberFormat="1" applyAlignment="1"/>
    <xf numFmtId="49" fontId="8" fillId="8" borderId="11" xfId="0" applyNumberFormat="1" applyFont="1" applyFill="1" applyBorder="1" applyAlignment="1">
      <alignment horizontal="center" vertical="center" wrapText="1"/>
    </xf>
    <xf numFmtId="49" fontId="0" fillId="0" borderId="14" xfId="0" applyNumberFormat="1" applyBorder="1" applyAlignment="1">
      <alignment wrapText="1"/>
    </xf>
    <xf numFmtId="49" fontId="0" fillId="0" borderId="1" xfId="0" applyNumberFormat="1" applyBorder="1" applyAlignment="1">
      <alignment wrapText="1"/>
    </xf>
    <xf numFmtId="49" fontId="0" fillId="0" borderId="7" xfId="0" applyNumberFormat="1" applyBorder="1" applyAlignment="1">
      <alignment wrapText="1"/>
    </xf>
    <xf numFmtId="49" fontId="0" fillId="11" borderId="1" xfId="0" applyNumberFormat="1" applyFill="1" applyBorder="1" applyAlignment="1">
      <alignment vertical="top" wrapText="1"/>
    </xf>
    <xf numFmtId="49" fontId="0" fillId="11" borderId="16" xfId="0" applyNumberFormat="1" applyFill="1" applyBorder="1" applyAlignment="1">
      <alignment vertical="top" wrapText="1"/>
    </xf>
    <xf numFmtId="49" fontId="1" fillId="0" borderId="0" xfId="1" applyNumberFormat="1" applyAlignment="1">
      <alignment horizontal="left"/>
    </xf>
    <xf numFmtId="49" fontId="10" fillId="8" borderId="11" xfId="0" applyNumberFormat="1" applyFont="1" applyFill="1" applyBorder="1" applyAlignment="1">
      <alignment horizontal="center" vertical="center" wrapText="1"/>
    </xf>
    <xf numFmtId="49" fontId="12" fillId="0" borderId="14" xfId="0" applyNumberFormat="1" applyFont="1" applyFill="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16" xfId="0" applyNumberFormat="1" applyFont="1" applyBorder="1" applyAlignment="1">
      <alignment horizontal="left" vertical="top" wrapText="1"/>
    </xf>
    <xf numFmtId="0" fontId="5" fillId="5" borderId="28" xfId="1" applyFont="1" applyFill="1" applyBorder="1" applyAlignment="1">
      <alignment horizontal="center" vertical="center" wrapText="1"/>
    </xf>
    <xf numFmtId="0" fontId="5" fillId="5" borderId="29" xfId="1" applyFont="1" applyFill="1" applyBorder="1" applyAlignment="1">
      <alignment horizontal="center" vertical="center" wrapText="1"/>
    </xf>
    <xf numFmtId="0" fontId="5" fillId="5" borderId="30" xfId="1" applyFont="1" applyFill="1" applyBorder="1" applyAlignment="1">
      <alignment horizontal="center" vertical="center" wrapText="1"/>
    </xf>
    <xf numFmtId="0" fontId="5" fillId="5" borderId="31" xfId="1" applyFont="1" applyFill="1" applyBorder="1" applyAlignment="1">
      <alignment horizontal="center" vertical="center" wrapText="1"/>
    </xf>
    <xf numFmtId="0" fontId="2" fillId="0" borderId="3" xfId="1" applyFont="1" applyFill="1" applyBorder="1" applyAlignment="1">
      <alignment horizontal="center" vertical="center"/>
    </xf>
    <xf numFmtId="0" fontId="2" fillId="0" borderId="19" xfId="1" applyFont="1" applyFill="1" applyBorder="1" applyAlignment="1">
      <alignment horizontal="center" vertical="center"/>
    </xf>
    <xf numFmtId="0" fontId="2" fillId="9" borderId="24" xfId="1" applyFont="1" applyFill="1" applyBorder="1" applyAlignment="1">
      <alignment horizontal="center" vertical="center"/>
    </xf>
    <xf numFmtId="0" fontId="2" fillId="9" borderId="25" xfId="1" applyFont="1" applyFill="1" applyBorder="1" applyAlignment="1">
      <alignment horizontal="center" vertical="center"/>
    </xf>
    <xf numFmtId="0" fontId="2" fillId="9" borderId="23" xfId="1" applyFont="1" applyFill="1" applyBorder="1" applyAlignment="1">
      <alignment horizontal="center" vertical="center"/>
    </xf>
    <xf numFmtId="0" fontId="2" fillId="10" borderId="26" xfId="1" applyFont="1" applyFill="1" applyBorder="1" applyAlignment="1">
      <alignment horizontal="center"/>
    </xf>
    <xf numFmtId="0" fontId="2" fillId="10" borderId="20" xfId="1" applyFont="1" applyFill="1" applyBorder="1" applyAlignment="1">
      <alignment horizontal="center"/>
    </xf>
    <xf numFmtId="0" fontId="4" fillId="3" borderId="5" xfId="1" applyFont="1" applyFill="1" applyBorder="1" applyAlignment="1">
      <alignment horizontal="center"/>
    </xf>
    <xf numFmtId="0" fontId="4" fillId="3" borderId="27" xfId="1" applyFont="1" applyFill="1" applyBorder="1" applyAlignment="1">
      <alignment horizontal="center"/>
    </xf>
    <xf numFmtId="0" fontId="4" fillId="3" borderId="21" xfId="1" applyFont="1" applyFill="1" applyBorder="1" applyAlignment="1">
      <alignment horizontal="center"/>
    </xf>
    <xf numFmtId="0" fontId="2" fillId="7" borderId="24" xfId="1" applyFont="1" applyFill="1" applyBorder="1" applyAlignment="1">
      <alignment horizontal="center" wrapText="1"/>
    </xf>
    <xf numFmtId="0" fontId="2" fillId="7" borderId="25" xfId="1" applyFont="1" applyFill="1" applyBorder="1" applyAlignment="1">
      <alignment horizontal="center" wrapText="1"/>
    </xf>
    <xf numFmtId="0" fontId="2" fillId="7" borderId="23" xfId="1" applyFont="1" applyFill="1" applyBorder="1" applyAlignment="1">
      <alignment horizontal="center" wrapText="1"/>
    </xf>
    <xf numFmtId="0" fontId="15" fillId="0" borderId="0" xfId="0" applyFont="1" applyAlignment="1">
      <alignment horizontal="center"/>
    </xf>
    <xf numFmtId="0" fontId="15" fillId="0" borderId="0" xfId="0" applyFont="1" applyBorder="1" applyAlignment="1">
      <alignment horizontal="center"/>
    </xf>
    <xf numFmtId="0" fontId="1" fillId="0" borderId="0" xfId="1" applyFill="1" applyAlignment="1">
      <alignment horizontal="left" vertical="top" wrapText="1"/>
    </xf>
    <xf numFmtId="0" fontId="1" fillId="0" borderId="0" xfId="1" applyFill="1" applyAlignment="1">
      <alignment horizontal="left" vertical="top"/>
    </xf>
  </cellXfs>
  <cellStyles count="3">
    <cellStyle name="Comma" xfId="2" builtinId="3"/>
    <cellStyle name="Normal" xfId="0" builtinId="0"/>
    <cellStyle name="Normal 2" xfId="1" xr:uid="{00000000-0005-0000-0000-000002000000}"/>
  </cellStyles>
  <dxfs count="2">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8"/>
  </sheetPr>
  <dimension ref="A1:R335"/>
  <sheetViews>
    <sheetView tabSelected="1" zoomScale="80" zoomScaleNormal="80" workbookViewId="0">
      <pane xSplit="1" ySplit="4" topLeftCell="B5" activePane="bottomRight" state="frozen"/>
      <selection pane="topRight" activeCell="B1" sqref="B1"/>
      <selection pane="bottomLeft" activeCell="A5" sqref="A5"/>
      <selection pane="bottomRight" activeCell="B17" sqref="B17"/>
    </sheetView>
  </sheetViews>
  <sheetFormatPr defaultRowHeight="12.75" x14ac:dyDescent="0.2"/>
  <cols>
    <col min="1" max="1" width="65.140625" style="2" customWidth="1"/>
    <col min="2" max="2" width="30.28515625" style="2" customWidth="1"/>
    <col min="3" max="3" width="32.42578125" style="2" customWidth="1"/>
    <col min="4" max="4" width="22" style="2" customWidth="1"/>
    <col min="5" max="5" width="11.42578125" style="3" customWidth="1"/>
    <col min="6" max="6" width="25.140625" style="3" bestFit="1" customWidth="1"/>
    <col min="7" max="7" width="8.140625" style="4" customWidth="1"/>
    <col min="8" max="8" width="53" style="4" customWidth="1"/>
    <col min="9" max="9" width="59" style="4" customWidth="1"/>
    <col min="10" max="10" width="19" style="4" customWidth="1"/>
    <col min="11" max="11" width="31.42578125" style="79" customWidth="1"/>
    <col min="12" max="12" width="34.28515625" style="4" customWidth="1"/>
    <col min="13" max="13" width="50.85546875" style="4" customWidth="1"/>
    <col min="14" max="14" width="11.7109375" style="6" bestFit="1" customWidth="1"/>
    <col min="15" max="15" width="11.7109375" style="6" customWidth="1"/>
    <col min="16" max="17" width="9.28515625" style="6" bestFit="1" customWidth="1"/>
    <col min="18" max="18" width="10.5703125" style="6" bestFit="1" customWidth="1"/>
    <col min="19" max="16384" width="9.140625" style="6"/>
  </cols>
  <sheetData>
    <row r="1" spans="1:18" ht="13.5" thickBot="1" x14ac:dyDescent="0.25">
      <c r="A1" s="1"/>
      <c r="B1" s="1"/>
      <c r="C1" s="1"/>
      <c r="D1" s="1"/>
      <c r="J1" s="5"/>
    </row>
    <row r="2" spans="1:18" ht="18.75" thickBot="1" x14ac:dyDescent="0.3">
      <c r="A2" s="138" t="s">
        <v>950</v>
      </c>
      <c r="B2" s="139"/>
      <c r="C2" s="139"/>
      <c r="D2" s="139"/>
      <c r="E2" s="139"/>
      <c r="F2" s="139"/>
      <c r="G2" s="139"/>
      <c r="H2" s="139"/>
      <c r="I2" s="139"/>
      <c r="J2" s="139"/>
      <c r="K2" s="139"/>
      <c r="L2" s="139"/>
      <c r="M2" s="139"/>
      <c r="N2" s="139"/>
      <c r="O2" s="139"/>
      <c r="P2" s="139"/>
      <c r="Q2" s="139"/>
      <c r="R2" s="140"/>
    </row>
    <row r="3" spans="1:18" ht="16.5" customHeight="1" thickTop="1" thickBot="1" x14ac:dyDescent="0.25">
      <c r="A3" s="43" t="s">
        <v>629</v>
      </c>
      <c r="B3" s="133" t="s">
        <v>628</v>
      </c>
      <c r="C3" s="134"/>
      <c r="D3" s="135"/>
      <c r="E3" s="136" t="s">
        <v>802</v>
      </c>
      <c r="F3" s="137"/>
      <c r="G3" s="137"/>
      <c r="H3" s="137"/>
      <c r="I3" s="137"/>
      <c r="J3" s="137"/>
      <c r="K3" s="137"/>
      <c r="L3" s="137"/>
      <c r="M3" s="137"/>
      <c r="N3" s="141" t="s">
        <v>322</v>
      </c>
      <c r="O3" s="142"/>
      <c r="P3" s="142"/>
      <c r="Q3" s="142"/>
      <c r="R3" s="143"/>
    </row>
    <row r="4" spans="1:18" ht="26.25" thickBot="1" x14ac:dyDescent="0.25">
      <c r="A4" s="8" t="s">
        <v>949</v>
      </c>
      <c r="B4" s="30" t="s">
        <v>469</v>
      </c>
      <c r="C4" s="30" t="s">
        <v>520</v>
      </c>
      <c r="D4" s="30" t="s">
        <v>521</v>
      </c>
      <c r="E4" s="8" t="s">
        <v>323</v>
      </c>
      <c r="F4" s="8" t="s">
        <v>324</v>
      </c>
      <c r="G4" s="17" t="s">
        <v>627</v>
      </c>
      <c r="H4" s="44" t="s">
        <v>630</v>
      </c>
      <c r="I4" s="9" t="s">
        <v>491</v>
      </c>
      <c r="J4" s="9" t="s">
        <v>325</v>
      </c>
      <c r="K4" s="44" t="s">
        <v>326</v>
      </c>
      <c r="L4" s="9" t="s">
        <v>327</v>
      </c>
      <c r="M4" s="9" t="s">
        <v>328</v>
      </c>
      <c r="N4" s="127" t="s">
        <v>329</v>
      </c>
      <c r="O4" s="128" t="s">
        <v>329</v>
      </c>
      <c r="P4" s="127" t="s">
        <v>341</v>
      </c>
      <c r="Q4" s="129" t="s">
        <v>332</v>
      </c>
      <c r="R4" s="130" t="s">
        <v>335</v>
      </c>
    </row>
    <row r="5" spans="1:18" s="11" customFormat="1" x14ac:dyDescent="0.2">
      <c r="A5" s="28" t="s">
        <v>399</v>
      </c>
      <c r="B5" s="14" t="s">
        <v>471</v>
      </c>
      <c r="C5" s="14" t="s">
        <v>470</v>
      </c>
      <c r="D5" s="14" t="s">
        <v>485</v>
      </c>
      <c r="E5" s="13" t="s">
        <v>330</v>
      </c>
      <c r="F5" s="13" t="s">
        <v>334</v>
      </c>
      <c r="G5" s="13">
        <v>9</v>
      </c>
      <c r="H5" s="45" t="s">
        <v>631</v>
      </c>
      <c r="I5" s="14"/>
      <c r="J5" s="14"/>
      <c r="K5" s="80" t="s">
        <v>124</v>
      </c>
      <c r="L5" s="14"/>
      <c r="M5" s="29" t="s">
        <v>348</v>
      </c>
      <c r="N5" s="38" t="s">
        <v>341</v>
      </c>
      <c r="O5" s="34">
        <v>1</v>
      </c>
      <c r="P5" s="21" t="str">
        <f t="shared" ref="P5:P6" si="0">IF(O5&lt;=1,"X","")</f>
        <v>X</v>
      </c>
      <c r="Q5" s="21" t="str">
        <f t="shared" ref="Q5:Q6" si="1">IF(O5&lt;=2,"X","")</f>
        <v>X</v>
      </c>
      <c r="R5" s="131" t="str">
        <f t="shared" ref="R5:R6" si="2">IF(O5&lt;=3,"X","")</f>
        <v>X</v>
      </c>
    </row>
    <row r="6" spans="1:18" x14ac:dyDescent="0.2">
      <c r="A6" s="23" t="s">
        <v>400</v>
      </c>
      <c r="B6" s="20" t="s">
        <v>472</v>
      </c>
      <c r="C6" s="20" t="s">
        <v>470</v>
      </c>
      <c r="D6" s="20" t="s">
        <v>485</v>
      </c>
      <c r="E6" s="19" t="s">
        <v>330</v>
      </c>
      <c r="F6" s="19" t="s">
        <v>330</v>
      </c>
      <c r="G6" s="19">
        <v>4</v>
      </c>
      <c r="H6" s="27" t="s">
        <v>631</v>
      </c>
      <c r="I6" s="20"/>
      <c r="J6" s="20"/>
      <c r="K6" s="26" t="s">
        <v>123</v>
      </c>
      <c r="L6" s="20" t="s">
        <v>122</v>
      </c>
      <c r="M6" s="20">
        <v>1111</v>
      </c>
      <c r="N6" s="39" t="s">
        <v>341</v>
      </c>
      <c r="O6" s="32">
        <v>1</v>
      </c>
      <c r="P6" s="21" t="str">
        <f t="shared" si="0"/>
        <v>X</v>
      </c>
      <c r="Q6" s="21" t="str">
        <f t="shared" si="1"/>
        <v>X</v>
      </c>
      <c r="R6" s="131" t="str">
        <f t="shared" si="2"/>
        <v>X</v>
      </c>
    </row>
    <row r="7" spans="1:18" x14ac:dyDescent="0.2">
      <c r="A7" s="23" t="s">
        <v>644</v>
      </c>
      <c r="B7" s="20" t="s">
        <v>473</v>
      </c>
      <c r="C7" s="20" t="s">
        <v>470</v>
      </c>
      <c r="D7" s="20" t="s">
        <v>485</v>
      </c>
      <c r="E7" s="19" t="s">
        <v>330</v>
      </c>
      <c r="F7" s="19" t="s">
        <v>330</v>
      </c>
      <c r="G7" s="19">
        <v>5</v>
      </c>
      <c r="H7" s="27" t="s">
        <v>631</v>
      </c>
      <c r="I7" s="20"/>
      <c r="J7" s="20"/>
      <c r="K7" s="26" t="s">
        <v>124</v>
      </c>
      <c r="L7" s="20"/>
      <c r="M7" s="20" t="s">
        <v>426</v>
      </c>
      <c r="N7" s="39" t="s">
        <v>341</v>
      </c>
      <c r="O7" s="32">
        <v>1</v>
      </c>
      <c r="P7" s="21" t="str">
        <f>IF(O7&lt;=1,"X","")</f>
        <v>X</v>
      </c>
      <c r="Q7" s="21" t="str">
        <f>IF(O7&lt;=2,"X","")</f>
        <v>X</v>
      </c>
      <c r="R7" s="131" t="str">
        <f>IF(O7&lt;=3,"X","")</f>
        <v>X</v>
      </c>
    </row>
    <row r="8" spans="1:18" x14ac:dyDescent="0.2">
      <c r="A8" s="23" t="s">
        <v>742</v>
      </c>
      <c r="B8" s="20" t="s">
        <v>474</v>
      </c>
      <c r="C8" s="20" t="s">
        <v>470</v>
      </c>
      <c r="D8" s="20" t="s">
        <v>485</v>
      </c>
      <c r="E8" s="19" t="s">
        <v>330</v>
      </c>
      <c r="F8" s="19" t="s">
        <v>330</v>
      </c>
      <c r="G8" s="19">
        <v>5</v>
      </c>
      <c r="H8" s="27" t="s">
        <v>631</v>
      </c>
      <c r="I8" s="20"/>
      <c r="J8" s="20"/>
      <c r="K8" s="26" t="s">
        <v>124</v>
      </c>
      <c r="L8" s="20"/>
      <c r="M8" s="20" t="s">
        <v>426</v>
      </c>
      <c r="N8" s="39" t="s">
        <v>341</v>
      </c>
      <c r="O8" s="32">
        <v>1</v>
      </c>
      <c r="P8" s="21" t="str">
        <f>IF(O8&lt;=1,"X","")</f>
        <v>X</v>
      </c>
      <c r="Q8" s="21" t="str">
        <f>IF(O8&lt;=2,"X","")</f>
        <v>X</v>
      </c>
      <c r="R8" s="131" t="str">
        <f>IF(O8&lt;=3,"X","")</f>
        <v>X</v>
      </c>
    </row>
    <row r="9" spans="1:18" x14ac:dyDescent="0.2">
      <c r="A9" s="23" t="s">
        <v>244</v>
      </c>
      <c r="B9" s="20" t="s">
        <v>475</v>
      </c>
      <c r="C9" s="20" t="s">
        <v>470</v>
      </c>
      <c r="D9" s="20" t="s">
        <v>485</v>
      </c>
      <c r="E9" s="24" t="s">
        <v>330</v>
      </c>
      <c r="F9" s="24" t="s">
        <v>330</v>
      </c>
      <c r="G9" s="24">
        <v>9</v>
      </c>
      <c r="H9" s="46" t="s">
        <v>631</v>
      </c>
      <c r="I9" s="20"/>
      <c r="J9" s="20"/>
      <c r="K9" s="26" t="s">
        <v>126</v>
      </c>
      <c r="L9" s="20" t="s">
        <v>132</v>
      </c>
      <c r="M9" s="41" t="s">
        <v>368</v>
      </c>
      <c r="N9" s="39" t="s">
        <v>341</v>
      </c>
      <c r="O9" s="32">
        <v>1</v>
      </c>
      <c r="P9" s="21" t="str">
        <f>IF(O9&lt;=1,"X","")</f>
        <v>X</v>
      </c>
      <c r="Q9" s="21" t="str">
        <f>IF(O9&lt;=2,"X","")</f>
        <v>X</v>
      </c>
      <c r="R9" s="131" t="str">
        <f>IF(O9&lt;=3,"X","")</f>
        <v>X</v>
      </c>
    </row>
    <row r="10" spans="1:18" ht="25.5" x14ac:dyDescent="0.2">
      <c r="A10" s="23" t="s">
        <v>645</v>
      </c>
      <c r="B10" s="20" t="s">
        <v>479</v>
      </c>
      <c r="C10" s="20" t="s">
        <v>470</v>
      </c>
      <c r="D10" s="20" t="s">
        <v>485</v>
      </c>
      <c r="E10" s="24" t="s">
        <v>330</v>
      </c>
      <c r="F10" s="24" t="s">
        <v>330</v>
      </c>
      <c r="G10" s="24">
        <v>1</v>
      </c>
      <c r="H10" s="46" t="s">
        <v>631</v>
      </c>
      <c r="I10" s="31" t="s">
        <v>492</v>
      </c>
      <c r="J10" s="25"/>
      <c r="K10" s="31" t="s">
        <v>326</v>
      </c>
      <c r="L10" s="25"/>
      <c r="M10" s="22" t="s">
        <v>427</v>
      </c>
      <c r="N10" s="39" t="s">
        <v>341</v>
      </c>
      <c r="O10" s="32">
        <v>1</v>
      </c>
      <c r="P10" s="21" t="str">
        <f t="shared" ref="P10:P66" si="3">IF(O10&lt;=1,"X","")</f>
        <v>X</v>
      </c>
      <c r="Q10" s="21" t="str">
        <f t="shared" ref="Q10:Q66" si="4">IF(O10&lt;=2,"X","")</f>
        <v>X</v>
      </c>
      <c r="R10" s="131" t="str">
        <f t="shared" ref="R10:R66" si="5">IF(O10&lt;=3,"X","")</f>
        <v>X</v>
      </c>
    </row>
    <row r="11" spans="1:18" ht="67.5" customHeight="1" x14ac:dyDescent="0.2">
      <c r="A11" s="23" t="s">
        <v>646</v>
      </c>
      <c r="B11" s="20" t="s">
        <v>478</v>
      </c>
      <c r="C11" s="20" t="s">
        <v>470</v>
      </c>
      <c r="D11" s="20" t="s">
        <v>485</v>
      </c>
      <c r="E11" s="19" t="s">
        <v>330</v>
      </c>
      <c r="F11" s="19" t="s">
        <v>330</v>
      </c>
      <c r="G11" s="19">
        <v>2</v>
      </c>
      <c r="H11" s="27" t="s">
        <v>631</v>
      </c>
      <c r="I11" s="26" t="s">
        <v>532</v>
      </c>
      <c r="J11" s="20"/>
      <c r="K11" s="26" t="s">
        <v>326</v>
      </c>
      <c r="L11" s="20"/>
      <c r="M11" s="20" t="s">
        <v>140</v>
      </c>
      <c r="N11" s="39" t="s">
        <v>341</v>
      </c>
      <c r="O11" s="32">
        <v>1</v>
      </c>
      <c r="P11" s="21" t="str">
        <f t="shared" si="3"/>
        <v>X</v>
      </c>
      <c r="Q11" s="21" t="str">
        <f t="shared" si="4"/>
        <v>X</v>
      </c>
      <c r="R11" s="131" t="str">
        <f t="shared" si="5"/>
        <v>X</v>
      </c>
    </row>
    <row r="12" spans="1:18" ht="25.5" x14ac:dyDescent="0.2">
      <c r="A12" s="23" t="s">
        <v>647</v>
      </c>
      <c r="B12" s="20" t="s">
        <v>480</v>
      </c>
      <c r="C12" s="20" t="s">
        <v>470</v>
      </c>
      <c r="D12" s="20" t="s">
        <v>485</v>
      </c>
      <c r="E12" s="19" t="s">
        <v>330</v>
      </c>
      <c r="F12" s="19" t="s">
        <v>958</v>
      </c>
      <c r="G12" s="19">
        <v>19</v>
      </c>
      <c r="H12" s="27" t="s">
        <v>632</v>
      </c>
      <c r="I12" s="20"/>
      <c r="J12" s="22"/>
      <c r="K12" s="81" t="s">
        <v>326</v>
      </c>
      <c r="L12" s="41"/>
      <c r="M12" s="22" t="s">
        <v>959</v>
      </c>
      <c r="N12" s="39" t="s">
        <v>341</v>
      </c>
      <c r="O12" s="32">
        <v>1</v>
      </c>
      <c r="P12" s="21" t="str">
        <f t="shared" si="3"/>
        <v>X</v>
      </c>
      <c r="Q12" s="21" t="str">
        <f t="shared" si="4"/>
        <v>X</v>
      </c>
      <c r="R12" s="131" t="str">
        <f t="shared" si="5"/>
        <v>X</v>
      </c>
    </row>
    <row r="13" spans="1:18" ht="63.75" x14ac:dyDescent="0.2">
      <c r="A13" s="23" t="s">
        <v>648</v>
      </c>
      <c r="B13" s="20" t="s">
        <v>482</v>
      </c>
      <c r="C13" s="20" t="s">
        <v>470</v>
      </c>
      <c r="D13" s="20" t="s">
        <v>485</v>
      </c>
      <c r="E13" s="24" t="s">
        <v>330</v>
      </c>
      <c r="F13" s="19" t="s">
        <v>960</v>
      </c>
      <c r="G13" s="19">
        <v>10</v>
      </c>
      <c r="H13" s="27" t="s">
        <v>635</v>
      </c>
      <c r="I13" s="19"/>
      <c r="J13" s="19"/>
      <c r="K13" s="26" t="s">
        <v>326</v>
      </c>
      <c r="L13" s="19"/>
      <c r="M13" s="22" t="s">
        <v>961</v>
      </c>
      <c r="N13" s="39" t="s">
        <v>341</v>
      </c>
      <c r="O13" s="32">
        <v>1</v>
      </c>
      <c r="P13" s="21" t="str">
        <f t="shared" si="3"/>
        <v>X</v>
      </c>
      <c r="Q13" s="21" t="str">
        <f t="shared" si="4"/>
        <v>X</v>
      </c>
      <c r="R13" s="131" t="str">
        <f t="shared" si="5"/>
        <v>X</v>
      </c>
    </row>
    <row r="14" spans="1:18" ht="59.25" customHeight="1" x14ac:dyDescent="0.2">
      <c r="A14" s="23" t="s">
        <v>649</v>
      </c>
      <c r="B14" s="20" t="s">
        <v>481</v>
      </c>
      <c r="C14" s="20" t="s">
        <v>470</v>
      </c>
      <c r="D14" s="20" t="s">
        <v>485</v>
      </c>
      <c r="E14" s="19" t="s">
        <v>330</v>
      </c>
      <c r="F14" s="19" t="s">
        <v>958</v>
      </c>
      <c r="G14" s="19">
        <v>19</v>
      </c>
      <c r="H14" s="27" t="s">
        <v>633</v>
      </c>
      <c r="I14" s="20"/>
      <c r="J14" s="20"/>
      <c r="K14" s="26" t="s">
        <v>326</v>
      </c>
      <c r="L14" s="20"/>
      <c r="M14" s="22" t="s">
        <v>959</v>
      </c>
      <c r="N14" s="39" t="s">
        <v>341</v>
      </c>
      <c r="O14" s="32">
        <v>1</v>
      </c>
      <c r="P14" s="21" t="str">
        <f t="shared" si="3"/>
        <v>X</v>
      </c>
      <c r="Q14" s="21" t="str">
        <f t="shared" si="4"/>
        <v>X</v>
      </c>
      <c r="R14" s="131" t="str">
        <f t="shared" si="5"/>
        <v>X</v>
      </c>
    </row>
    <row r="15" spans="1:18" ht="38.25" x14ac:dyDescent="0.2">
      <c r="A15" s="23" t="s">
        <v>650</v>
      </c>
      <c r="B15" s="20" t="s">
        <v>483</v>
      </c>
      <c r="C15" s="20" t="s">
        <v>470</v>
      </c>
      <c r="D15" s="20" t="s">
        <v>485</v>
      </c>
      <c r="E15" s="24" t="s">
        <v>330</v>
      </c>
      <c r="F15" s="19" t="s">
        <v>960</v>
      </c>
      <c r="G15" s="19">
        <v>10</v>
      </c>
      <c r="H15" s="27" t="s">
        <v>634</v>
      </c>
      <c r="I15" s="20"/>
      <c r="J15" s="20"/>
      <c r="K15" s="26" t="s">
        <v>326</v>
      </c>
      <c r="L15" s="20"/>
      <c r="M15" s="22" t="s">
        <v>961</v>
      </c>
      <c r="N15" s="39" t="s">
        <v>341</v>
      </c>
      <c r="O15" s="32">
        <v>1</v>
      </c>
      <c r="P15" s="21" t="str">
        <f t="shared" si="3"/>
        <v>X</v>
      </c>
      <c r="Q15" s="21" t="str">
        <f t="shared" si="4"/>
        <v>X</v>
      </c>
      <c r="R15" s="131" t="str">
        <f t="shared" si="5"/>
        <v>X</v>
      </c>
    </row>
    <row r="16" spans="1:18" x14ac:dyDescent="0.2">
      <c r="A16" s="23" t="s">
        <v>651</v>
      </c>
      <c r="B16" s="20" t="s">
        <v>476</v>
      </c>
      <c r="C16" s="20" t="s">
        <v>470</v>
      </c>
      <c r="D16" s="20" t="s">
        <v>485</v>
      </c>
      <c r="E16" s="19" t="s">
        <v>330</v>
      </c>
      <c r="F16" s="19" t="s">
        <v>330</v>
      </c>
      <c r="G16" s="19">
        <v>120</v>
      </c>
      <c r="H16" s="27" t="s">
        <v>631</v>
      </c>
      <c r="I16" s="20"/>
      <c r="J16" s="20"/>
      <c r="K16" s="26" t="s">
        <v>326</v>
      </c>
      <c r="L16" s="20"/>
      <c r="M16" s="20" t="s">
        <v>448</v>
      </c>
      <c r="N16" s="40" t="s">
        <v>341</v>
      </c>
      <c r="O16" s="32">
        <v>1</v>
      </c>
      <c r="P16" s="21" t="str">
        <f t="shared" si="3"/>
        <v>X</v>
      </c>
      <c r="Q16" s="21" t="str">
        <f t="shared" si="4"/>
        <v>X</v>
      </c>
      <c r="R16" s="131" t="str">
        <f t="shared" si="5"/>
        <v>X</v>
      </c>
    </row>
    <row r="17" spans="1:18" s="11" customFormat="1" x14ac:dyDescent="0.2">
      <c r="A17" s="23" t="s">
        <v>402</v>
      </c>
      <c r="B17" s="20" t="s">
        <v>477</v>
      </c>
      <c r="C17" s="20" t="s">
        <v>470</v>
      </c>
      <c r="D17" s="20" t="s">
        <v>485</v>
      </c>
      <c r="E17" s="19" t="s">
        <v>330</v>
      </c>
      <c r="F17" s="19" t="s">
        <v>330</v>
      </c>
      <c r="G17" s="19">
        <v>120</v>
      </c>
      <c r="H17" s="27" t="s">
        <v>631</v>
      </c>
      <c r="I17" s="20"/>
      <c r="J17" s="20"/>
      <c r="K17" s="26" t="s">
        <v>123</v>
      </c>
      <c r="L17" s="20"/>
      <c r="M17" s="20" t="s">
        <v>429</v>
      </c>
      <c r="N17" s="39" t="s">
        <v>341</v>
      </c>
      <c r="O17" s="32">
        <v>1</v>
      </c>
      <c r="P17" s="21" t="str">
        <f t="shared" si="3"/>
        <v>X</v>
      </c>
      <c r="Q17" s="21" t="str">
        <f t="shared" si="4"/>
        <v>X</v>
      </c>
      <c r="R17" s="131" t="str">
        <f t="shared" si="5"/>
        <v>X</v>
      </c>
    </row>
    <row r="18" spans="1:18" s="11" customFormat="1" x14ac:dyDescent="0.2">
      <c r="A18" s="16" t="s">
        <v>403</v>
      </c>
      <c r="B18" s="25" t="s">
        <v>511</v>
      </c>
      <c r="C18" s="20" t="s">
        <v>509</v>
      </c>
      <c r="D18" s="20" t="s">
        <v>486</v>
      </c>
      <c r="E18" s="24" t="s">
        <v>330</v>
      </c>
      <c r="F18" s="24" t="s">
        <v>330</v>
      </c>
      <c r="G18" s="24">
        <v>60</v>
      </c>
      <c r="H18" s="46" t="s">
        <v>631</v>
      </c>
      <c r="I18" s="20"/>
      <c r="J18" s="20"/>
      <c r="K18" s="26" t="s">
        <v>139</v>
      </c>
      <c r="L18" s="20"/>
      <c r="M18" s="22" t="s">
        <v>457</v>
      </c>
      <c r="N18" s="39" t="s">
        <v>341</v>
      </c>
      <c r="O18" s="32">
        <v>1</v>
      </c>
      <c r="P18" s="21" t="str">
        <f t="shared" si="3"/>
        <v>X</v>
      </c>
      <c r="Q18" s="21" t="str">
        <f t="shared" si="4"/>
        <v>X</v>
      </c>
      <c r="R18" s="131" t="str">
        <f t="shared" si="5"/>
        <v>X</v>
      </c>
    </row>
    <row r="19" spans="1:18" x14ac:dyDescent="0.2">
      <c r="A19" s="16" t="s">
        <v>404</v>
      </c>
      <c r="B19" s="25" t="s">
        <v>512</v>
      </c>
      <c r="C19" s="20" t="s">
        <v>509</v>
      </c>
      <c r="D19" s="20" t="s">
        <v>486</v>
      </c>
      <c r="E19" s="19" t="s">
        <v>330</v>
      </c>
      <c r="F19" s="19" t="s">
        <v>330</v>
      </c>
      <c r="G19" s="19">
        <v>10</v>
      </c>
      <c r="H19" s="27" t="s">
        <v>631</v>
      </c>
      <c r="I19" s="20"/>
      <c r="J19" s="20"/>
      <c r="K19" s="26" t="s">
        <v>139</v>
      </c>
      <c r="L19" s="20"/>
      <c r="M19" s="22" t="s">
        <v>458</v>
      </c>
      <c r="N19" s="39" t="s">
        <v>341</v>
      </c>
      <c r="O19" s="32">
        <v>1</v>
      </c>
      <c r="P19" s="21" t="str">
        <f t="shared" si="3"/>
        <v>X</v>
      </c>
      <c r="Q19" s="21" t="str">
        <f t="shared" si="4"/>
        <v>X</v>
      </c>
      <c r="R19" s="131" t="str">
        <f t="shared" si="5"/>
        <v>X</v>
      </c>
    </row>
    <row r="20" spans="1:18" ht="25.5" x14ac:dyDescent="0.2">
      <c r="A20" s="18" t="s">
        <v>652</v>
      </c>
      <c r="B20" s="26" t="s">
        <v>496</v>
      </c>
      <c r="C20" s="26" t="s">
        <v>516</v>
      </c>
      <c r="D20" s="26" t="s">
        <v>486</v>
      </c>
      <c r="E20" s="19" t="s">
        <v>330</v>
      </c>
      <c r="F20" s="19" t="s">
        <v>330</v>
      </c>
      <c r="G20" s="19">
        <v>150</v>
      </c>
      <c r="H20" s="27" t="s">
        <v>743</v>
      </c>
      <c r="I20" s="20"/>
      <c r="J20" s="20"/>
      <c r="K20" s="26" t="s">
        <v>326</v>
      </c>
      <c r="L20" s="20"/>
      <c r="M20" s="20" t="s">
        <v>449</v>
      </c>
      <c r="N20" s="39" t="s">
        <v>341</v>
      </c>
      <c r="O20" s="32">
        <v>1</v>
      </c>
      <c r="P20" s="21" t="str">
        <f t="shared" si="3"/>
        <v>X</v>
      </c>
      <c r="Q20" s="21" t="str">
        <f t="shared" si="4"/>
        <v>X</v>
      </c>
      <c r="R20" s="131" t="str">
        <f t="shared" si="5"/>
        <v>X</v>
      </c>
    </row>
    <row r="21" spans="1:18" ht="25.5" x14ac:dyDescent="0.2">
      <c r="A21" s="23" t="s">
        <v>653</v>
      </c>
      <c r="B21" s="26" t="s">
        <v>497</v>
      </c>
      <c r="C21" s="26" t="s">
        <v>516</v>
      </c>
      <c r="D21" s="26" t="s">
        <v>486</v>
      </c>
      <c r="E21" s="19" t="s">
        <v>330</v>
      </c>
      <c r="F21" s="19" t="s">
        <v>330</v>
      </c>
      <c r="G21" s="19">
        <v>150</v>
      </c>
      <c r="H21" s="27" t="s">
        <v>743</v>
      </c>
      <c r="I21" s="20"/>
      <c r="J21" s="20"/>
      <c r="K21" s="26" t="s">
        <v>123</v>
      </c>
      <c r="L21" s="20"/>
      <c r="M21" s="20" t="s">
        <v>447</v>
      </c>
      <c r="N21" s="39" t="s">
        <v>341</v>
      </c>
      <c r="O21" s="32">
        <v>1</v>
      </c>
      <c r="P21" s="21" t="str">
        <f t="shared" si="3"/>
        <v>X</v>
      </c>
      <c r="Q21" s="21" t="str">
        <f t="shared" si="4"/>
        <v>X</v>
      </c>
      <c r="R21" s="131" t="str">
        <f t="shared" si="5"/>
        <v>X</v>
      </c>
    </row>
    <row r="22" spans="1:18" ht="25.5" x14ac:dyDescent="0.2">
      <c r="A22" s="23" t="s">
        <v>654</v>
      </c>
      <c r="B22" s="20" t="s">
        <v>498</v>
      </c>
      <c r="C22" s="26" t="s">
        <v>516</v>
      </c>
      <c r="D22" s="26" t="s">
        <v>486</v>
      </c>
      <c r="E22" s="19" t="s">
        <v>330</v>
      </c>
      <c r="F22" s="19" t="s">
        <v>330</v>
      </c>
      <c r="G22" s="19">
        <v>40</v>
      </c>
      <c r="H22" s="27" t="s">
        <v>743</v>
      </c>
      <c r="I22" s="20"/>
      <c r="J22" s="20"/>
      <c r="K22" s="26" t="s">
        <v>326</v>
      </c>
      <c r="L22" s="20"/>
      <c r="M22" s="20" t="s">
        <v>430</v>
      </c>
      <c r="N22" s="39" t="s">
        <v>341</v>
      </c>
      <c r="O22" s="32">
        <v>1</v>
      </c>
      <c r="P22" s="21" t="str">
        <f t="shared" si="3"/>
        <v>X</v>
      </c>
      <c r="Q22" s="21" t="str">
        <f t="shared" si="4"/>
        <v>X</v>
      </c>
      <c r="R22" s="131" t="str">
        <f t="shared" si="5"/>
        <v>X</v>
      </c>
    </row>
    <row r="23" spans="1:18" ht="25.5" x14ac:dyDescent="0.2">
      <c r="A23" s="23" t="s">
        <v>655</v>
      </c>
      <c r="B23" s="20" t="s">
        <v>499</v>
      </c>
      <c r="C23" s="26" t="s">
        <v>516</v>
      </c>
      <c r="D23" s="26" t="s">
        <v>486</v>
      </c>
      <c r="E23" s="19" t="s">
        <v>330</v>
      </c>
      <c r="F23" s="19" t="s">
        <v>330</v>
      </c>
      <c r="G23" s="19">
        <v>55</v>
      </c>
      <c r="H23" s="27" t="s">
        <v>743</v>
      </c>
      <c r="I23" s="20"/>
      <c r="J23" s="20"/>
      <c r="K23" s="26" t="s">
        <v>123</v>
      </c>
      <c r="L23" s="20" t="s">
        <v>135</v>
      </c>
      <c r="M23" s="20" t="s">
        <v>431</v>
      </c>
      <c r="N23" s="39" t="s">
        <v>341</v>
      </c>
      <c r="O23" s="32">
        <v>1</v>
      </c>
      <c r="P23" s="21" t="str">
        <f t="shared" si="3"/>
        <v>X</v>
      </c>
      <c r="Q23" s="21" t="str">
        <f t="shared" si="4"/>
        <v>X</v>
      </c>
      <c r="R23" s="131" t="str">
        <f t="shared" si="5"/>
        <v>X</v>
      </c>
    </row>
    <row r="24" spans="1:18" ht="25.5" x14ac:dyDescent="0.2">
      <c r="A24" s="23" t="s">
        <v>656</v>
      </c>
      <c r="B24" s="20" t="s">
        <v>500</v>
      </c>
      <c r="C24" s="26" t="s">
        <v>516</v>
      </c>
      <c r="D24" s="26" t="s">
        <v>486</v>
      </c>
      <c r="E24" s="19" t="s">
        <v>330</v>
      </c>
      <c r="F24" s="19" t="s">
        <v>330</v>
      </c>
      <c r="G24" s="24">
        <v>50</v>
      </c>
      <c r="H24" s="27" t="s">
        <v>743</v>
      </c>
      <c r="I24" s="20"/>
      <c r="J24" s="20"/>
      <c r="K24" s="26" t="s">
        <v>123</v>
      </c>
      <c r="L24" s="20" t="s">
        <v>134</v>
      </c>
      <c r="M24" s="20">
        <v>32920</v>
      </c>
      <c r="N24" s="39" t="s">
        <v>341</v>
      </c>
      <c r="O24" s="32">
        <v>1</v>
      </c>
      <c r="P24" s="21" t="str">
        <f t="shared" si="3"/>
        <v>X</v>
      </c>
      <c r="Q24" s="21" t="str">
        <f t="shared" si="4"/>
        <v>X</v>
      </c>
      <c r="R24" s="131" t="str">
        <f t="shared" si="5"/>
        <v>X</v>
      </c>
    </row>
    <row r="25" spans="1:18" ht="25.5" x14ac:dyDescent="0.2">
      <c r="A25" s="23" t="s">
        <v>657</v>
      </c>
      <c r="B25" s="20" t="s">
        <v>518</v>
      </c>
      <c r="C25" s="26" t="s">
        <v>516</v>
      </c>
      <c r="D25" s="26" t="s">
        <v>486</v>
      </c>
      <c r="E25" s="24" t="s">
        <v>330</v>
      </c>
      <c r="F25" s="24" t="s">
        <v>334</v>
      </c>
      <c r="G25" s="24">
        <v>4</v>
      </c>
      <c r="H25" s="27" t="s">
        <v>743</v>
      </c>
      <c r="I25" s="25"/>
      <c r="J25" s="25"/>
      <c r="K25" s="31" t="s">
        <v>123</v>
      </c>
      <c r="L25" s="20" t="s">
        <v>134</v>
      </c>
      <c r="M25" s="22" t="s">
        <v>367</v>
      </c>
      <c r="N25" s="39" t="s">
        <v>341</v>
      </c>
      <c r="O25" s="32">
        <v>1</v>
      </c>
      <c r="P25" s="21" t="str">
        <f t="shared" si="3"/>
        <v>X</v>
      </c>
      <c r="Q25" s="21" t="str">
        <f t="shared" si="4"/>
        <v>X</v>
      </c>
      <c r="R25" s="131" t="str">
        <f t="shared" si="5"/>
        <v>X</v>
      </c>
    </row>
    <row r="26" spans="1:18" ht="25.5" x14ac:dyDescent="0.2">
      <c r="A26" s="23" t="s">
        <v>658</v>
      </c>
      <c r="B26" s="20" t="s">
        <v>501</v>
      </c>
      <c r="C26" s="26" t="s">
        <v>516</v>
      </c>
      <c r="D26" s="26" t="s">
        <v>486</v>
      </c>
      <c r="E26" s="19" t="s">
        <v>330</v>
      </c>
      <c r="F26" s="19" t="s">
        <v>330</v>
      </c>
      <c r="G26" s="19">
        <v>3</v>
      </c>
      <c r="H26" s="27" t="s">
        <v>743</v>
      </c>
      <c r="I26" s="20"/>
      <c r="J26" s="20"/>
      <c r="K26" s="26" t="s">
        <v>326</v>
      </c>
      <c r="L26" s="20"/>
      <c r="M26" s="20" t="s">
        <v>432</v>
      </c>
      <c r="N26" s="39" t="s">
        <v>341</v>
      </c>
      <c r="O26" s="32">
        <v>1</v>
      </c>
      <c r="P26" s="21" t="str">
        <f t="shared" si="3"/>
        <v>X</v>
      </c>
      <c r="Q26" s="21" t="str">
        <f t="shared" si="4"/>
        <v>X</v>
      </c>
      <c r="R26" s="131" t="str">
        <f t="shared" si="5"/>
        <v>X</v>
      </c>
    </row>
    <row r="27" spans="1:18" ht="25.5" x14ac:dyDescent="0.2">
      <c r="A27" s="23" t="s">
        <v>659</v>
      </c>
      <c r="B27" s="20" t="s">
        <v>519</v>
      </c>
      <c r="C27" s="26" t="s">
        <v>516</v>
      </c>
      <c r="D27" s="26" t="s">
        <v>486</v>
      </c>
      <c r="E27" s="24" t="s">
        <v>330</v>
      </c>
      <c r="F27" s="24" t="s">
        <v>334</v>
      </c>
      <c r="G27" s="24">
        <v>10</v>
      </c>
      <c r="H27" s="27" t="s">
        <v>743</v>
      </c>
      <c r="I27" s="20"/>
      <c r="J27" s="20"/>
      <c r="K27" s="26" t="s">
        <v>123</v>
      </c>
      <c r="L27" s="20" t="s">
        <v>134</v>
      </c>
      <c r="M27" s="20">
        <v>10</v>
      </c>
      <c r="N27" s="39" t="s">
        <v>341</v>
      </c>
      <c r="O27" s="32">
        <v>1</v>
      </c>
      <c r="P27" s="21" t="str">
        <f t="shared" si="3"/>
        <v>X</v>
      </c>
      <c r="Q27" s="21" t="str">
        <f t="shared" si="4"/>
        <v>X</v>
      </c>
      <c r="R27" s="131" t="str">
        <f t="shared" si="5"/>
        <v>X</v>
      </c>
    </row>
    <row r="28" spans="1:18" s="11" customFormat="1" x14ac:dyDescent="0.2">
      <c r="A28" s="23" t="s">
        <v>660</v>
      </c>
      <c r="B28" s="20" t="s">
        <v>513</v>
      </c>
      <c r="C28" s="20" t="s">
        <v>509</v>
      </c>
      <c r="D28" s="20" t="s">
        <v>486</v>
      </c>
      <c r="E28" s="19" t="s">
        <v>330</v>
      </c>
      <c r="F28" s="19" t="s">
        <v>960</v>
      </c>
      <c r="G28" s="19">
        <v>10</v>
      </c>
      <c r="H28" s="27" t="s">
        <v>631</v>
      </c>
      <c r="I28" s="20"/>
      <c r="J28" s="20"/>
      <c r="K28" s="26" t="s">
        <v>124</v>
      </c>
      <c r="L28" s="20"/>
      <c r="M28" s="22" t="s">
        <v>962</v>
      </c>
      <c r="N28" s="39" t="s">
        <v>341</v>
      </c>
      <c r="O28" s="32">
        <v>1</v>
      </c>
      <c r="P28" s="21" t="str">
        <f t="shared" si="3"/>
        <v>X</v>
      </c>
      <c r="Q28" s="21" t="str">
        <f t="shared" si="4"/>
        <v>X</v>
      </c>
      <c r="R28" s="131" t="str">
        <f t="shared" si="5"/>
        <v>X</v>
      </c>
    </row>
    <row r="29" spans="1:18" x14ac:dyDescent="0.2">
      <c r="A29" s="23" t="s">
        <v>661</v>
      </c>
      <c r="B29" s="20" t="s">
        <v>514</v>
      </c>
      <c r="C29" s="20" t="s">
        <v>509</v>
      </c>
      <c r="D29" s="20" t="s">
        <v>486</v>
      </c>
      <c r="E29" s="19" t="s">
        <v>330</v>
      </c>
      <c r="F29" s="19" t="s">
        <v>351</v>
      </c>
      <c r="G29" s="19">
        <v>4</v>
      </c>
      <c r="H29" s="27" t="s">
        <v>631</v>
      </c>
      <c r="I29" s="20"/>
      <c r="J29" s="20"/>
      <c r="K29" s="26" t="s">
        <v>124</v>
      </c>
      <c r="L29" s="20"/>
      <c r="M29" s="22" t="s">
        <v>433</v>
      </c>
      <c r="N29" s="39" t="s">
        <v>341</v>
      </c>
      <c r="O29" s="32">
        <v>1</v>
      </c>
      <c r="P29" s="21" t="str">
        <f t="shared" si="3"/>
        <v>X</v>
      </c>
      <c r="Q29" s="21" t="str">
        <f t="shared" si="4"/>
        <v>X</v>
      </c>
      <c r="R29" s="131" t="str">
        <f t="shared" si="5"/>
        <v>X</v>
      </c>
    </row>
    <row r="30" spans="1:18" s="11" customFormat="1" ht="51" x14ac:dyDescent="0.2">
      <c r="A30" s="23" t="s">
        <v>662</v>
      </c>
      <c r="B30" s="20" t="s">
        <v>530</v>
      </c>
      <c r="C30" s="20" t="s">
        <v>529</v>
      </c>
      <c r="D30" s="20" t="s">
        <v>486</v>
      </c>
      <c r="E30" s="19" t="s">
        <v>330</v>
      </c>
      <c r="F30" s="19" t="s">
        <v>330</v>
      </c>
      <c r="G30" s="19">
        <v>2</v>
      </c>
      <c r="H30" s="27" t="s">
        <v>631</v>
      </c>
      <c r="I30" s="26" t="s">
        <v>767</v>
      </c>
      <c r="J30" s="20"/>
      <c r="K30" s="26" t="s">
        <v>139</v>
      </c>
      <c r="L30" s="20"/>
      <c r="M30" s="22" t="s">
        <v>461</v>
      </c>
      <c r="N30" s="39" t="s">
        <v>332</v>
      </c>
      <c r="O30" s="32">
        <v>2</v>
      </c>
      <c r="P30" s="21" t="str">
        <f t="shared" si="3"/>
        <v/>
      </c>
      <c r="Q30" s="21" t="str">
        <f t="shared" si="4"/>
        <v>X</v>
      </c>
      <c r="R30" s="131" t="str">
        <f t="shared" si="5"/>
        <v>X</v>
      </c>
    </row>
    <row r="31" spans="1:18" s="11" customFormat="1" ht="51" x14ac:dyDescent="0.2">
      <c r="A31" s="23" t="s">
        <v>663</v>
      </c>
      <c r="B31" s="20" t="s">
        <v>531</v>
      </c>
      <c r="C31" s="20" t="s">
        <v>529</v>
      </c>
      <c r="D31" s="20" t="s">
        <v>486</v>
      </c>
      <c r="E31" s="24" t="s">
        <v>330</v>
      </c>
      <c r="F31" s="24" t="s">
        <v>330</v>
      </c>
      <c r="G31" s="24">
        <v>2</v>
      </c>
      <c r="H31" s="46" t="s">
        <v>631</v>
      </c>
      <c r="I31" s="26" t="s">
        <v>767</v>
      </c>
      <c r="J31" s="25"/>
      <c r="K31" s="31" t="s">
        <v>139</v>
      </c>
      <c r="L31" s="25"/>
      <c r="M31" s="22" t="s">
        <v>461</v>
      </c>
      <c r="N31" s="39" t="s">
        <v>332</v>
      </c>
      <c r="O31" s="32">
        <v>2</v>
      </c>
      <c r="P31" s="21" t="str">
        <f t="shared" si="3"/>
        <v/>
      </c>
      <c r="Q31" s="21" t="str">
        <f t="shared" si="4"/>
        <v>X</v>
      </c>
      <c r="R31" s="131" t="str">
        <f t="shared" si="5"/>
        <v>X</v>
      </c>
    </row>
    <row r="32" spans="1:18" s="11" customFormat="1" x14ac:dyDescent="0.2">
      <c r="A32" s="23" t="s">
        <v>405</v>
      </c>
      <c r="B32" s="20" t="s">
        <v>510</v>
      </c>
      <c r="C32" s="20" t="s">
        <v>509</v>
      </c>
      <c r="D32" s="20" t="s">
        <v>486</v>
      </c>
      <c r="E32" s="24" t="s">
        <v>330</v>
      </c>
      <c r="F32" s="24" t="s">
        <v>330</v>
      </c>
      <c r="G32" s="24">
        <v>200</v>
      </c>
      <c r="H32" s="46" t="s">
        <v>631</v>
      </c>
      <c r="I32" s="20"/>
      <c r="J32" s="20"/>
      <c r="K32" s="26" t="s">
        <v>139</v>
      </c>
      <c r="L32" s="20"/>
      <c r="M32" s="22" t="s">
        <v>434</v>
      </c>
      <c r="N32" s="39" t="s">
        <v>341</v>
      </c>
      <c r="O32" s="32">
        <v>1</v>
      </c>
      <c r="P32" s="21" t="str">
        <f t="shared" si="3"/>
        <v>X</v>
      </c>
      <c r="Q32" s="21" t="str">
        <f t="shared" si="4"/>
        <v>X</v>
      </c>
      <c r="R32" s="131" t="str">
        <f t="shared" si="5"/>
        <v>X</v>
      </c>
    </row>
    <row r="33" spans="1:18" s="11" customFormat="1" ht="102" x14ac:dyDescent="0.2">
      <c r="A33" s="23" t="s">
        <v>664</v>
      </c>
      <c r="B33" s="20" t="s">
        <v>808</v>
      </c>
      <c r="C33" s="20" t="s">
        <v>509</v>
      </c>
      <c r="D33" s="20" t="s">
        <v>486</v>
      </c>
      <c r="E33" s="24" t="s">
        <v>330</v>
      </c>
      <c r="F33" s="24" t="s">
        <v>330</v>
      </c>
      <c r="G33" s="24">
        <v>2</v>
      </c>
      <c r="H33" s="46" t="s">
        <v>631</v>
      </c>
      <c r="I33" s="26" t="s">
        <v>769</v>
      </c>
      <c r="J33" s="20"/>
      <c r="K33" s="26" t="s">
        <v>326</v>
      </c>
      <c r="L33" s="20"/>
      <c r="M33" s="22" t="s">
        <v>435</v>
      </c>
      <c r="N33" s="39" t="s">
        <v>341</v>
      </c>
      <c r="O33" s="32">
        <v>1</v>
      </c>
      <c r="P33" s="21" t="str">
        <f t="shared" si="3"/>
        <v>X</v>
      </c>
      <c r="Q33" s="21" t="str">
        <f t="shared" si="4"/>
        <v>X</v>
      </c>
      <c r="R33" s="131" t="str">
        <f t="shared" si="5"/>
        <v>X</v>
      </c>
    </row>
    <row r="34" spans="1:18" s="11" customFormat="1" x14ac:dyDescent="0.2">
      <c r="A34" s="23" t="s">
        <v>665</v>
      </c>
      <c r="B34" s="20" t="s">
        <v>527</v>
      </c>
      <c r="C34" s="20" t="s">
        <v>529</v>
      </c>
      <c r="D34" s="20" t="s">
        <v>486</v>
      </c>
      <c r="E34" s="24" t="s">
        <v>330</v>
      </c>
      <c r="F34" s="24" t="s">
        <v>330</v>
      </c>
      <c r="G34" s="24">
        <v>2</v>
      </c>
      <c r="H34" s="46" t="s">
        <v>631</v>
      </c>
      <c r="I34" s="20"/>
      <c r="J34" s="20"/>
      <c r="K34" s="26" t="s">
        <v>139</v>
      </c>
      <c r="L34" s="20" t="s">
        <v>131</v>
      </c>
      <c r="M34" s="22" t="s">
        <v>431</v>
      </c>
      <c r="N34" s="39" t="s">
        <v>341</v>
      </c>
      <c r="O34" s="32">
        <v>1</v>
      </c>
      <c r="P34" s="21" t="str">
        <f t="shared" si="3"/>
        <v>X</v>
      </c>
      <c r="Q34" s="21" t="str">
        <f t="shared" si="4"/>
        <v>X</v>
      </c>
      <c r="R34" s="131" t="str">
        <f t="shared" si="5"/>
        <v>X</v>
      </c>
    </row>
    <row r="35" spans="1:18" s="11" customFormat="1" x14ac:dyDescent="0.2">
      <c r="A35" s="23" t="s">
        <v>666</v>
      </c>
      <c r="B35" s="20" t="s">
        <v>528</v>
      </c>
      <c r="C35" s="20" t="s">
        <v>529</v>
      </c>
      <c r="D35" s="20" t="s">
        <v>486</v>
      </c>
      <c r="E35" s="24" t="s">
        <v>330</v>
      </c>
      <c r="F35" s="24" t="s">
        <v>330</v>
      </c>
      <c r="G35" s="24">
        <v>3</v>
      </c>
      <c r="H35" s="46" t="s">
        <v>631</v>
      </c>
      <c r="I35" s="20"/>
      <c r="J35" s="20"/>
      <c r="K35" s="26" t="s">
        <v>124</v>
      </c>
      <c r="L35" s="20"/>
      <c r="M35" s="22" t="s">
        <v>432</v>
      </c>
      <c r="N35" s="39" t="s">
        <v>341</v>
      </c>
      <c r="O35" s="32">
        <v>1</v>
      </c>
      <c r="P35" s="21" t="str">
        <f t="shared" si="3"/>
        <v>X</v>
      </c>
      <c r="Q35" s="21" t="str">
        <f t="shared" si="4"/>
        <v>X</v>
      </c>
      <c r="R35" s="131" t="str">
        <f t="shared" si="5"/>
        <v>X</v>
      </c>
    </row>
    <row r="36" spans="1:18" s="11" customFormat="1" ht="25.5" x14ac:dyDescent="0.2">
      <c r="A36" s="18" t="s">
        <v>667</v>
      </c>
      <c r="B36" s="26" t="s">
        <v>533</v>
      </c>
      <c r="C36" s="26" t="s">
        <v>534</v>
      </c>
      <c r="D36" s="26" t="s">
        <v>486</v>
      </c>
      <c r="E36" s="19" t="s">
        <v>330</v>
      </c>
      <c r="F36" s="19" t="s">
        <v>330</v>
      </c>
      <c r="G36" s="19">
        <v>2</v>
      </c>
      <c r="H36" s="27" t="s">
        <v>631</v>
      </c>
      <c r="I36" s="20" t="s">
        <v>535</v>
      </c>
      <c r="J36" s="20"/>
      <c r="K36" s="26" t="s">
        <v>326</v>
      </c>
      <c r="L36" s="20"/>
      <c r="M36" s="20" t="s">
        <v>13</v>
      </c>
      <c r="N36" s="39" t="s">
        <v>341</v>
      </c>
      <c r="O36" s="32">
        <v>1</v>
      </c>
      <c r="P36" s="21" t="str">
        <f t="shared" si="3"/>
        <v>X</v>
      </c>
      <c r="Q36" s="21" t="str">
        <f t="shared" si="4"/>
        <v>X</v>
      </c>
      <c r="R36" s="131" t="str">
        <f t="shared" si="5"/>
        <v>X</v>
      </c>
    </row>
    <row r="37" spans="1:18" s="11" customFormat="1" ht="51" x14ac:dyDescent="0.2">
      <c r="A37" s="23" t="s">
        <v>668</v>
      </c>
      <c r="B37" s="20" t="s">
        <v>809</v>
      </c>
      <c r="C37" s="20" t="s">
        <v>509</v>
      </c>
      <c r="D37" s="26" t="s">
        <v>486</v>
      </c>
      <c r="E37" s="24" t="s">
        <v>330</v>
      </c>
      <c r="F37" s="24" t="s">
        <v>330</v>
      </c>
      <c r="G37" s="24">
        <v>1</v>
      </c>
      <c r="H37" s="46" t="s">
        <v>965</v>
      </c>
      <c r="I37" s="26" t="s">
        <v>1810</v>
      </c>
      <c r="J37" s="20"/>
      <c r="K37" s="26" t="s">
        <v>123</v>
      </c>
      <c r="L37" s="20"/>
      <c r="M37" s="20">
        <v>1</v>
      </c>
      <c r="N37" s="39" t="s">
        <v>332</v>
      </c>
      <c r="O37" s="32">
        <v>2</v>
      </c>
      <c r="P37" s="21" t="str">
        <f t="shared" si="3"/>
        <v/>
      </c>
      <c r="Q37" s="21" t="str">
        <f t="shared" si="4"/>
        <v>X</v>
      </c>
      <c r="R37" s="131" t="str">
        <f t="shared" si="5"/>
        <v>X</v>
      </c>
    </row>
    <row r="38" spans="1:18" s="11" customFormat="1" ht="38.25" x14ac:dyDescent="0.2">
      <c r="A38" s="23" t="s">
        <v>669</v>
      </c>
      <c r="B38" s="26" t="s">
        <v>561</v>
      </c>
      <c r="C38" s="20" t="s">
        <v>560</v>
      </c>
      <c r="D38" s="20" t="s">
        <v>487</v>
      </c>
      <c r="E38" s="24" t="s">
        <v>330</v>
      </c>
      <c r="F38" s="24" t="s">
        <v>330</v>
      </c>
      <c r="G38" s="24">
        <v>6</v>
      </c>
      <c r="H38" s="46" t="s">
        <v>631</v>
      </c>
      <c r="I38" s="25"/>
      <c r="J38" s="25"/>
      <c r="K38" s="31" t="s">
        <v>123</v>
      </c>
      <c r="L38" s="25"/>
      <c r="M38" s="25">
        <v>543321</v>
      </c>
      <c r="N38" s="39" t="s">
        <v>341</v>
      </c>
      <c r="O38" s="32">
        <v>1</v>
      </c>
      <c r="P38" s="21" t="str">
        <f t="shared" si="3"/>
        <v>X</v>
      </c>
      <c r="Q38" s="21" t="str">
        <f t="shared" si="4"/>
        <v>X</v>
      </c>
      <c r="R38" s="131" t="str">
        <f t="shared" si="5"/>
        <v>X</v>
      </c>
    </row>
    <row r="39" spans="1:18" ht="25.5" x14ac:dyDescent="0.2">
      <c r="A39" s="23" t="s">
        <v>670</v>
      </c>
      <c r="B39" s="26" t="s">
        <v>559</v>
      </c>
      <c r="C39" s="20" t="s">
        <v>560</v>
      </c>
      <c r="D39" s="20" t="s">
        <v>487</v>
      </c>
      <c r="E39" s="19" t="s">
        <v>330</v>
      </c>
      <c r="F39" s="19" t="s">
        <v>330</v>
      </c>
      <c r="G39" s="19">
        <v>6</v>
      </c>
      <c r="H39" s="27" t="s">
        <v>631</v>
      </c>
      <c r="I39" s="20"/>
      <c r="J39" s="20"/>
      <c r="K39" s="26" t="s">
        <v>123</v>
      </c>
      <c r="L39" s="20"/>
      <c r="M39" s="20">
        <v>333612</v>
      </c>
      <c r="N39" s="39" t="s">
        <v>341</v>
      </c>
      <c r="O39" s="32">
        <v>1</v>
      </c>
      <c r="P39" s="21" t="str">
        <f t="shared" si="3"/>
        <v>X</v>
      </c>
      <c r="Q39" s="21" t="str">
        <f t="shared" si="4"/>
        <v>X</v>
      </c>
      <c r="R39" s="131" t="str">
        <f t="shared" si="5"/>
        <v>X</v>
      </c>
    </row>
    <row r="40" spans="1:18" ht="38.25" x14ac:dyDescent="0.2">
      <c r="A40" s="23" t="s">
        <v>671</v>
      </c>
      <c r="B40" s="26" t="s">
        <v>562</v>
      </c>
      <c r="C40" s="20" t="s">
        <v>560</v>
      </c>
      <c r="D40" s="20" t="s">
        <v>487</v>
      </c>
      <c r="E40" s="19" t="s">
        <v>330</v>
      </c>
      <c r="F40" s="19" t="s">
        <v>343</v>
      </c>
      <c r="G40" s="19">
        <v>1</v>
      </c>
      <c r="H40" s="27" t="s">
        <v>631</v>
      </c>
      <c r="I40" s="26" t="s">
        <v>807</v>
      </c>
      <c r="J40" s="20"/>
      <c r="K40" s="26" t="s">
        <v>123</v>
      </c>
      <c r="L40" s="20"/>
      <c r="M40" s="20" t="s">
        <v>451</v>
      </c>
      <c r="N40" s="39" t="s">
        <v>341</v>
      </c>
      <c r="O40" s="32">
        <v>1</v>
      </c>
      <c r="P40" s="21" t="str">
        <f t="shared" si="3"/>
        <v>X</v>
      </c>
      <c r="Q40" s="21" t="str">
        <f t="shared" si="4"/>
        <v>X</v>
      </c>
      <c r="R40" s="131" t="str">
        <f t="shared" si="5"/>
        <v>X</v>
      </c>
    </row>
    <row r="41" spans="1:18" ht="25.5" x14ac:dyDescent="0.2">
      <c r="A41" s="23" t="s">
        <v>623</v>
      </c>
      <c r="B41" s="26" t="s">
        <v>564</v>
      </c>
      <c r="C41" s="20" t="s">
        <v>565</v>
      </c>
      <c r="D41" s="20" t="s">
        <v>487</v>
      </c>
      <c r="E41" s="19" t="s">
        <v>330</v>
      </c>
      <c r="F41" s="19" t="s">
        <v>330</v>
      </c>
      <c r="G41" s="19">
        <v>4</v>
      </c>
      <c r="H41" s="27" t="s">
        <v>631</v>
      </c>
      <c r="I41" s="20"/>
      <c r="J41" s="20"/>
      <c r="K41" s="26" t="s">
        <v>123</v>
      </c>
      <c r="L41" s="20"/>
      <c r="M41" s="20" t="s">
        <v>617</v>
      </c>
      <c r="N41" s="39" t="s">
        <v>341</v>
      </c>
      <c r="O41" s="32">
        <v>1</v>
      </c>
      <c r="P41" s="21" t="str">
        <f t="shared" si="3"/>
        <v>X</v>
      </c>
      <c r="Q41" s="21" t="str">
        <f t="shared" si="4"/>
        <v>X</v>
      </c>
      <c r="R41" s="131" t="str">
        <f t="shared" si="5"/>
        <v>X</v>
      </c>
    </row>
    <row r="42" spans="1:18" x14ac:dyDescent="0.2">
      <c r="A42" s="23" t="s">
        <v>672</v>
      </c>
      <c r="B42" s="20" t="s">
        <v>539</v>
      </c>
      <c r="C42" s="20" t="s">
        <v>540</v>
      </c>
      <c r="D42" s="20" t="s">
        <v>486</v>
      </c>
      <c r="E42" s="19" t="s">
        <v>330</v>
      </c>
      <c r="F42" s="19" t="s">
        <v>343</v>
      </c>
      <c r="G42" s="19">
        <v>1</v>
      </c>
      <c r="H42" s="27" t="s">
        <v>631</v>
      </c>
      <c r="I42" s="20"/>
      <c r="J42" s="20"/>
      <c r="K42" s="26" t="s">
        <v>123</v>
      </c>
      <c r="L42" s="20"/>
      <c r="M42" s="20" t="s">
        <v>451</v>
      </c>
      <c r="N42" s="39" t="s">
        <v>341</v>
      </c>
      <c r="O42" s="32">
        <v>1</v>
      </c>
      <c r="P42" s="21" t="str">
        <f t="shared" si="3"/>
        <v>X</v>
      </c>
      <c r="Q42" s="21" t="str">
        <f t="shared" si="4"/>
        <v>X</v>
      </c>
      <c r="R42" s="131" t="str">
        <f t="shared" si="5"/>
        <v>X</v>
      </c>
    </row>
    <row r="43" spans="1:18" ht="38.25" x14ac:dyDescent="0.2">
      <c r="A43" s="23" t="s">
        <v>406</v>
      </c>
      <c r="B43" s="20" t="s">
        <v>515</v>
      </c>
      <c r="C43" s="20" t="s">
        <v>509</v>
      </c>
      <c r="D43" s="20" t="s">
        <v>486</v>
      </c>
      <c r="E43" s="24" t="s">
        <v>330</v>
      </c>
      <c r="F43" s="24" t="s">
        <v>342</v>
      </c>
      <c r="G43" s="24">
        <v>1</v>
      </c>
      <c r="H43" s="46" t="s">
        <v>631</v>
      </c>
      <c r="I43" s="26" t="s">
        <v>768</v>
      </c>
      <c r="J43" s="20"/>
      <c r="K43" s="26" t="s">
        <v>139</v>
      </c>
      <c r="L43" s="20"/>
      <c r="M43" s="20" t="s">
        <v>398</v>
      </c>
      <c r="N43" s="39" t="s">
        <v>341</v>
      </c>
      <c r="O43" s="32">
        <v>1</v>
      </c>
      <c r="P43" s="21" t="str">
        <f t="shared" si="3"/>
        <v>X</v>
      </c>
      <c r="Q43" s="21" t="str">
        <f t="shared" si="4"/>
        <v>X</v>
      </c>
      <c r="R43" s="131" t="str">
        <f t="shared" si="5"/>
        <v>X</v>
      </c>
    </row>
    <row r="44" spans="1:18" x14ac:dyDescent="0.2">
      <c r="A44" s="23" t="s">
        <v>673</v>
      </c>
      <c r="B44" s="20" t="s">
        <v>496</v>
      </c>
      <c r="C44" s="20" t="s">
        <v>522</v>
      </c>
      <c r="D44" s="20" t="s">
        <v>486</v>
      </c>
      <c r="E44" s="24" t="s">
        <v>330</v>
      </c>
      <c r="F44" s="24" t="s">
        <v>330</v>
      </c>
      <c r="G44" s="24">
        <v>150</v>
      </c>
      <c r="H44" s="46" t="s">
        <v>631</v>
      </c>
      <c r="I44" s="20"/>
      <c r="J44" s="20"/>
      <c r="K44" s="26" t="s">
        <v>124</v>
      </c>
      <c r="L44" s="20"/>
      <c r="M44" s="22" t="s">
        <v>452</v>
      </c>
      <c r="N44" s="39" t="s">
        <v>341</v>
      </c>
      <c r="O44" s="33">
        <v>1</v>
      </c>
      <c r="P44" s="21" t="str">
        <f t="shared" si="3"/>
        <v>X</v>
      </c>
      <c r="Q44" s="21" t="str">
        <f t="shared" si="4"/>
        <v>X</v>
      </c>
      <c r="R44" s="131" t="str">
        <f t="shared" si="5"/>
        <v>X</v>
      </c>
    </row>
    <row r="45" spans="1:18" s="10" customFormat="1" x14ac:dyDescent="0.2">
      <c r="A45" s="23" t="s">
        <v>674</v>
      </c>
      <c r="B45" s="20" t="s">
        <v>497</v>
      </c>
      <c r="C45" s="20" t="s">
        <v>522</v>
      </c>
      <c r="D45" s="20" t="s">
        <v>486</v>
      </c>
      <c r="E45" s="24" t="s">
        <v>330</v>
      </c>
      <c r="F45" s="24" t="s">
        <v>330</v>
      </c>
      <c r="G45" s="24">
        <v>150</v>
      </c>
      <c r="H45" s="46" t="s">
        <v>631</v>
      </c>
      <c r="I45" s="20"/>
      <c r="J45" s="20"/>
      <c r="K45" s="26" t="s">
        <v>139</v>
      </c>
      <c r="L45" s="20"/>
      <c r="M45" s="20" t="s">
        <v>146</v>
      </c>
      <c r="N45" s="39" t="s">
        <v>341</v>
      </c>
      <c r="O45" s="33">
        <v>1</v>
      </c>
      <c r="P45" s="21" t="str">
        <f t="shared" si="3"/>
        <v>X</v>
      </c>
      <c r="Q45" s="21" t="str">
        <f t="shared" si="4"/>
        <v>X</v>
      </c>
      <c r="R45" s="131" t="str">
        <f t="shared" si="5"/>
        <v>X</v>
      </c>
    </row>
    <row r="46" spans="1:18" s="10" customFormat="1" x14ac:dyDescent="0.2">
      <c r="A46" s="23" t="s">
        <v>675</v>
      </c>
      <c r="B46" s="20" t="s">
        <v>498</v>
      </c>
      <c r="C46" s="20" t="s">
        <v>522</v>
      </c>
      <c r="D46" s="20" t="s">
        <v>486</v>
      </c>
      <c r="E46" s="24" t="s">
        <v>330</v>
      </c>
      <c r="F46" s="24" t="s">
        <v>330</v>
      </c>
      <c r="G46" s="24">
        <v>40</v>
      </c>
      <c r="H46" s="46" t="s">
        <v>631</v>
      </c>
      <c r="I46" s="20"/>
      <c r="J46" s="20"/>
      <c r="K46" s="26" t="s">
        <v>124</v>
      </c>
      <c r="L46" s="20"/>
      <c r="M46" s="22" t="s">
        <v>438</v>
      </c>
      <c r="N46" s="39" t="s">
        <v>341</v>
      </c>
      <c r="O46" s="33">
        <v>1</v>
      </c>
      <c r="P46" s="21" t="str">
        <f t="shared" si="3"/>
        <v>X</v>
      </c>
      <c r="Q46" s="21" t="str">
        <f t="shared" si="4"/>
        <v>X</v>
      </c>
      <c r="R46" s="131" t="str">
        <f t="shared" si="5"/>
        <v>X</v>
      </c>
    </row>
    <row r="47" spans="1:18" x14ac:dyDescent="0.2">
      <c r="A47" s="23" t="s">
        <v>676</v>
      </c>
      <c r="B47" s="20" t="s">
        <v>500</v>
      </c>
      <c r="C47" s="20" t="s">
        <v>522</v>
      </c>
      <c r="D47" s="20" t="s">
        <v>486</v>
      </c>
      <c r="E47" s="24" t="s">
        <v>330</v>
      </c>
      <c r="F47" s="24" t="s">
        <v>330</v>
      </c>
      <c r="G47" s="24">
        <v>50</v>
      </c>
      <c r="H47" s="46" t="s">
        <v>631</v>
      </c>
      <c r="I47" s="25"/>
      <c r="J47" s="25"/>
      <c r="K47" s="31" t="s">
        <v>139</v>
      </c>
      <c r="L47" s="25" t="s">
        <v>134</v>
      </c>
      <c r="M47" s="22" t="s">
        <v>147</v>
      </c>
      <c r="N47" s="39" t="s">
        <v>341</v>
      </c>
      <c r="O47" s="33">
        <v>1</v>
      </c>
      <c r="P47" s="21" t="str">
        <f t="shared" si="3"/>
        <v>X</v>
      </c>
      <c r="Q47" s="21" t="str">
        <f t="shared" si="4"/>
        <v>X</v>
      </c>
      <c r="R47" s="131" t="str">
        <f t="shared" si="5"/>
        <v>X</v>
      </c>
    </row>
    <row r="48" spans="1:18" x14ac:dyDescent="0.2">
      <c r="A48" s="23" t="s">
        <v>677</v>
      </c>
      <c r="B48" s="20" t="s">
        <v>518</v>
      </c>
      <c r="C48" s="20" t="s">
        <v>522</v>
      </c>
      <c r="D48" s="20" t="s">
        <v>486</v>
      </c>
      <c r="E48" s="24" t="s">
        <v>330</v>
      </c>
      <c r="F48" s="24" t="s">
        <v>334</v>
      </c>
      <c r="G48" s="24">
        <v>4</v>
      </c>
      <c r="H48" s="46" t="s">
        <v>631</v>
      </c>
      <c r="I48" s="25"/>
      <c r="J48" s="25"/>
      <c r="K48" s="31" t="s">
        <v>139</v>
      </c>
      <c r="L48" s="25" t="s">
        <v>134</v>
      </c>
      <c r="M48" s="25">
        <v>5422</v>
      </c>
      <c r="N48" s="39" t="s">
        <v>341</v>
      </c>
      <c r="O48" s="33">
        <v>1</v>
      </c>
      <c r="P48" s="21" t="str">
        <f t="shared" si="3"/>
        <v>X</v>
      </c>
      <c r="Q48" s="21" t="str">
        <f t="shared" si="4"/>
        <v>X</v>
      </c>
      <c r="R48" s="131" t="str">
        <f t="shared" si="5"/>
        <v>X</v>
      </c>
    </row>
    <row r="49" spans="1:18" s="11" customFormat="1" x14ac:dyDescent="0.2">
      <c r="A49" s="23" t="s">
        <v>678</v>
      </c>
      <c r="B49" s="20" t="s">
        <v>501</v>
      </c>
      <c r="C49" s="20" t="s">
        <v>522</v>
      </c>
      <c r="D49" s="20" t="s">
        <v>486</v>
      </c>
      <c r="E49" s="24" t="s">
        <v>330</v>
      </c>
      <c r="F49" s="24" t="s">
        <v>330</v>
      </c>
      <c r="G49" s="24">
        <v>3</v>
      </c>
      <c r="H49" s="46" t="s">
        <v>631</v>
      </c>
      <c r="I49" s="20"/>
      <c r="J49" s="20"/>
      <c r="K49" s="26" t="s">
        <v>124</v>
      </c>
      <c r="L49" s="20"/>
      <c r="M49" s="22" t="s">
        <v>432</v>
      </c>
      <c r="N49" s="39" t="s">
        <v>341</v>
      </c>
      <c r="O49" s="33">
        <v>1</v>
      </c>
      <c r="P49" s="21" t="str">
        <f t="shared" si="3"/>
        <v>X</v>
      </c>
      <c r="Q49" s="21" t="str">
        <f t="shared" si="4"/>
        <v>X</v>
      </c>
      <c r="R49" s="131" t="str">
        <f t="shared" si="5"/>
        <v>X</v>
      </c>
    </row>
    <row r="50" spans="1:18" x14ac:dyDescent="0.2">
      <c r="A50" s="23" t="s">
        <v>679</v>
      </c>
      <c r="B50" s="20" t="s">
        <v>517</v>
      </c>
      <c r="C50" s="20" t="s">
        <v>522</v>
      </c>
      <c r="D50" s="20" t="s">
        <v>486</v>
      </c>
      <c r="E50" s="19" t="s">
        <v>330</v>
      </c>
      <c r="F50" s="19" t="s">
        <v>330</v>
      </c>
      <c r="G50" s="19">
        <v>55</v>
      </c>
      <c r="H50" s="27" t="s">
        <v>631</v>
      </c>
      <c r="I50" s="20"/>
      <c r="J50" s="20"/>
      <c r="K50" s="26" t="s">
        <v>139</v>
      </c>
      <c r="L50" s="20" t="s">
        <v>138</v>
      </c>
      <c r="M50" s="20" t="s">
        <v>439</v>
      </c>
      <c r="N50" s="39" t="s">
        <v>341</v>
      </c>
      <c r="O50" s="33">
        <v>1</v>
      </c>
      <c r="P50" s="21" t="str">
        <f t="shared" si="3"/>
        <v>X</v>
      </c>
      <c r="Q50" s="21" t="str">
        <f t="shared" si="4"/>
        <v>X</v>
      </c>
      <c r="R50" s="131" t="str">
        <f t="shared" si="5"/>
        <v>X</v>
      </c>
    </row>
    <row r="51" spans="1:18" x14ac:dyDescent="0.2">
      <c r="A51" s="23" t="s">
        <v>155</v>
      </c>
      <c r="B51" s="20" t="s">
        <v>589</v>
      </c>
      <c r="C51" s="20" t="s">
        <v>604</v>
      </c>
      <c r="D51" s="20" t="s">
        <v>489</v>
      </c>
      <c r="E51" s="19" t="s">
        <v>330</v>
      </c>
      <c r="F51" s="19" t="s">
        <v>330</v>
      </c>
      <c r="G51" s="19">
        <v>65</v>
      </c>
      <c r="H51" s="27" t="s">
        <v>631</v>
      </c>
      <c r="I51" s="20"/>
      <c r="J51" s="20"/>
      <c r="K51" s="26" t="s">
        <v>124</v>
      </c>
      <c r="L51" s="20"/>
      <c r="M51" s="20" t="s">
        <v>372</v>
      </c>
      <c r="N51" s="39" t="s">
        <v>341</v>
      </c>
      <c r="O51" s="32">
        <f t="shared" ref="O51:O82" si="6">IF(N51="Public",1,IF(N51="FOUO",2,IF(N51="Sensitive",3,IF(N51="System-Only",4))))</f>
        <v>1</v>
      </c>
      <c r="P51" s="21" t="str">
        <f t="shared" si="3"/>
        <v>X</v>
      </c>
      <c r="Q51" s="21" t="str">
        <f t="shared" si="4"/>
        <v>X</v>
      </c>
      <c r="R51" s="131" t="str">
        <f t="shared" si="5"/>
        <v>X</v>
      </c>
    </row>
    <row r="52" spans="1:18" s="11" customFormat="1" x14ac:dyDescent="0.2">
      <c r="A52" s="23" t="s">
        <v>245</v>
      </c>
      <c r="B52" s="20" t="s">
        <v>590</v>
      </c>
      <c r="C52" s="20" t="s">
        <v>604</v>
      </c>
      <c r="D52" s="20" t="s">
        <v>489</v>
      </c>
      <c r="E52" s="19" t="s">
        <v>330</v>
      </c>
      <c r="F52" s="19" t="s">
        <v>330</v>
      </c>
      <c r="G52" s="19">
        <v>3</v>
      </c>
      <c r="H52" s="27" t="s">
        <v>631</v>
      </c>
      <c r="I52" s="20"/>
      <c r="J52" s="20"/>
      <c r="K52" s="26" t="s">
        <v>139</v>
      </c>
      <c r="L52" s="20"/>
      <c r="M52" s="20" t="s">
        <v>427</v>
      </c>
      <c r="N52" s="39" t="s">
        <v>341</v>
      </c>
      <c r="O52" s="32">
        <f t="shared" si="6"/>
        <v>1</v>
      </c>
      <c r="P52" s="21" t="str">
        <f t="shared" si="3"/>
        <v>X</v>
      </c>
      <c r="Q52" s="21" t="str">
        <f t="shared" si="4"/>
        <v>X</v>
      </c>
      <c r="R52" s="131" t="str">
        <f t="shared" si="5"/>
        <v>X</v>
      </c>
    </row>
    <row r="53" spans="1:18" s="11" customFormat="1" x14ac:dyDescent="0.2">
      <c r="A53" s="23" t="s">
        <v>246</v>
      </c>
      <c r="B53" s="20" t="s">
        <v>591</v>
      </c>
      <c r="C53" s="20" t="s">
        <v>604</v>
      </c>
      <c r="D53" s="20" t="s">
        <v>489</v>
      </c>
      <c r="E53" s="19" t="s">
        <v>330</v>
      </c>
      <c r="F53" s="19" t="s">
        <v>330</v>
      </c>
      <c r="G53" s="19">
        <v>65</v>
      </c>
      <c r="H53" s="27" t="s">
        <v>631</v>
      </c>
      <c r="I53" s="20"/>
      <c r="J53" s="20"/>
      <c r="K53" s="26" t="s">
        <v>124</v>
      </c>
      <c r="L53" s="20"/>
      <c r="M53" s="20" t="s">
        <v>369</v>
      </c>
      <c r="N53" s="39" t="s">
        <v>341</v>
      </c>
      <c r="O53" s="32">
        <f t="shared" si="6"/>
        <v>1</v>
      </c>
      <c r="P53" s="21" t="str">
        <f t="shared" si="3"/>
        <v>X</v>
      </c>
      <c r="Q53" s="21" t="str">
        <f t="shared" si="4"/>
        <v>X</v>
      </c>
      <c r="R53" s="131" t="str">
        <f t="shared" si="5"/>
        <v>X</v>
      </c>
    </row>
    <row r="54" spans="1:18" s="11" customFormat="1" x14ac:dyDescent="0.2">
      <c r="A54" s="23" t="s">
        <v>247</v>
      </c>
      <c r="B54" s="20" t="s">
        <v>557</v>
      </c>
      <c r="C54" s="20" t="s">
        <v>604</v>
      </c>
      <c r="D54" s="20" t="s">
        <v>489</v>
      </c>
      <c r="E54" s="19" t="s">
        <v>330</v>
      </c>
      <c r="F54" s="19" t="s">
        <v>330</v>
      </c>
      <c r="G54" s="19">
        <v>50</v>
      </c>
      <c r="H54" s="27" t="s">
        <v>631</v>
      </c>
      <c r="I54" s="20"/>
      <c r="J54" s="20"/>
      <c r="K54" s="26" t="s">
        <v>139</v>
      </c>
      <c r="L54" s="20"/>
      <c r="M54" s="20" t="s">
        <v>370</v>
      </c>
      <c r="N54" s="39" t="s">
        <v>341</v>
      </c>
      <c r="O54" s="32">
        <f t="shared" si="6"/>
        <v>1</v>
      </c>
      <c r="P54" s="21" t="str">
        <f t="shared" si="3"/>
        <v>X</v>
      </c>
      <c r="Q54" s="21" t="str">
        <f t="shared" si="4"/>
        <v>X</v>
      </c>
      <c r="R54" s="131" t="str">
        <f t="shared" si="5"/>
        <v>X</v>
      </c>
    </row>
    <row r="55" spans="1:18" s="11" customFormat="1" ht="25.5" x14ac:dyDescent="0.2">
      <c r="A55" s="23" t="s">
        <v>156</v>
      </c>
      <c r="B55" s="26" t="s">
        <v>597</v>
      </c>
      <c r="C55" s="20" t="s">
        <v>604</v>
      </c>
      <c r="D55" s="20" t="s">
        <v>489</v>
      </c>
      <c r="E55" s="19" t="s">
        <v>330</v>
      </c>
      <c r="F55" s="19" t="s">
        <v>330</v>
      </c>
      <c r="G55" s="19">
        <v>150</v>
      </c>
      <c r="H55" s="27" t="s">
        <v>631</v>
      </c>
      <c r="I55" s="20"/>
      <c r="J55" s="20"/>
      <c r="K55" s="26" t="s">
        <v>124</v>
      </c>
      <c r="L55" s="20"/>
      <c r="M55" s="20" t="s">
        <v>371</v>
      </c>
      <c r="N55" s="39" t="s">
        <v>341</v>
      </c>
      <c r="O55" s="32">
        <f t="shared" si="6"/>
        <v>1</v>
      </c>
      <c r="P55" s="21" t="str">
        <f t="shared" si="3"/>
        <v>X</v>
      </c>
      <c r="Q55" s="21" t="str">
        <f t="shared" si="4"/>
        <v>X</v>
      </c>
      <c r="R55" s="131" t="str">
        <f t="shared" si="5"/>
        <v>X</v>
      </c>
    </row>
    <row r="56" spans="1:18" s="11" customFormat="1" ht="25.5" x14ac:dyDescent="0.2">
      <c r="A56" s="23" t="s">
        <v>157</v>
      </c>
      <c r="B56" s="26" t="s">
        <v>598</v>
      </c>
      <c r="C56" s="20" t="s">
        <v>604</v>
      </c>
      <c r="D56" s="20" t="s">
        <v>489</v>
      </c>
      <c r="E56" s="19" t="s">
        <v>330</v>
      </c>
      <c r="F56" s="19" t="s">
        <v>330</v>
      </c>
      <c r="G56" s="19">
        <v>150</v>
      </c>
      <c r="H56" s="27" t="s">
        <v>631</v>
      </c>
      <c r="I56" s="20"/>
      <c r="J56" s="20"/>
      <c r="K56" s="26" t="s">
        <v>139</v>
      </c>
      <c r="L56" s="20"/>
      <c r="M56" s="20" t="s">
        <v>141</v>
      </c>
      <c r="N56" s="39" t="s">
        <v>341</v>
      </c>
      <c r="O56" s="32">
        <f t="shared" si="6"/>
        <v>1</v>
      </c>
      <c r="P56" s="21" t="str">
        <f t="shared" si="3"/>
        <v>X</v>
      </c>
      <c r="Q56" s="21" t="str">
        <f t="shared" si="4"/>
        <v>X</v>
      </c>
      <c r="R56" s="131" t="str">
        <f t="shared" si="5"/>
        <v>X</v>
      </c>
    </row>
    <row r="57" spans="1:18" ht="25.5" x14ac:dyDescent="0.2">
      <c r="A57" s="23" t="s">
        <v>158</v>
      </c>
      <c r="B57" s="26" t="s">
        <v>599</v>
      </c>
      <c r="C57" s="20" t="s">
        <v>604</v>
      </c>
      <c r="D57" s="20" t="s">
        <v>489</v>
      </c>
      <c r="E57" s="19" t="s">
        <v>330</v>
      </c>
      <c r="F57" s="19" t="s">
        <v>330</v>
      </c>
      <c r="G57" s="19">
        <v>40</v>
      </c>
      <c r="H57" s="27" t="s">
        <v>631</v>
      </c>
      <c r="I57" s="20"/>
      <c r="J57" s="20"/>
      <c r="K57" s="26" t="s">
        <v>124</v>
      </c>
      <c r="L57" s="20"/>
      <c r="M57" s="20" t="s">
        <v>373</v>
      </c>
      <c r="N57" s="39" t="s">
        <v>341</v>
      </c>
      <c r="O57" s="32">
        <f t="shared" si="6"/>
        <v>1</v>
      </c>
      <c r="P57" s="21" t="str">
        <f t="shared" si="3"/>
        <v>X</v>
      </c>
      <c r="Q57" s="21" t="str">
        <f t="shared" si="4"/>
        <v>X</v>
      </c>
      <c r="R57" s="131" t="str">
        <f t="shared" si="5"/>
        <v>X</v>
      </c>
    </row>
    <row r="58" spans="1:18" s="11" customFormat="1" ht="25.5" x14ac:dyDescent="0.2">
      <c r="A58" s="23" t="s">
        <v>159</v>
      </c>
      <c r="B58" s="26" t="s">
        <v>600</v>
      </c>
      <c r="C58" s="20" t="s">
        <v>604</v>
      </c>
      <c r="D58" s="20" t="s">
        <v>489</v>
      </c>
      <c r="E58" s="19" t="s">
        <v>330</v>
      </c>
      <c r="F58" s="19" t="s">
        <v>330</v>
      </c>
      <c r="G58" s="24">
        <v>50</v>
      </c>
      <c r="H58" s="27" t="s">
        <v>631</v>
      </c>
      <c r="I58" s="20"/>
      <c r="J58" s="20"/>
      <c r="K58" s="26" t="s">
        <v>139</v>
      </c>
      <c r="L58" s="20" t="s">
        <v>134</v>
      </c>
      <c r="M58" s="20" t="s">
        <v>463</v>
      </c>
      <c r="N58" s="39" t="s">
        <v>341</v>
      </c>
      <c r="O58" s="32">
        <f t="shared" si="6"/>
        <v>1</v>
      </c>
      <c r="P58" s="21" t="str">
        <f t="shared" si="3"/>
        <v>X</v>
      </c>
      <c r="Q58" s="21" t="str">
        <f t="shared" si="4"/>
        <v>X</v>
      </c>
      <c r="R58" s="131" t="str">
        <f t="shared" si="5"/>
        <v>X</v>
      </c>
    </row>
    <row r="59" spans="1:18" s="11" customFormat="1" ht="25.5" x14ac:dyDescent="0.2">
      <c r="A59" s="23" t="s">
        <v>248</v>
      </c>
      <c r="B59" s="26" t="s">
        <v>601</v>
      </c>
      <c r="C59" s="20" t="s">
        <v>604</v>
      </c>
      <c r="D59" s="20" t="s">
        <v>489</v>
      </c>
      <c r="E59" s="19" t="s">
        <v>330</v>
      </c>
      <c r="F59" s="19" t="s">
        <v>334</v>
      </c>
      <c r="G59" s="19">
        <v>4</v>
      </c>
      <c r="H59" s="27" t="s">
        <v>631</v>
      </c>
      <c r="I59" s="20"/>
      <c r="J59" s="20"/>
      <c r="K59" s="26" t="s">
        <v>139</v>
      </c>
      <c r="L59" s="25" t="s">
        <v>134</v>
      </c>
      <c r="M59" s="20" t="s">
        <v>443</v>
      </c>
      <c r="N59" s="39" t="s">
        <v>341</v>
      </c>
      <c r="O59" s="32">
        <f t="shared" si="6"/>
        <v>1</v>
      </c>
      <c r="P59" s="21" t="str">
        <f t="shared" si="3"/>
        <v>X</v>
      </c>
      <c r="Q59" s="21" t="str">
        <f t="shared" si="4"/>
        <v>X</v>
      </c>
      <c r="R59" s="131" t="str">
        <f t="shared" si="5"/>
        <v>X</v>
      </c>
    </row>
    <row r="60" spans="1:18" s="11" customFormat="1" ht="25.5" x14ac:dyDescent="0.2">
      <c r="A60" s="23" t="s">
        <v>160</v>
      </c>
      <c r="B60" s="26" t="s">
        <v>602</v>
      </c>
      <c r="C60" s="20" t="s">
        <v>604</v>
      </c>
      <c r="D60" s="20" t="s">
        <v>489</v>
      </c>
      <c r="E60" s="19" t="s">
        <v>330</v>
      </c>
      <c r="F60" s="19" t="s">
        <v>330</v>
      </c>
      <c r="G60" s="19">
        <v>3</v>
      </c>
      <c r="H60" s="27" t="s">
        <v>631</v>
      </c>
      <c r="I60" s="20"/>
      <c r="J60" s="20"/>
      <c r="K60" s="26" t="s">
        <v>124</v>
      </c>
      <c r="L60" s="20"/>
      <c r="M60" s="20" t="s">
        <v>432</v>
      </c>
      <c r="N60" s="39" t="s">
        <v>341</v>
      </c>
      <c r="O60" s="32">
        <f t="shared" si="6"/>
        <v>1</v>
      </c>
      <c r="P60" s="21" t="str">
        <f t="shared" si="3"/>
        <v>X</v>
      </c>
      <c r="Q60" s="21" t="str">
        <f t="shared" si="4"/>
        <v>X</v>
      </c>
      <c r="R60" s="131" t="str">
        <f t="shared" si="5"/>
        <v>X</v>
      </c>
    </row>
    <row r="61" spans="1:18" s="11" customFormat="1" ht="25.5" x14ac:dyDescent="0.2">
      <c r="A61" s="23" t="s">
        <v>161</v>
      </c>
      <c r="B61" s="26" t="s">
        <v>603</v>
      </c>
      <c r="C61" s="20" t="s">
        <v>604</v>
      </c>
      <c r="D61" s="20" t="s">
        <v>489</v>
      </c>
      <c r="E61" s="19" t="s">
        <v>330</v>
      </c>
      <c r="F61" s="19" t="s">
        <v>330</v>
      </c>
      <c r="G61" s="19">
        <v>55</v>
      </c>
      <c r="H61" s="27" t="s">
        <v>631</v>
      </c>
      <c r="I61" s="20"/>
      <c r="J61" s="20"/>
      <c r="K61" s="26" t="s">
        <v>139</v>
      </c>
      <c r="L61" s="20" t="s">
        <v>135</v>
      </c>
      <c r="M61" s="20" t="s">
        <v>460</v>
      </c>
      <c r="N61" s="39" t="s">
        <v>341</v>
      </c>
      <c r="O61" s="32">
        <f t="shared" si="6"/>
        <v>1</v>
      </c>
      <c r="P61" s="21" t="str">
        <f t="shared" si="3"/>
        <v>X</v>
      </c>
      <c r="Q61" s="21" t="str">
        <f t="shared" si="4"/>
        <v>X</v>
      </c>
      <c r="R61" s="131" t="str">
        <f t="shared" si="5"/>
        <v>X</v>
      </c>
    </row>
    <row r="62" spans="1:18" x14ac:dyDescent="0.2">
      <c r="A62" s="23" t="s">
        <v>162</v>
      </c>
      <c r="B62" s="20" t="s">
        <v>592</v>
      </c>
      <c r="C62" s="20" t="s">
        <v>604</v>
      </c>
      <c r="D62" s="20" t="s">
        <v>489</v>
      </c>
      <c r="E62" s="19" t="s">
        <v>330</v>
      </c>
      <c r="F62" s="19" t="s">
        <v>334</v>
      </c>
      <c r="G62" s="19">
        <v>30</v>
      </c>
      <c r="H62" s="27" t="s">
        <v>631</v>
      </c>
      <c r="I62" s="20"/>
      <c r="J62" s="20"/>
      <c r="K62" s="26" t="s">
        <v>139</v>
      </c>
      <c r="L62" s="20" t="s">
        <v>136</v>
      </c>
      <c r="M62" s="20" t="s">
        <v>142</v>
      </c>
      <c r="N62" s="39" t="s">
        <v>341</v>
      </c>
      <c r="O62" s="32">
        <f t="shared" si="6"/>
        <v>1</v>
      </c>
      <c r="P62" s="21" t="str">
        <f t="shared" si="3"/>
        <v>X</v>
      </c>
      <c r="Q62" s="21" t="str">
        <f t="shared" si="4"/>
        <v>X</v>
      </c>
      <c r="R62" s="131" t="str">
        <f t="shared" si="5"/>
        <v>X</v>
      </c>
    </row>
    <row r="63" spans="1:18" x14ac:dyDescent="0.2">
      <c r="A63" s="23" t="s">
        <v>163</v>
      </c>
      <c r="B63" s="20" t="s">
        <v>593</v>
      </c>
      <c r="C63" s="20" t="s">
        <v>604</v>
      </c>
      <c r="D63" s="20" t="s">
        <v>489</v>
      </c>
      <c r="E63" s="19" t="s">
        <v>330</v>
      </c>
      <c r="F63" s="19" t="s">
        <v>330</v>
      </c>
      <c r="G63" s="19">
        <v>25</v>
      </c>
      <c r="H63" s="27" t="s">
        <v>631</v>
      </c>
      <c r="I63" s="20"/>
      <c r="J63" s="20"/>
      <c r="K63" s="26" t="s">
        <v>139</v>
      </c>
      <c r="L63" s="20"/>
      <c r="M63" s="20" t="s">
        <v>143</v>
      </c>
      <c r="N63" s="39" t="s">
        <v>341</v>
      </c>
      <c r="O63" s="32">
        <f t="shared" si="6"/>
        <v>1</v>
      </c>
      <c r="P63" s="21" t="str">
        <f t="shared" si="3"/>
        <v>X</v>
      </c>
      <c r="Q63" s="21" t="str">
        <f t="shared" si="4"/>
        <v>X</v>
      </c>
      <c r="R63" s="131" t="str">
        <f t="shared" si="5"/>
        <v>X</v>
      </c>
    </row>
    <row r="64" spans="1:18" s="11" customFormat="1" x14ac:dyDescent="0.2">
      <c r="A64" s="23" t="s">
        <v>164</v>
      </c>
      <c r="B64" s="20" t="s">
        <v>594</v>
      </c>
      <c r="C64" s="20" t="s">
        <v>604</v>
      </c>
      <c r="D64" s="20" t="s">
        <v>489</v>
      </c>
      <c r="E64" s="19" t="s">
        <v>330</v>
      </c>
      <c r="F64" s="19" t="s">
        <v>330</v>
      </c>
      <c r="G64" s="19">
        <v>30</v>
      </c>
      <c r="H64" s="27" t="s">
        <v>631</v>
      </c>
      <c r="I64" s="20"/>
      <c r="J64" s="20"/>
      <c r="K64" s="26" t="s">
        <v>139</v>
      </c>
      <c r="L64" s="20" t="s">
        <v>137</v>
      </c>
      <c r="M64" s="42" t="s">
        <v>465</v>
      </c>
      <c r="N64" s="39" t="s">
        <v>341</v>
      </c>
      <c r="O64" s="32">
        <f t="shared" si="6"/>
        <v>1</v>
      </c>
      <c r="P64" s="21" t="str">
        <f t="shared" si="3"/>
        <v>X</v>
      </c>
      <c r="Q64" s="21" t="str">
        <f t="shared" si="4"/>
        <v>X</v>
      </c>
      <c r="R64" s="131" t="str">
        <f t="shared" si="5"/>
        <v>X</v>
      </c>
    </row>
    <row r="65" spans="1:18" s="11" customFormat="1" x14ac:dyDescent="0.2">
      <c r="A65" s="23" t="s">
        <v>165</v>
      </c>
      <c r="B65" s="20" t="s">
        <v>595</v>
      </c>
      <c r="C65" s="20" t="s">
        <v>604</v>
      </c>
      <c r="D65" s="20" t="s">
        <v>489</v>
      </c>
      <c r="E65" s="19" t="s">
        <v>330</v>
      </c>
      <c r="F65" s="19" t="s">
        <v>330</v>
      </c>
      <c r="G65" s="19">
        <v>30</v>
      </c>
      <c r="H65" s="27" t="s">
        <v>631</v>
      </c>
      <c r="I65" s="20"/>
      <c r="J65" s="20"/>
      <c r="K65" s="26" t="s">
        <v>139</v>
      </c>
      <c r="L65" s="20"/>
      <c r="M65" s="20" t="s">
        <v>144</v>
      </c>
      <c r="N65" s="39" t="s">
        <v>341</v>
      </c>
      <c r="O65" s="32">
        <f t="shared" si="6"/>
        <v>1</v>
      </c>
      <c r="P65" s="21" t="str">
        <f t="shared" si="3"/>
        <v>X</v>
      </c>
      <c r="Q65" s="21" t="str">
        <f t="shared" si="4"/>
        <v>X</v>
      </c>
      <c r="R65" s="131" t="str">
        <f t="shared" si="5"/>
        <v>X</v>
      </c>
    </row>
    <row r="66" spans="1:18" s="11" customFormat="1" x14ac:dyDescent="0.2">
      <c r="A66" s="23" t="s">
        <v>166</v>
      </c>
      <c r="B66" s="20" t="s">
        <v>596</v>
      </c>
      <c r="C66" s="20" t="s">
        <v>604</v>
      </c>
      <c r="D66" s="20" t="s">
        <v>489</v>
      </c>
      <c r="E66" s="19" t="s">
        <v>330</v>
      </c>
      <c r="F66" s="19" t="s">
        <v>330</v>
      </c>
      <c r="G66" s="19">
        <v>80</v>
      </c>
      <c r="H66" s="27" t="s">
        <v>631</v>
      </c>
      <c r="I66" s="20"/>
      <c r="J66" s="20"/>
      <c r="K66" s="26" t="s">
        <v>124</v>
      </c>
      <c r="L66" s="20"/>
      <c r="M66" s="20" t="s">
        <v>145</v>
      </c>
      <c r="N66" s="39" t="s">
        <v>341</v>
      </c>
      <c r="O66" s="32">
        <f t="shared" si="6"/>
        <v>1</v>
      </c>
      <c r="P66" s="21" t="str">
        <f t="shared" si="3"/>
        <v>X</v>
      </c>
      <c r="Q66" s="21" t="str">
        <f t="shared" si="4"/>
        <v>X</v>
      </c>
      <c r="R66" s="131" t="str">
        <f t="shared" si="5"/>
        <v>X</v>
      </c>
    </row>
    <row r="67" spans="1:18" s="11" customFormat="1" x14ac:dyDescent="0.2">
      <c r="A67" s="23" t="s">
        <v>167</v>
      </c>
      <c r="B67" s="20" t="s">
        <v>589</v>
      </c>
      <c r="C67" s="20" t="s">
        <v>605</v>
      </c>
      <c r="D67" s="20" t="s">
        <v>489</v>
      </c>
      <c r="E67" s="19" t="s">
        <v>330</v>
      </c>
      <c r="F67" s="19" t="s">
        <v>330</v>
      </c>
      <c r="G67" s="19">
        <v>65</v>
      </c>
      <c r="H67" s="27" t="s">
        <v>631</v>
      </c>
      <c r="I67" s="20"/>
      <c r="J67" s="20"/>
      <c r="K67" s="26" t="s">
        <v>139</v>
      </c>
      <c r="L67" s="20"/>
      <c r="M67" s="20" t="s">
        <v>372</v>
      </c>
      <c r="N67" s="39" t="s">
        <v>341</v>
      </c>
      <c r="O67" s="32">
        <f t="shared" si="6"/>
        <v>1</v>
      </c>
      <c r="P67" s="21" t="str">
        <f t="shared" ref="P67:P130" si="7">IF(O67&lt;=1,"X","")</f>
        <v>X</v>
      </c>
      <c r="Q67" s="21" t="str">
        <f t="shared" ref="Q67:Q130" si="8">IF(O67&lt;=2,"X","")</f>
        <v>X</v>
      </c>
      <c r="R67" s="131" t="str">
        <f t="shared" ref="R67:R130" si="9">IF(O67&lt;=3,"X","")</f>
        <v>X</v>
      </c>
    </row>
    <row r="68" spans="1:18" x14ac:dyDescent="0.2">
      <c r="A68" s="23" t="s">
        <v>249</v>
      </c>
      <c r="B68" s="20" t="s">
        <v>590</v>
      </c>
      <c r="C68" s="20" t="s">
        <v>605</v>
      </c>
      <c r="D68" s="20" t="s">
        <v>489</v>
      </c>
      <c r="E68" s="19" t="s">
        <v>330</v>
      </c>
      <c r="F68" s="19" t="s">
        <v>330</v>
      </c>
      <c r="G68" s="19">
        <v>3</v>
      </c>
      <c r="H68" s="27" t="s">
        <v>631</v>
      </c>
      <c r="I68" s="20"/>
      <c r="J68" s="20"/>
      <c r="K68" s="26" t="s">
        <v>139</v>
      </c>
      <c r="L68" s="20"/>
      <c r="M68" s="20" t="s">
        <v>427</v>
      </c>
      <c r="N68" s="39" t="s">
        <v>341</v>
      </c>
      <c r="O68" s="32">
        <f t="shared" si="6"/>
        <v>1</v>
      </c>
      <c r="P68" s="21" t="str">
        <f t="shared" si="7"/>
        <v>X</v>
      </c>
      <c r="Q68" s="21" t="str">
        <f t="shared" si="8"/>
        <v>X</v>
      </c>
      <c r="R68" s="131" t="str">
        <f t="shared" si="9"/>
        <v>X</v>
      </c>
    </row>
    <row r="69" spans="1:18" s="11" customFormat="1" x14ac:dyDescent="0.2">
      <c r="A69" s="23" t="s">
        <v>250</v>
      </c>
      <c r="B69" s="20" t="s">
        <v>591</v>
      </c>
      <c r="C69" s="20" t="s">
        <v>605</v>
      </c>
      <c r="D69" s="20" t="s">
        <v>489</v>
      </c>
      <c r="E69" s="19" t="s">
        <v>330</v>
      </c>
      <c r="F69" s="19" t="s">
        <v>330</v>
      </c>
      <c r="G69" s="19">
        <v>65</v>
      </c>
      <c r="H69" s="27" t="s">
        <v>631</v>
      </c>
      <c r="I69" s="20"/>
      <c r="J69" s="20"/>
      <c r="K69" s="26" t="s">
        <v>139</v>
      </c>
      <c r="L69" s="20"/>
      <c r="M69" s="20" t="s">
        <v>369</v>
      </c>
      <c r="N69" s="39" t="s">
        <v>341</v>
      </c>
      <c r="O69" s="32">
        <f t="shared" si="6"/>
        <v>1</v>
      </c>
      <c r="P69" s="21" t="str">
        <f t="shared" si="7"/>
        <v>X</v>
      </c>
      <c r="Q69" s="21" t="str">
        <f t="shared" si="8"/>
        <v>X</v>
      </c>
      <c r="R69" s="131" t="str">
        <f t="shared" si="9"/>
        <v>X</v>
      </c>
    </row>
    <row r="70" spans="1:18" s="11" customFormat="1" x14ac:dyDescent="0.2">
      <c r="A70" s="23" t="s">
        <v>251</v>
      </c>
      <c r="B70" s="20" t="s">
        <v>557</v>
      </c>
      <c r="C70" s="20" t="s">
        <v>605</v>
      </c>
      <c r="D70" s="20" t="s">
        <v>489</v>
      </c>
      <c r="E70" s="19" t="s">
        <v>330</v>
      </c>
      <c r="F70" s="19" t="s">
        <v>330</v>
      </c>
      <c r="G70" s="19">
        <v>50</v>
      </c>
      <c r="H70" s="27" t="s">
        <v>631</v>
      </c>
      <c r="I70" s="20"/>
      <c r="J70" s="20"/>
      <c r="K70" s="26" t="s">
        <v>139</v>
      </c>
      <c r="L70" s="20"/>
      <c r="M70" s="20" t="s">
        <v>370</v>
      </c>
      <c r="N70" s="39" t="s">
        <v>341</v>
      </c>
      <c r="O70" s="32">
        <f t="shared" si="6"/>
        <v>1</v>
      </c>
      <c r="P70" s="21" t="str">
        <f t="shared" si="7"/>
        <v>X</v>
      </c>
      <c r="Q70" s="21" t="str">
        <f t="shared" si="8"/>
        <v>X</v>
      </c>
      <c r="R70" s="131" t="str">
        <f t="shared" si="9"/>
        <v>X</v>
      </c>
    </row>
    <row r="71" spans="1:18" s="11" customFormat="1" ht="25.5" x14ac:dyDescent="0.2">
      <c r="A71" s="23" t="s">
        <v>168</v>
      </c>
      <c r="B71" s="26" t="s">
        <v>597</v>
      </c>
      <c r="C71" s="20" t="s">
        <v>605</v>
      </c>
      <c r="D71" s="20" t="s">
        <v>489</v>
      </c>
      <c r="E71" s="19" t="s">
        <v>330</v>
      </c>
      <c r="F71" s="19" t="s">
        <v>330</v>
      </c>
      <c r="G71" s="19">
        <v>150</v>
      </c>
      <c r="H71" s="27" t="s">
        <v>631</v>
      </c>
      <c r="I71" s="20"/>
      <c r="J71" s="20"/>
      <c r="K71" s="26" t="s">
        <v>139</v>
      </c>
      <c r="L71" s="20"/>
      <c r="M71" s="20" t="s">
        <v>371</v>
      </c>
      <c r="N71" s="39" t="s">
        <v>341</v>
      </c>
      <c r="O71" s="32">
        <f t="shared" si="6"/>
        <v>1</v>
      </c>
      <c r="P71" s="21" t="str">
        <f t="shared" si="7"/>
        <v>X</v>
      </c>
      <c r="Q71" s="21" t="str">
        <f t="shared" si="8"/>
        <v>X</v>
      </c>
      <c r="R71" s="131" t="str">
        <f t="shared" si="9"/>
        <v>X</v>
      </c>
    </row>
    <row r="72" spans="1:18" s="11" customFormat="1" ht="25.5" x14ac:dyDescent="0.2">
      <c r="A72" s="23" t="s">
        <v>169</v>
      </c>
      <c r="B72" s="26" t="s">
        <v>598</v>
      </c>
      <c r="C72" s="20" t="s">
        <v>605</v>
      </c>
      <c r="D72" s="20" t="s">
        <v>489</v>
      </c>
      <c r="E72" s="19" t="s">
        <v>330</v>
      </c>
      <c r="F72" s="19" t="s">
        <v>330</v>
      </c>
      <c r="G72" s="19">
        <v>150</v>
      </c>
      <c r="H72" s="27" t="s">
        <v>631</v>
      </c>
      <c r="I72" s="20"/>
      <c r="J72" s="20"/>
      <c r="K72" s="26" t="s">
        <v>139</v>
      </c>
      <c r="L72" s="20"/>
      <c r="M72" s="20" t="s">
        <v>141</v>
      </c>
      <c r="N72" s="39" t="s">
        <v>341</v>
      </c>
      <c r="O72" s="32">
        <f t="shared" si="6"/>
        <v>1</v>
      </c>
      <c r="P72" s="21" t="str">
        <f t="shared" si="7"/>
        <v>X</v>
      </c>
      <c r="Q72" s="21" t="str">
        <f t="shared" si="8"/>
        <v>X</v>
      </c>
      <c r="R72" s="131" t="str">
        <f t="shared" si="9"/>
        <v>X</v>
      </c>
    </row>
    <row r="73" spans="1:18" s="11" customFormat="1" ht="25.5" x14ac:dyDescent="0.2">
      <c r="A73" s="23" t="s">
        <v>170</v>
      </c>
      <c r="B73" s="26" t="s">
        <v>599</v>
      </c>
      <c r="C73" s="20" t="s">
        <v>605</v>
      </c>
      <c r="D73" s="20" t="s">
        <v>489</v>
      </c>
      <c r="E73" s="19" t="s">
        <v>330</v>
      </c>
      <c r="F73" s="19" t="s">
        <v>330</v>
      </c>
      <c r="G73" s="19">
        <v>40</v>
      </c>
      <c r="H73" s="27" t="s">
        <v>631</v>
      </c>
      <c r="I73" s="20"/>
      <c r="J73" s="20"/>
      <c r="K73" s="26" t="s">
        <v>139</v>
      </c>
      <c r="L73" s="20"/>
      <c r="M73" s="20" t="s">
        <v>373</v>
      </c>
      <c r="N73" s="39" t="s">
        <v>341</v>
      </c>
      <c r="O73" s="32">
        <f t="shared" si="6"/>
        <v>1</v>
      </c>
      <c r="P73" s="21" t="str">
        <f t="shared" si="7"/>
        <v>X</v>
      </c>
      <c r="Q73" s="21" t="str">
        <f t="shared" si="8"/>
        <v>X</v>
      </c>
      <c r="R73" s="131" t="str">
        <f t="shared" si="9"/>
        <v>X</v>
      </c>
    </row>
    <row r="74" spans="1:18" s="11" customFormat="1" ht="25.5" x14ac:dyDescent="0.2">
      <c r="A74" s="23" t="s">
        <v>171</v>
      </c>
      <c r="B74" s="26" t="s">
        <v>600</v>
      </c>
      <c r="C74" s="20" t="s">
        <v>605</v>
      </c>
      <c r="D74" s="20" t="s">
        <v>489</v>
      </c>
      <c r="E74" s="19" t="s">
        <v>330</v>
      </c>
      <c r="F74" s="19" t="s">
        <v>330</v>
      </c>
      <c r="G74" s="24">
        <v>50</v>
      </c>
      <c r="H74" s="27" t="s">
        <v>631</v>
      </c>
      <c r="I74" s="20"/>
      <c r="J74" s="20"/>
      <c r="K74" s="26" t="s">
        <v>139</v>
      </c>
      <c r="L74" s="20" t="s">
        <v>134</v>
      </c>
      <c r="M74" s="20" t="s">
        <v>463</v>
      </c>
      <c r="N74" s="39" t="s">
        <v>341</v>
      </c>
      <c r="O74" s="32">
        <f t="shared" si="6"/>
        <v>1</v>
      </c>
      <c r="P74" s="21" t="str">
        <f t="shared" si="7"/>
        <v>X</v>
      </c>
      <c r="Q74" s="21" t="str">
        <f t="shared" si="8"/>
        <v>X</v>
      </c>
      <c r="R74" s="131" t="str">
        <f t="shared" si="9"/>
        <v>X</v>
      </c>
    </row>
    <row r="75" spans="1:18" s="11" customFormat="1" ht="25.5" x14ac:dyDescent="0.2">
      <c r="A75" s="23" t="s">
        <v>252</v>
      </c>
      <c r="B75" s="26" t="s">
        <v>601</v>
      </c>
      <c r="C75" s="20" t="s">
        <v>605</v>
      </c>
      <c r="D75" s="20" t="s">
        <v>489</v>
      </c>
      <c r="E75" s="19" t="s">
        <v>330</v>
      </c>
      <c r="F75" s="19" t="s">
        <v>334</v>
      </c>
      <c r="G75" s="19">
        <v>4</v>
      </c>
      <c r="H75" s="27" t="s">
        <v>631</v>
      </c>
      <c r="I75" s="20"/>
      <c r="J75" s="20"/>
      <c r="K75" s="26" t="s">
        <v>139</v>
      </c>
      <c r="L75" s="25" t="s">
        <v>134</v>
      </c>
      <c r="M75" s="20" t="s">
        <v>443</v>
      </c>
      <c r="N75" s="39" t="s">
        <v>341</v>
      </c>
      <c r="O75" s="32">
        <f t="shared" si="6"/>
        <v>1</v>
      </c>
      <c r="P75" s="21" t="str">
        <f t="shared" si="7"/>
        <v>X</v>
      </c>
      <c r="Q75" s="21" t="str">
        <f t="shared" si="8"/>
        <v>X</v>
      </c>
      <c r="R75" s="131" t="str">
        <f t="shared" si="9"/>
        <v>X</v>
      </c>
    </row>
    <row r="76" spans="1:18" s="11" customFormat="1" ht="25.5" x14ac:dyDescent="0.2">
      <c r="A76" s="23" t="s">
        <v>172</v>
      </c>
      <c r="B76" s="26" t="s">
        <v>602</v>
      </c>
      <c r="C76" s="20" t="s">
        <v>605</v>
      </c>
      <c r="D76" s="20" t="s">
        <v>489</v>
      </c>
      <c r="E76" s="19" t="s">
        <v>330</v>
      </c>
      <c r="F76" s="19" t="s">
        <v>330</v>
      </c>
      <c r="G76" s="19">
        <v>3</v>
      </c>
      <c r="H76" s="27" t="s">
        <v>631</v>
      </c>
      <c r="I76" s="20"/>
      <c r="J76" s="20"/>
      <c r="K76" s="26" t="s">
        <v>139</v>
      </c>
      <c r="L76" s="20"/>
      <c r="M76" s="20" t="s">
        <v>432</v>
      </c>
      <c r="N76" s="39" t="s">
        <v>341</v>
      </c>
      <c r="O76" s="32">
        <f t="shared" si="6"/>
        <v>1</v>
      </c>
      <c r="P76" s="21" t="str">
        <f t="shared" si="7"/>
        <v>X</v>
      </c>
      <c r="Q76" s="21" t="str">
        <f t="shared" si="8"/>
        <v>X</v>
      </c>
      <c r="R76" s="131" t="str">
        <f t="shared" si="9"/>
        <v>X</v>
      </c>
    </row>
    <row r="77" spans="1:18" s="11" customFormat="1" ht="25.5" x14ac:dyDescent="0.2">
      <c r="A77" s="23" t="s">
        <v>173</v>
      </c>
      <c r="B77" s="26" t="s">
        <v>603</v>
      </c>
      <c r="C77" s="20" t="s">
        <v>605</v>
      </c>
      <c r="D77" s="20" t="s">
        <v>489</v>
      </c>
      <c r="E77" s="19" t="s">
        <v>330</v>
      </c>
      <c r="F77" s="19" t="s">
        <v>330</v>
      </c>
      <c r="G77" s="19">
        <v>55</v>
      </c>
      <c r="H77" s="27" t="s">
        <v>631</v>
      </c>
      <c r="I77" s="20"/>
      <c r="J77" s="20"/>
      <c r="K77" s="26" t="s">
        <v>139</v>
      </c>
      <c r="L77" s="20" t="s">
        <v>135</v>
      </c>
      <c r="M77" s="20" t="s">
        <v>460</v>
      </c>
      <c r="N77" s="39" t="s">
        <v>341</v>
      </c>
      <c r="O77" s="32">
        <f t="shared" si="6"/>
        <v>1</v>
      </c>
      <c r="P77" s="21" t="str">
        <f t="shared" si="7"/>
        <v>X</v>
      </c>
      <c r="Q77" s="21" t="str">
        <f t="shared" si="8"/>
        <v>X</v>
      </c>
      <c r="R77" s="131" t="str">
        <f t="shared" si="9"/>
        <v>X</v>
      </c>
    </row>
    <row r="78" spans="1:18" s="11" customFormat="1" x14ac:dyDescent="0.2">
      <c r="A78" s="23" t="s">
        <v>174</v>
      </c>
      <c r="B78" s="20" t="s">
        <v>592</v>
      </c>
      <c r="C78" s="20" t="s">
        <v>605</v>
      </c>
      <c r="D78" s="20" t="s">
        <v>489</v>
      </c>
      <c r="E78" s="19" t="s">
        <v>330</v>
      </c>
      <c r="F78" s="19" t="s">
        <v>334</v>
      </c>
      <c r="G78" s="19">
        <v>30</v>
      </c>
      <c r="H78" s="27" t="s">
        <v>631</v>
      </c>
      <c r="I78" s="20"/>
      <c r="J78" s="20"/>
      <c r="K78" s="26" t="s">
        <v>139</v>
      </c>
      <c r="L78" s="20" t="s">
        <v>136</v>
      </c>
      <c r="M78" s="20" t="s">
        <v>142</v>
      </c>
      <c r="N78" s="39" t="s">
        <v>341</v>
      </c>
      <c r="O78" s="32">
        <f t="shared" si="6"/>
        <v>1</v>
      </c>
      <c r="P78" s="21" t="str">
        <f t="shared" si="7"/>
        <v>X</v>
      </c>
      <c r="Q78" s="21" t="str">
        <f t="shared" si="8"/>
        <v>X</v>
      </c>
      <c r="R78" s="131" t="str">
        <f t="shared" si="9"/>
        <v>X</v>
      </c>
    </row>
    <row r="79" spans="1:18" s="11" customFormat="1" x14ac:dyDescent="0.2">
      <c r="A79" s="23" t="s">
        <v>175</v>
      </c>
      <c r="B79" s="20" t="s">
        <v>593</v>
      </c>
      <c r="C79" s="20" t="s">
        <v>605</v>
      </c>
      <c r="D79" s="20" t="s">
        <v>489</v>
      </c>
      <c r="E79" s="19" t="s">
        <v>330</v>
      </c>
      <c r="F79" s="19" t="s">
        <v>330</v>
      </c>
      <c r="G79" s="19">
        <v>25</v>
      </c>
      <c r="H79" s="27" t="s">
        <v>631</v>
      </c>
      <c r="I79" s="20"/>
      <c r="J79" s="20"/>
      <c r="K79" s="26" t="s">
        <v>139</v>
      </c>
      <c r="L79" s="20"/>
      <c r="M79" s="20" t="s">
        <v>143</v>
      </c>
      <c r="N79" s="39" t="s">
        <v>341</v>
      </c>
      <c r="O79" s="32">
        <f t="shared" si="6"/>
        <v>1</v>
      </c>
      <c r="P79" s="21" t="str">
        <f t="shared" si="7"/>
        <v>X</v>
      </c>
      <c r="Q79" s="21" t="str">
        <f t="shared" si="8"/>
        <v>X</v>
      </c>
      <c r="R79" s="131" t="str">
        <f t="shared" si="9"/>
        <v>X</v>
      </c>
    </row>
    <row r="80" spans="1:18" s="11" customFormat="1" x14ac:dyDescent="0.2">
      <c r="A80" s="23" t="s">
        <v>176</v>
      </c>
      <c r="B80" s="20" t="s">
        <v>594</v>
      </c>
      <c r="C80" s="20" t="s">
        <v>605</v>
      </c>
      <c r="D80" s="20" t="s">
        <v>489</v>
      </c>
      <c r="E80" s="19" t="s">
        <v>330</v>
      </c>
      <c r="F80" s="19" t="s">
        <v>330</v>
      </c>
      <c r="G80" s="19">
        <v>30</v>
      </c>
      <c r="H80" s="27" t="s">
        <v>631</v>
      </c>
      <c r="I80" s="20"/>
      <c r="J80" s="20"/>
      <c r="K80" s="26" t="s">
        <v>139</v>
      </c>
      <c r="L80" s="20" t="s">
        <v>137</v>
      </c>
      <c r="M80" s="20" t="s">
        <v>465</v>
      </c>
      <c r="N80" s="39" t="s">
        <v>341</v>
      </c>
      <c r="O80" s="32">
        <f t="shared" si="6"/>
        <v>1</v>
      </c>
      <c r="P80" s="21" t="str">
        <f t="shared" si="7"/>
        <v>X</v>
      </c>
      <c r="Q80" s="21" t="str">
        <f t="shared" si="8"/>
        <v>X</v>
      </c>
      <c r="R80" s="131" t="str">
        <f t="shared" si="9"/>
        <v>X</v>
      </c>
    </row>
    <row r="81" spans="1:18" s="11" customFormat="1" x14ac:dyDescent="0.2">
      <c r="A81" s="23" t="s">
        <v>177</v>
      </c>
      <c r="B81" s="20" t="s">
        <v>595</v>
      </c>
      <c r="C81" s="20" t="s">
        <v>605</v>
      </c>
      <c r="D81" s="20" t="s">
        <v>489</v>
      </c>
      <c r="E81" s="19" t="s">
        <v>330</v>
      </c>
      <c r="F81" s="19" t="s">
        <v>330</v>
      </c>
      <c r="G81" s="19">
        <v>30</v>
      </c>
      <c r="H81" s="27" t="s">
        <v>631</v>
      </c>
      <c r="I81" s="20"/>
      <c r="J81" s="20"/>
      <c r="K81" s="26" t="s">
        <v>139</v>
      </c>
      <c r="L81" s="20"/>
      <c r="M81" s="20" t="s">
        <v>144</v>
      </c>
      <c r="N81" s="39" t="s">
        <v>341</v>
      </c>
      <c r="O81" s="32">
        <f t="shared" si="6"/>
        <v>1</v>
      </c>
      <c r="P81" s="21" t="str">
        <f t="shared" si="7"/>
        <v>X</v>
      </c>
      <c r="Q81" s="21" t="str">
        <f t="shared" si="8"/>
        <v>X</v>
      </c>
      <c r="R81" s="131" t="str">
        <f t="shared" si="9"/>
        <v>X</v>
      </c>
    </row>
    <row r="82" spans="1:18" s="11" customFormat="1" x14ac:dyDescent="0.2">
      <c r="A82" s="23" t="s">
        <v>178</v>
      </c>
      <c r="B82" s="20" t="s">
        <v>596</v>
      </c>
      <c r="C82" s="20" t="s">
        <v>605</v>
      </c>
      <c r="D82" s="20" t="s">
        <v>489</v>
      </c>
      <c r="E82" s="19" t="s">
        <v>330</v>
      </c>
      <c r="F82" s="19" t="s">
        <v>330</v>
      </c>
      <c r="G82" s="19">
        <v>80</v>
      </c>
      <c r="H82" s="27" t="s">
        <v>631</v>
      </c>
      <c r="I82" s="20"/>
      <c r="J82" s="20"/>
      <c r="K82" s="26" t="s">
        <v>139</v>
      </c>
      <c r="L82" s="20"/>
      <c r="M82" s="20" t="s">
        <v>145</v>
      </c>
      <c r="N82" s="39" t="s">
        <v>341</v>
      </c>
      <c r="O82" s="32">
        <f t="shared" si="6"/>
        <v>1</v>
      </c>
      <c r="P82" s="21" t="str">
        <f t="shared" si="7"/>
        <v>X</v>
      </c>
      <c r="Q82" s="21" t="str">
        <f t="shared" si="8"/>
        <v>X</v>
      </c>
      <c r="R82" s="131" t="str">
        <f t="shared" si="9"/>
        <v>X</v>
      </c>
    </row>
    <row r="83" spans="1:18" s="11" customFormat="1" x14ac:dyDescent="0.2">
      <c r="A83" s="23" t="s">
        <v>179</v>
      </c>
      <c r="B83" s="20" t="s">
        <v>589</v>
      </c>
      <c r="C83" s="20" t="s">
        <v>606</v>
      </c>
      <c r="D83" s="20" t="s">
        <v>489</v>
      </c>
      <c r="E83" s="19" t="s">
        <v>330</v>
      </c>
      <c r="F83" s="19" t="s">
        <v>330</v>
      </c>
      <c r="G83" s="19">
        <v>65</v>
      </c>
      <c r="H83" s="27" t="s">
        <v>631</v>
      </c>
      <c r="I83" s="20"/>
      <c r="J83" s="20"/>
      <c r="K83" s="26" t="s">
        <v>139</v>
      </c>
      <c r="L83" s="20"/>
      <c r="M83" s="20" t="s">
        <v>372</v>
      </c>
      <c r="N83" s="39" t="s">
        <v>341</v>
      </c>
      <c r="O83" s="32">
        <f t="shared" ref="O83:O114" si="10">IF(N83="Public",1,IF(N83="FOUO",2,IF(N83="Sensitive",3,IF(N83="System-Only",4))))</f>
        <v>1</v>
      </c>
      <c r="P83" s="21" t="str">
        <f t="shared" si="7"/>
        <v>X</v>
      </c>
      <c r="Q83" s="21" t="str">
        <f t="shared" si="8"/>
        <v>X</v>
      </c>
      <c r="R83" s="131" t="str">
        <f t="shared" si="9"/>
        <v>X</v>
      </c>
    </row>
    <row r="84" spans="1:18" s="11" customFormat="1" x14ac:dyDescent="0.2">
      <c r="A84" s="23" t="s">
        <v>253</v>
      </c>
      <c r="B84" s="20" t="s">
        <v>590</v>
      </c>
      <c r="C84" s="20" t="s">
        <v>606</v>
      </c>
      <c r="D84" s="20" t="s">
        <v>489</v>
      </c>
      <c r="E84" s="19" t="s">
        <v>330</v>
      </c>
      <c r="F84" s="19" t="s">
        <v>330</v>
      </c>
      <c r="G84" s="19">
        <v>3</v>
      </c>
      <c r="H84" s="27" t="s">
        <v>631</v>
      </c>
      <c r="I84" s="20"/>
      <c r="J84" s="20"/>
      <c r="K84" s="26" t="s">
        <v>139</v>
      </c>
      <c r="L84" s="20"/>
      <c r="M84" s="20" t="s">
        <v>427</v>
      </c>
      <c r="N84" s="39" t="s">
        <v>341</v>
      </c>
      <c r="O84" s="32">
        <f t="shared" si="10"/>
        <v>1</v>
      </c>
      <c r="P84" s="21" t="str">
        <f t="shared" si="7"/>
        <v>X</v>
      </c>
      <c r="Q84" s="21" t="str">
        <f t="shared" si="8"/>
        <v>X</v>
      </c>
      <c r="R84" s="131" t="str">
        <f t="shared" si="9"/>
        <v>X</v>
      </c>
    </row>
    <row r="85" spans="1:18" s="11" customFormat="1" x14ac:dyDescent="0.2">
      <c r="A85" s="23" t="s">
        <v>254</v>
      </c>
      <c r="B85" s="20" t="s">
        <v>591</v>
      </c>
      <c r="C85" s="20" t="s">
        <v>606</v>
      </c>
      <c r="D85" s="20" t="s">
        <v>489</v>
      </c>
      <c r="E85" s="19" t="s">
        <v>330</v>
      </c>
      <c r="F85" s="19" t="s">
        <v>330</v>
      </c>
      <c r="G85" s="19">
        <v>65</v>
      </c>
      <c r="H85" s="27" t="s">
        <v>631</v>
      </c>
      <c r="I85" s="20"/>
      <c r="J85" s="20"/>
      <c r="K85" s="26" t="s">
        <v>139</v>
      </c>
      <c r="L85" s="20"/>
      <c r="M85" s="20" t="s">
        <v>369</v>
      </c>
      <c r="N85" s="39" t="s">
        <v>341</v>
      </c>
      <c r="O85" s="32">
        <f t="shared" si="10"/>
        <v>1</v>
      </c>
      <c r="P85" s="21" t="str">
        <f t="shared" si="7"/>
        <v>X</v>
      </c>
      <c r="Q85" s="21" t="str">
        <f t="shared" si="8"/>
        <v>X</v>
      </c>
      <c r="R85" s="131" t="str">
        <f t="shared" si="9"/>
        <v>X</v>
      </c>
    </row>
    <row r="86" spans="1:18" s="11" customFormat="1" x14ac:dyDescent="0.2">
      <c r="A86" s="23" t="s">
        <v>255</v>
      </c>
      <c r="B86" s="20" t="s">
        <v>557</v>
      </c>
      <c r="C86" s="20" t="s">
        <v>606</v>
      </c>
      <c r="D86" s="20" t="s">
        <v>489</v>
      </c>
      <c r="E86" s="19" t="s">
        <v>330</v>
      </c>
      <c r="F86" s="19" t="s">
        <v>330</v>
      </c>
      <c r="G86" s="19">
        <v>50</v>
      </c>
      <c r="H86" s="27" t="s">
        <v>631</v>
      </c>
      <c r="I86" s="20"/>
      <c r="J86" s="20"/>
      <c r="K86" s="26" t="s">
        <v>139</v>
      </c>
      <c r="L86" s="20"/>
      <c r="M86" s="20" t="s">
        <v>370</v>
      </c>
      <c r="N86" s="39" t="s">
        <v>341</v>
      </c>
      <c r="O86" s="32">
        <f t="shared" si="10"/>
        <v>1</v>
      </c>
      <c r="P86" s="21" t="str">
        <f t="shared" si="7"/>
        <v>X</v>
      </c>
      <c r="Q86" s="21" t="str">
        <f t="shared" si="8"/>
        <v>X</v>
      </c>
      <c r="R86" s="131" t="str">
        <f t="shared" si="9"/>
        <v>X</v>
      </c>
    </row>
    <row r="87" spans="1:18" s="11" customFormat="1" ht="25.5" x14ac:dyDescent="0.2">
      <c r="A87" s="23" t="s">
        <v>180</v>
      </c>
      <c r="B87" s="26" t="s">
        <v>597</v>
      </c>
      <c r="C87" s="20" t="s">
        <v>606</v>
      </c>
      <c r="D87" s="20" t="s">
        <v>489</v>
      </c>
      <c r="E87" s="19" t="s">
        <v>330</v>
      </c>
      <c r="F87" s="19" t="s">
        <v>330</v>
      </c>
      <c r="G87" s="19">
        <v>150</v>
      </c>
      <c r="H87" s="27" t="s">
        <v>631</v>
      </c>
      <c r="I87" s="20"/>
      <c r="J87" s="20"/>
      <c r="K87" s="26" t="s">
        <v>139</v>
      </c>
      <c r="L87" s="20"/>
      <c r="M87" s="20" t="s">
        <v>371</v>
      </c>
      <c r="N87" s="39" t="s">
        <v>341</v>
      </c>
      <c r="O87" s="32">
        <f t="shared" si="10"/>
        <v>1</v>
      </c>
      <c r="P87" s="21" t="str">
        <f t="shared" si="7"/>
        <v>X</v>
      </c>
      <c r="Q87" s="21" t="str">
        <f t="shared" si="8"/>
        <v>X</v>
      </c>
      <c r="R87" s="131" t="str">
        <f t="shared" si="9"/>
        <v>X</v>
      </c>
    </row>
    <row r="88" spans="1:18" s="11" customFormat="1" ht="25.5" x14ac:dyDescent="0.2">
      <c r="A88" s="23" t="s">
        <v>181</v>
      </c>
      <c r="B88" s="26" t="s">
        <v>598</v>
      </c>
      <c r="C88" s="20" t="s">
        <v>606</v>
      </c>
      <c r="D88" s="20" t="s">
        <v>489</v>
      </c>
      <c r="E88" s="19" t="s">
        <v>330</v>
      </c>
      <c r="F88" s="19" t="s">
        <v>330</v>
      </c>
      <c r="G88" s="19">
        <v>150</v>
      </c>
      <c r="H88" s="27" t="s">
        <v>631</v>
      </c>
      <c r="I88" s="20"/>
      <c r="J88" s="20"/>
      <c r="K88" s="26" t="s">
        <v>139</v>
      </c>
      <c r="L88" s="20"/>
      <c r="M88" s="20" t="s">
        <v>141</v>
      </c>
      <c r="N88" s="39" t="s">
        <v>341</v>
      </c>
      <c r="O88" s="32">
        <f t="shared" si="10"/>
        <v>1</v>
      </c>
      <c r="P88" s="21" t="str">
        <f t="shared" si="7"/>
        <v>X</v>
      </c>
      <c r="Q88" s="21" t="str">
        <f t="shared" si="8"/>
        <v>X</v>
      </c>
      <c r="R88" s="131" t="str">
        <f t="shared" si="9"/>
        <v>X</v>
      </c>
    </row>
    <row r="89" spans="1:18" s="11" customFormat="1" ht="25.5" x14ac:dyDescent="0.2">
      <c r="A89" s="23" t="s">
        <v>182</v>
      </c>
      <c r="B89" s="26" t="s">
        <v>599</v>
      </c>
      <c r="C89" s="20" t="s">
        <v>606</v>
      </c>
      <c r="D89" s="20" t="s">
        <v>489</v>
      </c>
      <c r="E89" s="19" t="s">
        <v>330</v>
      </c>
      <c r="F89" s="19" t="s">
        <v>330</v>
      </c>
      <c r="G89" s="19">
        <v>40</v>
      </c>
      <c r="H89" s="27" t="s">
        <v>631</v>
      </c>
      <c r="I89" s="20"/>
      <c r="J89" s="20"/>
      <c r="K89" s="26" t="s">
        <v>139</v>
      </c>
      <c r="L89" s="20"/>
      <c r="M89" s="20" t="s">
        <v>373</v>
      </c>
      <c r="N89" s="39" t="s">
        <v>341</v>
      </c>
      <c r="O89" s="32">
        <f t="shared" si="10"/>
        <v>1</v>
      </c>
      <c r="P89" s="21" t="str">
        <f t="shared" si="7"/>
        <v>X</v>
      </c>
      <c r="Q89" s="21" t="str">
        <f t="shared" si="8"/>
        <v>X</v>
      </c>
      <c r="R89" s="131" t="str">
        <f t="shared" si="9"/>
        <v>X</v>
      </c>
    </row>
    <row r="90" spans="1:18" s="11" customFormat="1" ht="25.5" x14ac:dyDescent="0.2">
      <c r="A90" s="23" t="s">
        <v>183</v>
      </c>
      <c r="B90" s="26" t="s">
        <v>600</v>
      </c>
      <c r="C90" s="20" t="s">
        <v>606</v>
      </c>
      <c r="D90" s="20" t="s">
        <v>489</v>
      </c>
      <c r="E90" s="19" t="s">
        <v>330</v>
      </c>
      <c r="F90" s="19" t="s">
        <v>330</v>
      </c>
      <c r="G90" s="24">
        <v>50</v>
      </c>
      <c r="H90" s="27" t="s">
        <v>631</v>
      </c>
      <c r="I90" s="20"/>
      <c r="J90" s="20"/>
      <c r="K90" s="26" t="s">
        <v>139</v>
      </c>
      <c r="L90" s="20" t="s">
        <v>134</v>
      </c>
      <c r="M90" s="20" t="s">
        <v>463</v>
      </c>
      <c r="N90" s="39" t="s">
        <v>341</v>
      </c>
      <c r="O90" s="32">
        <f t="shared" si="10"/>
        <v>1</v>
      </c>
      <c r="P90" s="21" t="str">
        <f t="shared" si="7"/>
        <v>X</v>
      </c>
      <c r="Q90" s="21" t="str">
        <f t="shared" si="8"/>
        <v>X</v>
      </c>
      <c r="R90" s="131" t="str">
        <f t="shared" si="9"/>
        <v>X</v>
      </c>
    </row>
    <row r="91" spans="1:18" s="11" customFormat="1" ht="25.5" x14ac:dyDescent="0.2">
      <c r="A91" s="23" t="s">
        <v>256</v>
      </c>
      <c r="B91" s="26" t="s">
        <v>601</v>
      </c>
      <c r="C91" s="20" t="s">
        <v>606</v>
      </c>
      <c r="D91" s="20" t="s">
        <v>489</v>
      </c>
      <c r="E91" s="19" t="s">
        <v>330</v>
      </c>
      <c r="F91" s="19" t="s">
        <v>334</v>
      </c>
      <c r="G91" s="19">
        <v>4</v>
      </c>
      <c r="H91" s="27" t="s">
        <v>631</v>
      </c>
      <c r="I91" s="20"/>
      <c r="J91" s="20"/>
      <c r="K91" s="26" t="s">
        <v>139</v>
      </c>
      <c r="L91" s="25" t="s">
        <v>134</v>
      </c>
      <c r="M91" s="20" t="s">
        <v>443</v>
      </c>
      <c r="N91" s="39" t="s">
        <v>341</v>
      </c>
      <c r="O91" s="32">
        <f t="shared" si="10"/>
        <v>1</v>
      </c>
      <c r="P91" s="21" t="str">
        <f t="shared" si="7"/>
        <v>X</v>
      </c>
      <c r="Q91" s="21" t="str">
        <f t="shared" si="8"/>
        <v>X</v>
      </c>
      <c r="R91" s="131" t="str">
        <f t="shared" si="9"/>
        <v>X</v>
      </c>
    </row>
    <row r="92" spans="1:18" s="11" customFormat="1" ht="25.5" x14ac:dyDescent="0.2">
      <c r="A92" s="23" t="s">
        <v>184</v>
      </c>
      <c r="B92" s="26" t="s">
        <v>602</v>
      </c>
      <c r="C92" s="20" t="s">
        <v>606</v>
      </c>
      <c r="D92" s="20" t="s">
        <v>489</v>
      </c>
      <c r="E92" s="19" t="s">
        <v>330</v>
      </c>
      <c r="F92" s="19" t="s">
        <v>330</v>
      </c>
      <c r="G92" s="19">
        <v>3</v>
      </c>
      <c r="H92" s="27" t="s">
        <v>631</v>
      </c>
      <c r="I92" s="20"/>
      <c r="J92" s="20"/>
      <c r="K92" s="26" t="s">
        <v>139</v>
      </c>
      <c r="L92" s="20"/>
      <c r="M92" s="20" t="s">
        <v>432</v>
      </c>
      <c r="N92" s="39" t="s">
        <v>341</v>
      </c>
      <c r="O92" s="32">
        <f t="shared" si="10"/>
        <v>1</v>
      </c>
      <c r="P92" s="21" t="str">
        <f t="shared" si="7"/>
        <v>X</v>
      </c>
      <c r="Q92" s="21" t="str">
        <f t="shared" si="8"/>
        <v>X</v>
      </c>
      <c r="R92" s="131" t="str">
        <f t="shared" si="9"/>
        <v>X</v>
      </c>
    </row>
    <row r="93" spans="1:18" s="11" customFormat="1" ht="25.5" x14ac:dyDescent="0.2">
      <c r="A93" s="23" t="s">
        <v>185</v>
      </c>
      <c r="B93" s="26" t="s">
        <v>603</v>
      </c>
      <c r="C93" s="20" t="s">
        <v>606</v>
      </c>
      <c r="D93" s="20" t="s">
        <v>489</v>
      </c>
      <c r="E93" s="19" t="s">
        <v>330</v>
      </c>
      <c r="F93" s="19" t="s">
        <v>330</v>
      </c>
      <c r="G93" s="19">
        <v>55</v>
      </c>
      <c r="H93" s="27" t="s">
        <v>631</v>
      </c>
      <c r="I93" s="20"/>
      <c r="J93" s="20"/>
      <c r="K93" s="26" t="s">
        <v>139</v>
      </c>
      <c r="L93" s="20" t="s">
        <v>135</v>
      </c>
      <c r="M93" s="20" t="s">
        <v>460</v>
      </c>
      <c r="N93" s="39" t="s">
        <v>341</v>
      </c>
      <c r="O93" s="32">
        <f t="shared" si="10"/>
        <v>1</v>
      </c>
      <c r="P93" s="21" t="str">
        <f t="shared" si="7"/>
        <v>X</v>
      </c>
      <c r="Q93" s="21" t="str">
        <f t="shared" si="8"/>
        <v>X</v>
      </c>
      <c r="R93" s="131" t="str">
        <f t="shared" si="9"/>
        <v>X</v>
      </c>
    </row>
    <row r="94" spans="1:18" s="11" customFormat="1" x14ac:dyDescent="0.2">
      <c r="A94" s="23" t="s">
        <v>186</v>
      </c>
      <c r="B94" s="20" t="s">
        <v>592</v>
      </c>
      <c r="C94" s="20" t="s">
        <v>606</v>
      </c>
      <c r="D94" s="20" t="s">
        <v>489</v>
      </c>
      <c r="E94" s="19" t="s">
        <v>330</v>
      </c>
      <c r="F94" s="19" t="s">
        <v>334</v>
      </c>
      <c r="G94" s="19">
        <v>30</v>
      </c>
      <c r="H94" s="27" t="s">
        <v>631</v>
      </c>
      <c r="I94" s="20"/>
      <c r="J94" s="20"/>
      <c r="K94" s="26" t="s">
        <v>139</v>
      </c>
      <c r="L94" s="20" t="s">
        <v>136</v>
      </c>
      <c r="M94" s="20" t="s">
        <v>142</v>
      </c>
      <c r="N94" s="39" t="s">
        <v>341</v>
      </c>
      <c r="O94" s="32">
        <f t="shared" si="10"/>
        <v>1</v>
      </c>
      <c r="P94" s="21" t="str">
        <f t="shared" si="7"/>
        <v>X</v>
      </c>
      <c r="Q94" s="21" t="str">
        <f t="shared" si="8"/>
        <v>X</v>
      </c>
      <c r="R94" s="131" t="str">
        <f t="shared" si="9"/>
        <v>X</v>
      </c>
    </row>
    <row r="95" spans="1:18" s="11" customFormat="1" x14ac:dyDescent="0.2">
      <c r="A95" s="23" t="s">
        <v>187</v>
      </c>
      <c r="B95" s="20" t="s">
        <v>593</v>
      </c>
      <c r="C95" s="20" t="s">
        <v>606</v>
      </c>
      <c r="D95" s="20" t="s">
        <v>489</v>
      </c>
      <c r="E95" s="19" t="s">
        <v>330</v>
      </c>
      <c r="F95" s="19" t="s">
        <v>330</v>
      </c>
      <c r="G95" s="19">
        <v>25</v>
      </c>
      <c r="H95" s="27" t="s">
        <v>631</v>
      </c>
      <c r="I95" s="20"/>
      <c r="J95" s="20"/>
      <c r="K95" s="26" t="s">
        <v>139</v>
      </c>
      <c r="L95" s="20"/>
      <c r="M95" s="20" t="s">
        <v>143</v>
      </c>
      <c r="N95" s="39" t="s">
        <v>341</v>
      </c>
      <c r="O95" s="32">
        <f t="shared" si="10"/>
        <v>1</v>
      </c>
      <c r="P95" s="21" t="str">
        <f t="shared" si="7"/>
        <v>X</v>
      </c>
      <c r="Q95" s="21" t="str">
        <f t="shared" si="8"/>
        <v>X</v>
      </c>
      <c r="R95" s="131" t="str">
        <f t="shared" si="9"/>
        <v>X</v>
      </c>
    </row>
    <row r="96" spans="1:18" s="11" customFormat="1" x14ac:dyDescent="0.2">
      <c r="A96" s="23" t="s">
        <v>188</v>
      </c>
      <c r="B96" s="20" t="s">
        <v>594</v>
      </c>
      <c r="C96" s="20" t="s">
        <v>606</v>
      </c>
      <c r="D96" s="20" t="s">
        <v>489</v>
      </c>
      <c r="E96" s="19" t="s">
        <v>330</v>
      </c>
      <c r="F96" s="19" t="s">
        <v>330</v>
      </c>
      <c r="G96" s="19">
        <v>30</v>
      </c>
      <c r="H96" s="27" t="s">
        <v>631</v>
      </c>
      <c r="I96" s="20"/>
      <c r="J96" s="20"/>
      <c r="K96" s="26" t="s">
        <v>139</v>
      </c>
      <c r="L96" s="20" t="s">
        <v>137</v>
      </c>
      <c r="M96" s="20" t="s">
        <v>465</v>
      </c>
      <c r="N96" s="39" t="s">
        <v>341</v>
      </c>
      <c r="O96" s="32">
        <f t="shared" si="10"/>
        <v>1</v>
      </c>
      <c r="P96" s="21" t="str">
        <f t="shared" si="7"/>
        <v>X</v>
      </c>
      <c r="Q96" s="21" t="str">
        <f t="shared" si="8"/>
        <v>X</v>
      </c>
      <c r="R96" s="131" t="str">
        <f t="shared" si="9"/>
        <v>X</v>
      </c>
    </row>
    <row r="97" spans="1:18" s="11" customFormat="1" x14ac:dyDescent="0.2">
      <c r="A97" s="23" t="s">
        <v>189</v>
      </c>
      <c r="B97" s="20" t="s">
        <v>595</v>
      </c>
      <c r="C97" s="20" t="s">
        <v>606</v>
      </c>
      <c r="D97" s="20" t="s">
        <v>489</v>
      </c>
      <c r="E97" s="19" t="s">
        <v>330</v>
      </c>
      <c r="F97" s="19" t="s">
        <v>330</v>
      </c>
      <c r="G97" s="19">
        <v>30</v>
      </c>
      <c r="H97" s="27" t="s">
        <v>631</v>
      </c>
      <c r="I97" s="20"/>
      <c r="J97" s="20"/>
      <c r="K97" s="26" t="s">
        <v>139</v>
      </c>
      <c r="L97" s="20"/>
      <c r="M97" s="20" t="s">
        <v>144</v>
      </c>
      <c r="N97" s="39" t="s">
        <v>341</v>
      </c>
      <c r="O97" s="32">
        <f t="shared" si="10"/>
        <v>1</v>
      </c>
      <c r="P97" s="21" t="str">
        <f t="shared" si="7"/>
        <v>X</v>
      </c>
      <c r="Q97" s="21" t="str">
        <f t="shared" si="8"/>
        <v>X</v>
      </c>
      <c r="R97" s="131" t="str">
        <f t="shared" si="9"/>
        <v>X</v>
      </c>
    </row>
    <row r="98" spans="1:18" s="11" customFormat="1" x14ac:dyDescent="0.2">
      <c r="A98" s="23" t="s">
        <v>190</v>
      </c>
      <c r="B98" s="20" t="s">
        <v>596</v>
      </c>
      <c r="C98" s="20" t="s">
        <v>606</v>
      </c>
      <c r="D98" s="20" t="s">
        <v>489</v>
      </c>
      <c r="E98" s="19" t="s">
        <v>330</v>
      </c>
      <c r="F98" s="19" t="s">
        <v>330</v>
      </c>
      <c r="G98" s="19">
        <v>80</v>
      </c>
      <c r="H98" s="27" t="s">
        <v>631</v>
      </c>
      <c r="I98" s="20"/>
      <c r="J98" s="20"/>
      <c r="K98" s="26" t="s">
        <v>139</v>
      </c>
      <c r="L98" s="20"/>
      <c r="M98" s="20" t="s">
        <v>145</v>
      </c>
      <c r="N98" s="39" t="s">
        <v>341</v>
      </c>
      <c r="O98" s="32">
        <f t="shared" si="10"/>
        <v>1</v>
      </c>
      <c r="P98" s="21" t="str">
        <f t="shared" si="7"/>
        <v>X</v>
      </c>
      <c r="Q98" s="21" t="str">
        <f t="shared" si="8"/>
        <v>X</v>
      </c>
      <c r="R98" s="131" t="str">
        <f t="shared" si="9"/>
        <v>X</v>
      </c>
    </row>
    <row r="99" spans="1:18" x14ac:dyDescent="0.2">
      <c r="A99" s="23" t="s">
        <v>191</v>
      </c>
      <c r="B99" s="20" t="s">
        <v>589</v>
      </c>
      <c r="C99" s="20" t="s">
        <v>607</v>
      </c>
      <c r="D99" s="20" t="s">
        <v>489</v>
      </c>
      <c r="E99" s="19" t="s">
        <v>330</v>
      </c>
      <c r="F99" s="19" t="s">
        <v>330</v>
      </c>
      <c r="G99" s="19">
        <v>65</v>
      </c>
      <c r="H99" s="27" t="s">
        <v>631</v>
      </c>
      <c r="I99" s="20"/>
      <c r="J99" s="20"/>
      <c r="K99" s="26" t="s">
        <v>139</v>
      </c>
      <c r="L99" s="20"/>
      <c r="M99" s="20" t="s">
        <v>372</v>
      </c>
      <c r="N99" s="39" t="s">
        <v>341</v>
      </c>
      <c r="O99" s="32">
        <f t="shared" si="10"/>
        <v>1</v>
      </c>
      <c r="P99" s="21" t="str">
        <f t="shared" si="7"/>
        <v>X</v>
      </c>
      <c r="Q99" s="21" t="str">
        <f t="shared" si="8"/>
        <v>X</v>
      </c>
      <c r="R99" s="131" t="str">
        <f t="shared" si="9"/>
        <v>X</v>
      </c>
    </row>
    <row r="100" spans="1:18" x14ac:dyDescent="0.2">
      <c r="A100" s="23" t="s">
        <v>257</v>
      </c>
      <c r="B100" s="20" t="s">
        <v>590</v>
      </c>
      <c r="C100" s="20" t="s">
        <v>607</v>
      </c>
      <c r="D100" s="20" t="s">
        <v>489</v>
      </c>
      <c r="E100" s="19" t="s">
        <v>330</v>
      </c>
      <c r="F100" s="19" t="s">
        <v>330</v>
      </c>
      <c r="G100" s="19">
        <v>3</v>
      </c>
      <c r="H100" s="27" t="s">
        <v>631</v>
      </c>
      <c r="I100" s="20"/>
      <c r="J100" s="20"/>
      <c r="K100" s="26" t="s">
        <v>139</v>
      </c>
      <c r="L100" s="20"/>
      <c r="M100" s="20" t="s">
        <v>427</v>
      </c>
      <c r="N100" s="39" t="s">
        <v>341</v>
      </c>
      <c r="O100" s="32">
        <f t="shared" si="10"/>
        <v>1</v>
      </c>
      <c r="P100" s="21" t="str">
        <f t="shared" si="7"/>
        <v>X</v>
      </c>
      <c r="Q100" s="21" t="str">
        <f t="shared" si="8"/>
        <v>X</v>
      </c>
      <c r="R100" s="131" t="str">
        <f t="shared" si="9"/>
        <v>X</v>
      </c>
    </row>
    <row r="101" spans="1:18" x14ac:dyDescent="0.2">
      <c r="A101" s="23" t="s">
        <v>258</v>
      </c>
      <c r="B101" s="20" t="s">
        <v>591</v>
      </c>
      <c r="C101" s="20" t="s">
        <v>607</v>
      </c>
      <c r="D101" s="20" t="s">
        <v>489</v>
      </c>
      <c r="E101" s="19" t="s">
        <v>330</v>
      </c>
      <c r="F101" s="19" t="s">
        <v>330</v>
      </c>
      <c r="G101" s="19">
        <v>65</v>
      </c>
      <c r="H101" s="27" t="s">
        <v>631</v>
      </c>
      <c r="I101" s="20"/>
      <c r="J101" s="20"/>
      <c r="K101" s="26" t="s">
        <v>139</v>
      </c>
      <c r="L101" s="20"/>
      <c r="M101" s="20" t="s">
        <v>369</v>
      </c>
      <c r="N101" s="39" t="s">
        <v>341</v>
      </c>
      <c r="O101" s="32">
        <f t="shared" si="10"/>
        <v>1</v>
      </c>
      <c r="P101" s="21" t="str">
        <f t="shared" si="7"/>
        <v>X</v>
      </c>
      <c r="Q101" s="21" t="str">
        <f t="shared" si="8"/>
        <v>X</v>
      </c>
      <c r="R101" s="131" t="str">
        <f t="shared" si="9"/>
        <v>X</v>
      </c>
    </row>
    <row r="102" spans="1:18" x14ac:dyDescent="0.2">
      <c r="A102" s="23" t="s">
        <v>259</v>
      </c>
      <c r="B102" s="20" t="s">
        <v>557</v>
      </c>
      <c r="C102" s="20" t="s">
        <v>607</v>
      </c>
      <c r="D102" s="20" t="s">
        <v>489</v>
      </c>
      <c r="E102" s="19" t="s">
        <v>330</v>
      </c>
      <c r="F102" s="19" t="s">
        <v>330</v>
      </c>
      <c r="G102" s="19">
        <v>50</v>
      </c>
      <c r="H102" s="27" t="s">
        <v>631</v>
      </c>
      <c r="I102" s="20"/>
      <c r="J102" s="20"/>
      <c r="K102" s="26" t="s">
        <v>139</v>
      </c>
      <c r="L102" s="20"/>
      <c r="M102" s="20" t="s">
        <v>370</v>
      </c>
      <c r="N102" s="39" t="s">
        <v>341</v>
      </c>
      <c r="O102" s="32">
        <f t="shared" si="10"/>
        <v>1</v>
      </c>
      <c r="P102" s="21" t="str">
        <f t="shared" si="7"/>
        <v>X</v>
      </c>
      <c r="Q102" s="21" t="str">
        <f t="shared" si="8"/>
        <v>X</v>
      </c>
      <c r="R102" s="131" t="str">
        <f t="shared" si="9"/>
        <v>X</v>
      </c>
    </row>
    <row r="103" spans="1:18" ht="25.5" x14ac:dyDescent="0.2">
      <c r="A103" s="23" t="s">
        <v>192</v>
      </c>
      <c r="B103" s="26" t="s">
        <v>597</v>
      </c>
      <c r="C103" s="20" t="s">
        <v>607</v>
      </c>
      <c r="D103" s="20" t="s">
        <v>489</v>
      </c>
      <c r="E103" s="19" t="s">
        <v>330</v>
      </c>
      <c r="F103" s="19" t="s">
        <v>330</v>
      </c>
      <c r="G103" s="19">
        <v>150</v>
      </c>
      <c r="H103" s="27" t="s">
        <v>631</v>
      </c>
      <c r="I103" s="20"/>
      <c r="J103" s="20"/>
      <c r="K103" s="26" t="s">
        <v>139</v>
      </c>
      <c r="L103" s="20"/>
      <c r="M103" s="20" t="s">
        <v>371</v>
      </c>
      <c r="N103" s="39" t="s">
        <v>341</v>
      </c>
      <c r="O103" s="32">
        <f t="shared" si="10"/>
        <v>1</v>
      </c>
      <c r="P103" s="21" t="str">
        <f t="shared" si="7"/>
        <v>X</v>
      </c>
      <c r="Q103" s="21" t="str">
        <f t="shared" si="8"/>
        <v>X</v>
      </c>
      <c r="R103" s="131" t="str">
        <f t="shared" si="9"/>
        <v>X</v>
      </c>
    </row>
    <row r="104" spans="1:18" ht="25.5" x14ac:dyDescent="0.2">
      <c r="A104" s="23" t="s">
        <v>193</v>
      </c>
      <c r="B104" s="26" t="s">
        <v>598</v>
      </c>
      <c r="C104" s="20" t="s">
        <v>607</v>
      </c>
      <c r="D104" s="20" t="s">
        <v>489</v>
      </c>
      <c r="E104" s="19" t="s">
        <v>330</v>
      </c>
      <c r="F104" s="19" t="s">
        <v>330</v>
      </c>
      <c r="G104" s="19">
        <v>150</v>
      </c>
      <c r="H104" s="27" t="s">
        <v>631</v>
      </c>
      <c r="I104" s="20"/>
      <c r="J104" s="20"/>
      <c r="K104" s="26" t="s">
        <v>139</v>
      </c>
      <c r="L104" s="20"/>
      <c r="M104" s="20" t="s">
        <v>141</v>
      </c>
      <c r="N104" s="39" t="s">
        <v>341</v>
      </c>
      <c r="O104" s="32">
        <f t="shared" si="10"/>
        <v>1</v>
      </c>
      <c r="P104" s="21" t="str">
        <f t="shared" si="7"/>
        <v>X</v>
      </c>
      <c r="Q104" s="21" t="str">
        <f t="shared" si="8"/>
        <v>X</v>
      </c>
      <c r="R104" s="131" t="str">
        <f t="shared" si="9"/>
        <v>X</v>
      </c>
    </row>
    <row r="105" spans="1:18" ht="25.5" x14ac:dyDescent="0.2">
      <c r="A105" s="23" t="s">
        <v>194</v>
      </c>
      <c r="B105" s="26" t="s">
        <v>599</v>
      </c>
      <c r="C105" s="20" t="s">
        <v>607</v>
      </c>
      <c r="D105" s="20" t="s">
        <v>489</v>
      </c>
      <c r="E105" s="19" t="s">
        <v>330</v>
      </c>
      <c r="F105" s="19" t="s">
        <v>330</v>
      </c>
      <c r="G105" s="19">
        <v>40</v>
      </c>
      <c r="H105" s="27" t="s">
        <v>631</v>
      </c>
      <c r="I105" s="20"/>
      <c r="J105" s="20"/>
      <c r="K105" s="26" t="s">
        <v>139</v>
      </c>
      <c r="L105" s="20"/>
      <c r="M105" s="20" t="s">
        <v>373</v>
      </c>
      <c r="N105" s="39" t="s">
        <v>341</v>
      </c>
      <c r="O105" s="32">
        <f t="shared" si="10"/>
        <v>1</v>
      </c>
      <c r="P105" s="21" t="str">
        <f t="shared" si="7"/>
        <v>X</v>
      </c>
      <c r="Q105" s="21" t="str">
        <f t="shared" si="8"/>
        <v>X</v>
      </c>
      <c r="R105" s="131" t="str">
        <f t="shared" si="9"/>
        <v>X</v>
      </c>
    </row>
    <row r="106" spans="1:18" ht="25.5" x14ac:dyDescent="0.2">
      <c r="A106" s="23" t="s">
        <v>195</v>
      </c>
      <c r="B106" s="26" t="s">
        <v>600</v>
      </c>
      <c r="C106" s="20" t="s">
        <v>607</v>
      </c>
      <c r="D106" s="20" t="s">
        <v>489</v>
      </c>
      <c r="E106" s="19" t="s">
        <v>330</v>
      </c>
      <c r="F106" s="19" t="s">
        <v>330</v>
      </c>
      <c r="G106" s="24">
        <v>50</v>
      </c>
      <c r="H106" s="27" t="s">
        <v>631</v>
      </c>
      <c r="I106" s="20"/>
      <c r="J106" s="20"/>
      <c r="K106" s="26" t="s">
        <v>139</v>
      </c>
      <c r="L106" s="20" t="s">
        <v>134</v>
      </c>
      <c r="M106" s="20" t="s">
        <v>463</v>
      </c>
      <c r="N106" s="39" t="s">
        <v>341</v>
      </c>
      <c r="O106" s="32">
        <f t="shared" si="10"/>
        <v>1</v>
      </c>
      <c r="P106" s="21" t="str">
        <f t="shared" si="7"/>
        <v>X</v>
      </c>
      <c r="Q106" s="21" t="str">
        <f t="shared" si="8"/>
        <v>X</v>
      </c>
      <c r="R106" s="131" t="str">
        <f t="shared" si="9"/>
        <v>X</v>
      </c>
    </row>
    <row r="107" spans="1:18" ht="25.5" x14ac:dyDescent="0.2">
      <c r="A107" s="23" t="s">
        <v>260</v>
      </c>
      <c r="B107" s="26" t="s">
        <v>601</v>
      </c>
      <c r="C107" s="20" t="s">
        <v>607</v>
      </c>
      <c r="D107" s="20" t="s">
        <v>489</v>
      </c>
      <c r="E107" s="19" t="s">
        <v>330</v>
      </c>
      <c r="F107" s="19" t="s">
        <v>334</v>
      </c>
      <c r="G107" s="19">
        <v>4</v>
      </c>
      <c r="H107" s="27" t="s">
        <v>631</v>
      </c>
      <c r="I107" s="20"/>
      <c r="J107" s="20"/>
      <c r="K107" s="26" t="s">
        <v>139</v>
      </c>
      <c r="L107" s="25" t="s">
        <v>134</v>
      </c>
      <c r="M107" s="20" t="s">
        <v>443</v>
      </c>
      <c r="N107" s="39" t="s">
        <v>341</v>
      </c>
      <c r="O107" s="32">
        <f t="shared" si="10"/>
        <v>1</v>
      </c>
      <c r="P107" s="21" t="str">
        <f t="shared" si="7"/>
        <v>X</v>
      </c>
      <c r="Q107" s="21" t="str">
        <f t="shared" si="8"/>
        <v>X</v>
      </c>
      <c r="R107" s="131" t="str">
        <f t="shared" si="9"/>
        <v>X</v>
      </c>
    </row>
    <row r="108" spans="1:18" ht="25.5" x14ac:dyDescent="0.2">
      <c r="A108" s="23" t="s">
        <v>196</v>
      </c>
      <c r="B108" s="26" t="s">
        <v>602</v>
      </c>
      <c r="C108" s="20" t="s">
        <v>607</v>
      </c>
      <c r="D108" s="20" t="s">
        <v>489</v>
      </c>
      <c r="E108" s="19" t="s">
        <v>330</v>
      </c>
      <c r="F108" s="19" t="s">
        <v>330</v>
      </c>
      <c r="G108" s="19">
        <v>3</v>
      </c>
      <c r="H108" s="27" t="s">
        <v>631</v>
      </c>
      <c r="I108" s="20"/>
      <c r="J108" s="20"/>
      <c r="K108" s="26" t="s">
        <v>139</v>
      </c>
      <c r="L108" s="20"/>
      <c r="M108" s="20" t="s">
        <v>432</v>
      </c>
      <c r="N108" s="39" t="s">
        <v>341</v>
      </c>
      <c r="O108" s="32">
        <f t="shared" si="10"/>
        <v>1</v>
      </c>
      <c r="P108" s="21" t="str">
        <f t="shared" si="7"/>
        <v>X</v>
      </c>
      <c r="Q108" s="21" t="str">
        <f t="shared" si="8"/>
        <v>X</v>
      </c>
      <c r="R108" s="131" t="str">
        <f t="shared" si="9"/>
        <v>X</v>
      </c>
    </row>
    <row r="109" spans="1:18" ht="25.5" x14ac:dyDescent="0.2">
      <c r="A109" s="23" t="s">
        <v>197</v>
      </c>
      <c r="B109" s="26" t="s">
        <v>603</v>
      </c>
      <c r="C109" s="20" t="s">
        <v>607</v>
      </c>
      <c r="D109" s="20" t="s">
        <v>489</v>
      </c>
      <c r="E109" s="19" t="s">
        <v>330</v>
      </c>
      <c r="F109" s="19" t="s">
        <v>330</v>
      </c>
      <c r="G109" s="19">
        <v>55</v>
      </c>
      <c r="H109" s="27" t="s">
        <v>631</v>
      </c>
      <c r="I109" s="20"/>
      <c r="J109" s="20"/>
      <c r="K109" s="26" t="s">
        <v>139</v>
      </c>
      <c r="L109" s="20" t="s">
        <v>135</v>
      </c>
      <c r="M109" s="20" t="s">
        <v>460</v>
      </c>
      <c r="N109" s="39" t="s">
        <v>341</v>
      </c>
      <c r="O109" s="32">
        <f t="shared" si="10"/>
        <v>1</v>
      </c>
      <c r="P109" s="21" t="str">
        <f t="shared" si="7"/>
        <v>X</v>
      </c>
      <c r="Q109" s="21" t="str">
        <f t="shared" si="8"/>
        <v>X</v>
      </c>
      <c r="R109" s="131" t="str">
        <f t="shared" si="9"/>
        <v>X</v>
      </c>
    </row>
    <row r="110" spans="1:18" x14ac:dyDescent="0.2">
      <c r="A110" s="23" t="s">
        <v>198</v>
      </c>
      <c r="B110" s="20" t="s">
        <v>592</v>
      </c>
      <c r="C110" s="20" t="s">
        <v>607</v>
      </c>
      <c r="D110" s="20" t="s">
        <v>489</v>
      </c>
      <c r="E110" s="19" t="s">
        <v>330</v>
      </c>
      <c r="F110" s="19" t="s">
        <v>334</v>
      </c>
      <c r="G110" s="19">
        <v>30</v>
      </c>
      <c r="H110" s="27" t="s">
        <v>631</v>
      </c>
      <c r="I110" s="20"/>
      <c r="J110" s="20"/>
      <c r="K110" s="26" t="s">
        <v>139</v>
      </c>
      <c r="L110" s="20" t="s">
        <v>136</v>
      </c>
      <c r="M110" s="20" t="s">
        <v>142</v>
      </c>
      <c r="N110" s="39" t="s">
        <v>341</v>
      </c>
      <c r="O110" s="32">
        <f t="shared" si="10"/>
        <v>1</v>
      </c>
      <c r="P110" s="21" t="str">
        <f t="shared" si="7"/>
        <v>X</v>
      </c>
      <c r="Q110" s="21" t="str">
        <f t="shared" si="8"/>
        <v>X</v>
      </c>
      <c r="R110" s="131" t="str">
        <f t="shared" si="9"/>
        <v>X</v>
      </c>
    </row>
    <row r="111" spans="1:18" x14ac:dyDescent="0.2">
      <c r="A111" s="23" t="s">
        <v>199</v>
      </c>
      <c r="B111" s="20" t="s">
        <v>593</v>
      </c>
      <c r="C111" s="20" t="s">
        <v>607</v>
      </c>
      <c r="D111" s="20" t="s">
        <v>489</v>
      </c>
      <c r="E111" s="19" t="s">
        <v>330</v>
      </c>
      <c r="F111" s="19" t="s">
        <v>330</v>
      </c>
      <c r="G111" s="19">
        <v>25</v>
      </c>
      <c r="H111" s="27" t="s">
        <v>631</v>
      </c>
      <c r="I111" s="20"/>
      <c r="J111" s="20"/>
      <c r="K111" s="26" t="s">
        <v>139</v>
      </c>
      <c r="L111" s="20"/>
      <c r="M111" s="20" t="s">
        <v>143</v>
      </c>
      <c r="N111" s="39" t="s">
        <v>341</v>
      </c>
      <c r="O111" s="32">
        <f t="shared" si="10"/>
        <v>1</v>
      </c>
      <c r="P111" s="21" t="str">
        <f t="shared" si="7"/>
        <v>X</v>
      </c>
      <c r="Q111" s="21" t="str">
        <f t="shared" si="8"/>
        <v>X</v>
      </c>
      <c r="R111" s="131" t="str">
        <f t="shared" si="9"/>
        <v>X</v>
      </c>
    </row>
    <row r="112" spans="1:18" x14ac:dyDescent="0.2">
      <c r="A112" s="23" t="s">
        <v>200</v>
      </c>
      <c r="B112" s="20" t="s">
        <v>594</v>
      </c>
      <c r="C112" s="20" t="s">
        <v>607</v>
      </c>
      <c r="D112" s="20" t="s">
        <v>489</v>
      </c>
      <c r="E112" s="19" t="s">
        <v>330</v>
      </c>
      <c r="F112" s="19" t="s">
        <v>330</v>
      </c>
      <c r="G112" s="19">
        <v>30</v>
      </c>
      <c r="H112" s="27" t="s">
        <v>631</v>
      </c>
      <c r="I112" s="20"/>
      <c r="J112" s="20"/>
      <c r="K112" s="26" t="s">
        <v>139</v>
      </c>
      <c r="L112" s="20" t="s">
        <v>137</v>
      </c>
      <c r="M112" s="20" t="s">
        <v>465</v>
      </c>
      <c r="N112" s="39" t="s">
        <v>341</v>
      </c>
      <c r="O112" s="32">
        <f t="shared" si="10"/>
        <v>1</v>
      </c>
      <c r="P112" s="21" t="str">
        <f t="shared" si="7"/>
        <v>X</v>
      </c>
      <c r="Q112" s="21" t="str">
        <f t="shared" si="8"/>
        <v>X</v>
      </c>
      <c r="R112" s="131" t="str">
        <f t="shared" si="9"/>
        <v>X</v>
      </c>
    </row>
    <row r="113" spans="1:18" x14ac:dyDescent="0.2">
      <c r="A113" s="23" t="s">
        <v>201</v>
      </c>
      <c r="B113" s="20" t="s">
        <v>595</v>
      </c>
      <c r="C113" s="20" t="s">
        <v>607</v>
      </c>
      <c r="D113" s="20" t="s">
        <v>489</v>
      </c>
      <c r="E113" s="19" t="s">
        <v>330</v>
      </c>
      <c r="F113" s="19" t="s">
        <v>330</v>
      </c>
      <c r="G113" s="19">
        <v>30</v>
      </c>
      <c r="H113" s="27" t="s">
        <v>631</v>
      </c>
      <c r="I113" s="20"/>
      <c r="J113" s="20"/>
      <c r="K113" s="26" t="s">
        <v>139</v>
      </c>
      <c r="L113" s="20"/>
      <c r="M113" s="20" t="s">
        <v>144</v>
      </c>
      <c r="N113" s="39" t="s">
        <v>341</v>
      </c>
      <c r="O113" s="32">
        <f t="shared" si="10"/>
        <v>1</v>
      </c>
      <c r="P113" s="21" t="str">
        <f t="shared" si="7"/>
        <v>X</v>
      </c>
      <c r="Q113" s="21" t="str">
        <f t="shared" si="8"/>
        <v>X</v>
      </c>
      <c r="R113" s="131" t="str">
        <f t="shared" si="9"/>
        <v>X</v>
      </c>
    </row>
    <row r="114" spans="1:18" x14ac:dyDescent="0.2">
      <c r="A114" s="23" t="s">
        <v>202</v>
      </c>
      <c r="B114" s="20" t="s">
        <v>596</v>
      </c>
      <c r="C114" s="20" t="s">
        <v>607</v>
      </c>
      <c r="D114" s="20" t="s">
        <v>489</v>
      </c>
      <c r="E114" s="19" t="s">
        <v>330</v>
      </c>
      <c r="F114" s="19" t="s">
        <v>330</v>
      </c>
      <c r="G114" s="19">
        <v>80</v>
      </c>
      <c r="H114" s="27" t="s">
        <v>631</v>
      </c>
      <c r="I114" s="20"/>
      <c r="J114" s="20"/>
      <c r="K114" s="26" t="s">
        <v>139</v>
      </c>
      <c r="L114" s="20"/>
      <c r="M114" s="20" t="s">
        <v>145</v>
      </c>
      <c r="N114" s="39" t="s">
        <v>341</v>
      </c>
      <c r="O114" s="32">
        <f t="shared" si="10"/>
        <v>1</v>
      </c>
      <c r="P114" s="21" t="str">
        <f t="shared" si="7"/>
        <v>X</v>
      </c>
      <c r="Q114" s="21" t="str">
        <f t="shared" si="8"/>
        <v>X</v>
      </c>
      <c r="R114" s="131" t="str">
        <f t="shared" si="9"/>
        <v>X</v>
      </c>
    </row>
    <row r="115" spans="1:18" x14ac:dyDescent="0.2">
      <c r="A115" s="23" t="s">
        <v>203</v>
      </c>
      <c r="B115" s="20" t="s">
        <v>589</v>
      </c>
      <c r="C115" s="20" t="s">
        <v>608</v>
      </c>
      <c r="D115" s="20" t="s">
        <v>489</v>
      </c>
      <c r="E115" s="19" t="s">
        <v>330</v>
      </c>
      <c r="F115" s="19" t="s">
        <v>330</v>
      </c>
      <c r="G115" s="19">
        <v>65</v>
      </c>
      <c r="H115" s="27" t="s">
        <v>631</v>
      </c>
      <c r="I115" s="20"/>
      <c r="J115" s="20"/>
      <c r="K115" s="26" t="s">
        <v>124</v>
      </c>
      <c r="L115" s="20"/>
      <c r="M115" s="20" t="s">
        <v>372</v>
      </c>
      <c r="N115" s="39" t="s">
        <v>341</v>
      </c>
      <c r="O115" s="32">
        <f t="shared" ref="O115:O146" si="11">IF(N115="Public",1,IF(N115="FOUO",2,IF(N115="Sensitive",3,IF(N115="System-Only",4))))</f>
        <v>1</v>
      </c>
      <c r="P115" s="21" t="str">
        <f t="shared" si="7"/>
        <v>X</v>
      </c>
      <c r="Q115" s="21" t="str">
        <f t="shared" si="8"/>
        <v>X</v>
      </c>
      <c r="R115" s="131" t="str">
        <f t="shared" si="9"/>
        <v>X</v>
      </c>
    </row>
    <row r="116" spans="1:18" x14ac:dyDescent="0.2">
      <c r="A116" s="23" t="s">
        <v>261</v>
      </c>
      <c r="B116" s="20" t="s">
        <v>590</v>
      </c>
      <c r="C116" s="20" t="s">
        <v>608</v>
      </c>
      <c r="D116" s="20" t="s">
        <v>489</v>
      </c>
      <c r="E116" s="19" t="s">
        <v>330</v>
      </c>
      <c r="F116" s="19" t="s">
        <v>330</v>
      </c>
      <c r="G116" s="19">
        <v>3</v>
      </c>
      <c r="H116" s="27" t="s">
        <v>631</v>
      </c>
      <c r="I116" s="20"/>
      <c r="J116" s="20"/>
      <c r="K116" s="26" t="s">
        <v>139</v>
      </c>
      <c r="L116" s="20"/>
      <c r="M116" s="20" t="s">
        <v>427</v>
      </c>
      <c r="N116" s="39" t="s">
        <v>341</v>
      </c>
      <c r="O116" s="32">
        <f t="shared" si="11"/>
        <v>1</v>
      </c>
      <c r="P116" s="21" t="str">
        <f t="shared" si="7"/>
        <v>X</v>
      </c>
      <c r="Q116" s="21" t="str">
        <f t="shared" si="8"/>
        <v>X</v>
      </c>
      <c r="R116" s="131" t="str">
        <f t="shared" si="9"/>
        <v>X</v>
      </c>
    </row>
    <row r="117" spans="1:18" s="11" customFormat="1" x14ac:dyDescent="0.2">
      <c r="A117" s="23" t="s">
        <v>262</v>
      </c>
      <c r="B117" s="20" t="s">
        <v>591</v>
      </c>
      <c r="C117" s="20" t="s">
        <v>608</v>
      </c>
      <c r="D117" s="20" t="s">
        <v>489</v>
      </c>
      <c r="E117" s="19" t="s">
        <v>330</v>
      </c>
      <c r="F117" s="19" t="s">
        <v>330</v>
      </c>
      <c r="G117" s="19">
        <v>65</v>
      </c>
      <c r="H117" s="27" t="s">
        <v>631</v>
      </c>
      <c r="I117" s="20"/>
      <c r="J117" s="20"/>
      <c r="K117" s="26" t="s">
        <v>124</v>
      </c>
      <c r="L117" s="20"/>
      <c r="M117" s="20" t="s">
        <v>369</v>
      </c>
      <c r="N117" s="39" t="s">
        <v>341</v>
      </c>
      <c r="O117" s="32">
        <f t="shared" si="11"/>
        <v>1</v>
      </c>
      <c r="P117" s="21" t="str">
        <f t="shared" si="7"/>
        <v>X</v>
      </c>
      <c r="Q117" s="21" t="str">
        <f t="shared" si="8"/>
        <v>X</v>
      </c>
      <c r="R117" s="131" t="str">
        <f t="shared" si="9"/>
        <v>X</v>
      </c>
    </row>
    <row r="118" spans="1:18" s="11" customFormat="1" x14ac:dyDescent="0.2">
      <c r="A118" s="23" t="s">
        <v>263</v>
      </c>
      <c r="B118" s="20" t="s">
        <v>557</v>
      </c>
      <c r="C118" s="20" t="s">
        <v>608</v>
      </c>
      <c r="D118" s="20" t="s">
        <v>489</v>
      </c>
      <c r="E118" s="19" t="s">
        <v>330</v>
      </c>
      <c r="F118" s="19" t="s">
        <v>330</v>
      </c>
      <c r="G118" s="19">
        <v>50</v>
      </c>
      <c r="H118" s="27" t="s">
        <v>631</v>
      </c>
      <c r="I118" s="20"/>
      <c r="J118" s="20"/>
      <c r="K118" s="26" t="s">
        <v>139</v>
      </c>
      <c r="L118" s="20"/>
      <c r="M118" s="20" t="s">
        <v>370</v>
      </c>
      <c r="N118" s="39" t="s">
        <v>341</v>
      </c>
      <c r="O118" s="32">
        <f t="shared" si="11"/>
        <v>1</v>
      </c>
      <c r="P118" s="21" t="str">
        <f t="shared" si="7"/>
        <v>X</v>
      </c>
      <c r="Q118" s="21" t="str">
        <f t="shared" si="8"/>
        <v>X</v>
      </c>
      <c r="R118" s="131" t="str">
        <f t="shared" si="9"/>
        <v>X</v>
      </c>
    </row>
    <row r="119" spans="1:18" ht="25.5" x14ac:dyDescent="0.2">
      <c r="A119" s="23" t="s">
        <v>204</v>
      </c>
      <c r="B119" s="26" t="s">
        <v>597</v>
      </c>
      <c r="C119" s="20" t="s">
        <v>608</v>
      </c>
      <c r="D119" s="20" t="s">
        <v>489</v>
      </c>
      <c r="E119" s="19" t="s">
        <v>330</v>
      </c>
      <c r="F119" s="19" t="s">
        <v>330</v>
      </c>
      <c r="G119" s="19">
        <v>150</v>
      </c>
      <c r="H119" s="27" t="s">
        <v>631</v>
      </c>
      <c r="I119" s="20"/>
      <c r="J119" s="20"/>
      <c r="K119" s="26" t="s">
        <v>124</v>
      </c>
      <c r="L119" s="20"/>
      <c r="M119" s="20" t="s">
        <v>371</v>
      </c>
      <c r="N119" s="39" t="s">
        <v>341</v>
      </c>
      <c r="O119" s="32">
        <f t="shared" si="11"/>
        <v>1</v>
      </c>
      <c r="P119" s="21" t="str">
        <f t="shared" si="7"/>
        <v>X</v>
      </c>
      <c r="Q119" s="21" t="str">
        <f t="shared" si="8"/>
        <v>X</v>
      </c>
      <c r="R119" s="131" t="str">
        <f t="shared" si="9"/>
        <v>X</v>
      </c>
    </row>
    <row r="120" spans="1:18" ht="25.5" x14ac:dyDescent="0.2">
      <c r="A120" s="23" t="s">
        <v>205</v>
      </c>
      <c r="B120" s="26" t="s">
        <v>598</v>
      </c>
      <c r="C120" s="20" t="s">
        <v>608</v>
      </c>
      <c r="D120" s="20" t="s">
        <v>489</v>
      </c>
      <c r="E120" s="19" t="s">
        <v>330</v>
      </c>
      <c r="F120" s="19" t="s">
        <v>330</v>
      </c>
      <c r="G120" s="19">
        <v>150</v>
      </c>
      <c r="H120" s="27" t="s">
        <v>631</v>
      </c>
      <c r="I120" s="20"/>
      <c r="J120" s="20"/>
      <c r="K120" s="26" t="s">
        <v>139</v>
      </c>
      <c r="L120" s="20"/>
      <c r="M120" s="20" t="s">
        <v>141</v>
      </c>
      <c r="N120" s="39" t="s">
        <v>341</v>
      </c>
      <c r="O120" s="32">
        <f t="shared" si="11"/>
        <v>1</v>
      </c>
      <c r="P120" s="21" t="str">
        <f t="shared" si="7"/>
        <v>X</v>
      </c>
      <c r="Q120" s="21" t="str">
        <f t="shared" si="8"/>
        <v>X</v>
      </c>
      <c r="R120" s="131" t="str">
        <f t="shared" si="9"/>
        <v>X</v>
      </c>
    </row>
    <row r="121" spans="1:18" ht="25.5" x14ac:dyDescent="0.2">
      <c r="A121" s="23" t="s">
        <v>206</v>
      </c>
      <c r="B121" s="26" t="s">
        <v>599</v>
      </c>
      <c r="C121" s="20" t="s">
        <v>608</v>
      </c>
      <c r="D121" s="20" t="s">
        <v>489</v>
      </c>
      <c r="E121" s="19" t="s">
        <v>330</v>
      </c>
      <c r="F121" s="19" t="s">
        <v>330</v>
      </c>
      <c r="G121" s="19">
        <v>40</v>
      </c>
      <c r="H121" s="27" t="s">
        <v>631</v>
      </c>
      <c r="I121" s="20"/>
      <c r="J121" s="20"/>
      <c r="K121" s="26" t="s">
        <v>124</v>
      </c>
      <c r="L121" s="20"/>
      <c r="M121" s="20" t="s">
        <v>373</v>
      </c>
      <c r="N121" s="39" t="s">
        <v>341</v>
      </c>
      <c r="O121" s="32">
        <f t="shared" si="11"/>
        <v>1</v>
      </c>
      <c r="P121" s="21" t="str">
        <f t="shared" si="7"/>
        <v>X</v>
      </c>
      <c r="Q121" s="21" t="str">
        <f t="shared" si="8"/>
        <v>X</v>
      </c>
      <c r="R121" s="131" t="str">
        <f t="shared" si="9"/>
        <v>X</v>
      </c>
    </row>
    <row r="122" spans="1:18" s="11" customFormat="1" ht="25.5" x14ac:dyDescent="0.2">
      <c r="A122" s="23" t="s">
        <v>207</v>
      </c>
      <c r="B122" s="26" t="s">
        <v>600</v>
      </c>
      <c r="C122" s="20" t="s">
        <v>608</v>
      </c>
      <c r="D122" s="20" t="s">
        <v>489</v>
      </c>
      <c r="E122" s="19" t="s">
        <v>330</v>
      </c>
      <c r="F122" s="19" t="s">
        <v>330</v>
      </c>
      <c r="G122" s="24">
        <v>50</v>
      </c>
      <c r="H122" s="27" t="s">
        <v>631</v>
      </c>
      <c r="I122" s="20"/>
      <c r="J122" s="20"/>
      <c r="K122" s="26" t="s">
        <v>139</v>
      </c>
      <c r="L122" s="20" t="s">
        <v>134</v>
      </c>
      <c r="M122" s="20" t="s">
        <v>463</v>
      </c>
      <c r="N122" s="39" t="s">
        <v>341</v>
      </c>
      <c r="O122" s="32">
        <f t="shared" si="11"/>
        <v>1</v>
      </c>
      <c r="P122" s="21" t="str">
        <f t="shared" si="7"/>
        <v>X</v>
      </c>
      <c r="Q122" s="21" t="str">
        <f t="shared" si="8"/>
        <v>X</v>
      </c>
      <c r="R122" s="131" t="str">
        <f t="shared" si="9"/>
        <v>X</v>
      </c>
    </row>
    <row r="123" spans="1:18" ht="25.5" x14ac:dyDescent="0.2">
      <c r="A123" s="23" t="s">
        <v>264</v>
      </c>
      <c r="B123" s="26" t="s">
        <v>601</v>
      </c>
      <c r="C123" s="20" t="s">
        <v>608</v>
      </c>
      <c r="D123" s="20" t="s">
        <v>489</v>
      </c>
      <c r="E123" s="19" t="s">
        <v>330</v>
      </c>
      <c r="F123" s="19" t="s">
        <v>334</v>
      </c>
      <c r="G123" s="19">
        <v>4</v>
      </c>
      <c r="H123" s="27" t="s">
        <v>631</v>
      </c>
      <c r="I123" s="20"/>
      <c r="J123" s="20"/>
      <c r="K123" s="26" t="s">
        <v>139</v>
      </c>
      <c r="L123" s="25" t="s">
        <v>134</v>
      </c>
      <c r="M123" s="20" t="s">
        <v>443</v>
      </c>
      <c r="N123" s="39" t="s">
        <v>341</v>
      </c>
      <c r="O123" s="32">
        <f t="shared" si="11"/>
        <v>1</v>
      </c>
      <c r="P123" s="21" t="str">
        <f t="shared" si="7"/>
        <v>X</v>
      </c>
      <c r="Q123" s="21" t="str">
        <f t="shared" si="8"/>
        <v>X</v>
      </c>
      <c r="R123" s="131" t="str">
        <f t="shared" si="9"/>
        <v>X</v>
      </c>
    </row>
    <row r="124" spans="1:18" ht="25.5" x14ac:dyDescent="0.2">
      <c r="A124" s="23" t="s">
        <v>208</v>
      </c>
      <c r="B124" s="26" t="s">
        <v>602</v>
      </c>
      <c r="C124" s="20" t="s">
        <v>608</v>
      </c>
      <c r="D124" s="20" t="s">
        <v>489</v>
      </c>
      <c r="E124" s="19" t="s">
        <v>330</v>
      </c>
      <c r="F124" s="19" t="s">
        <v>330</v>
      </c>
      <c r="G124" s="19">
        <v>3</v>
      </c>
      <c r="H124" s="27" t="s">
        <v>631</v>
      </c>
      <c r="I124" s="20"/>
      <c r="J124" s="20"/>
      <c r="K124" s="26" t="s">
        <v>124</v>
      </c>
      <c r="L124" s="20"/>
      <c r="M124" s="20" t="s">
        <v>432</v>
      </c>
      <c r="N124" s="39" t="s">
        <v>341</v>
      </c>
      <c r="O124" s="32">
        <f t="shared" si="11"/>
        <v>1</v>
      </c>
      <c r="P124" s="21" t="str">
        <f t="shared" si="7"/>
        <v>X</v>
      </c>
      <c r="Q124" s="21" t="str">
        <f t="shared" si="8"/>
        <v>X</v>
      </c>
      <c r="R124" s="131" t="str">
        <f t="shared" si="9"/>
        <v>X</v>
      </c>
    </row>
    <row r="125" spans="1:18" ht="25.5" x14ac:dyDescent="0.2">
      <c r="A125" s="23" t="s">
        <v>209</v>
      </c>
      <c r="B125" s="26" t="s">
        <v>603</v>
      </c>
      <c r="C125" s="20" t="s">
        <v>608</v>
      </c>
      <c r="D125" s="20" t="s">
        <v>489</v>
      </c>
      <c r="E125" s="19" t="s">
        <v>330</v>
      </c>
      <c r="F125" s="19" t="s">
        <v>330</v>
      </c>
      <c r="G125" s="19">
        <v>55</v>
      </c>
      <c r="H125" s="27" t="s">
        <v>631</v>
      </c>
      <c r="I125" s="20"/>
      <c r="J125" s="20"/>
      <c r="K125" s="26" t="s">
        <v>139</v>
      </c>
      <c r="L125" s="20" t="s">
        <v>135</v>
      </c>
      <c r="M125" s="20" t="s">
        <v>460</v>
      </c>
      <c r="N125" s="39" t="s">
        <v>341</v>
      </c>
      <c r="O125" s="32">
        <f t="shared" si="11"/>
        <v>1</v>
      </c>
      <c r="P125" s="21" t="str">
        <f t="shared" si="7"/>
        <v>X</v>
      </c>
      <c r="Q125" s="21" t="str">
        <f t="shared" si="8"/>
        <v>X</v>
      </c>
      <c r="R125" s="131" t="str">
        <f t="shared" si="9"/>
        <v>X</v>
      </c>
    </row>
    <row r="126" spans="1:18" x14ac:dyDescent="0.2">
      <c r="A126" s="23" t="s">
        <v>210</v>
      </c>
      <c r="B126" s="20" t="s">
        <v>592</v>
      </c>
      <c r="C126" s="20" t="s">
        <v>608</v>
      </c>
      <c r="D126" s="20" t="s">
        <v>489</v>
      </c>
      <c r="E126" s="19" t="s">
        <v>330</v>
      </c>
      <c r="F126" s="19" t="s">
        <v>334</v>
      </c>
      <c r="G126" s="19">
        <v>30</v>
      </c>
      <c r="H126" s="27" t="s">
        <v>631</v>
      </c>
      <c r="I126" s="20"/>
      <c r="J126" s="20"/>
      <c r="K126" s="26" t="s">
        <v>139</v>
      </c>
      <c r="L126" s="20" t="s">
        <v>136</v>
      </c>
      <c r="M126" s="20" t="s">
        <v>142</v>
      </c>
      <c r="N126" s="39" t="s">
        <v>341</v>
      </c>
      <c r="O126" s="32">
        <f t="shared" si="11"/>
        <v>1</v>
      </c>
      <c r="P126" s="21" t="str">
        <f t="shared" si="7"/>
        <v>X</v>
      </c>
      <c r="Q126" s="21" t="str">
        <f t="shared" si="8"/>
        <v>X</v>
      </c>
      <c r="R126" s="131" t="str">
        <f t="shared" si="9"/>
        <v>X</v>
      </c>
    </row>
    <row r="127" spans="1:18" x14ac:dyDescent="0.2">
      <c r="A127" s="23" t="s">
        <v>211</v>
      </c>
      <c r="B127" s="20" t="s">
        <v>593</v>
      </c>
      <c r="C127" s="20" t="s">
        <v>608</v>
      </c>
      <c r="D127" s="20" t="s">
        <v>489</v>
      </c>
      <c r="E127" s="19" t="s">
        <v>330</v>
      </c>
      <c r="F127" s="19" t="s">
        <v>330</v>
      </c>
      <c r="G127" s="19">
        <v>25</v>
      </c>
      <c r="H127" s="27" t="s">
        <v>631</v>
      </c>
      <c r="I127" s="20"/>
      <c r="J127" s="20"/>
      <c r="K127" s="26" t="s">
        <v>139</v>
      </c>
      <c r="L127" s="20"/>
      <c r="M127" s="20" t="s">
        <v>143</v>
      </c>
      <c r="N127" s="39" t="s">
        <v>341</v>
      </c>
      <c r="O127" s="32">
        <f t="shared" si="11"/>
        <v>1</v>
      </c>
      <c r="P127" s="21" t="str">
        <f t="shared" si="7"/>
        <v>X</v>
      </c>
      <c r="Q127" s="21" t="str">
        <f t="shared" si="8"/>
        <v>X</v>
      </c>
      <c r="R127" s="131" t="str">
        <f t="shared" si="9"/>
        <v>X</v>
      </c>
    </row>
    <row r="128" spans="1:18" x14ac:dyDescent="0.2">
      <c r="A128" s="23" t="s">
        <v>212</v>
      </c>
      <c r="B128" s="20" t="s">
        <v>594</v>
      </c>
      <c r="C128" s="20" t="s">
        <v>608</v>
      </c>
      <c r="D128" s="20" t="s">
        <v>489</v>
      </c>
      <c r="E128" s="19" t="s">
        <v>330</v>
      </c>
      <c r="F128" s="19" t="s">
        <v>330</v>
      </c>
      <c r="G128" s="19">
        <v>30</v>
      </c>
      <c r="H128" s="27" t="s">
        <v>631</v>
      </c>
      <c r="I128" s="20"/>
      <c r="J128" s="20"/>
      <c r="K128" s="26" t="s">
        <v>139</v>
      </c>
      <c r="L128" s="20" t="s">
        <v>137</v>
      </c>
      <c r="M128" s="20" t="s">
        <v>465</v>
      </c>
      <c r="N128" s="39" t="s">
        <v>341</v>
      </c>
      <c r="O128" s="32">
        <f t="shared" si="11"/>
        <v>1</v>
      </c>
      <c r="P128" s="21" t="str">
        <f t="shared" si="7"/>
        <v>X</v>
      </c>
      <c r="Q128" s="21" t="str">
        <f t="shared" si="8"/>
        <v>X</v>
      </c>
      <c r="R128" s="131" t="str">
        <f t="shared" si="9"/>
        <v>X</v>
      </c>
    </row>
    <row r="129" spans="1:18" x14ac:dyDescent="0.2">
      <c r="A129" s="23" t="s">
        <v>213</v>
      </c>
      <c r="B129" s="20" t="s">
        <v>595</v>
      </c>
      <c r="C129" s="20" t="s">
        <v>608</v>
      </c>
      <c r="D129" s="20" t="s">
        <v>489</v>
      </c>
      <c r="E129" s="19" t="s">
        <v>330</v>
      </c>
      <c r="F129" s="19" t="s">
        <v>330</v>
      </c>
      <c r="G129" s="19">
        <v>30</v>
      </c>
      <c r="H129" s="27" t="s">
        <v>631</v>
      </c>
      <c r="I129" s="20"/>
      <c r="J129" s="20"/>
      <c r="K129" s="26" t="s">
        <v>139</v>
      </c>
      <c r="L129" s="20"/>
      <c r="M129" s="20" t="s">
        <v>144</v>
      </c>
      <c r="N129" s="39" t="s">
        <v>341</v>
      </c>
      <c r="O129" s="32">
        <f t="shared" si="11"/>
        <v>1</v>
      </c>
      <c r="P129" s="21" t="str">
        <f t="shared" si="7"/>
        <v>X</v>
      </c>
      <c r="Q129" s="21" t="str">
        <f t="shared" si="8"/>
        <v>X</v>
      </c>
      <c r="R129" s="131" t="str">
        <f t="shared" si="9"/>
        <v>X</v>
      </c>
    </row>
    <row r="130" spans="1:18" x14ac:dyDescent="0.2">
      <c r="A130" s="23" t="s">
        <v>214</v>
      </c>
      <c r="B130" s="20" t="s">
        <v>596</v>
      </c>
      <c r="C130" s="20" t="s">
        <v>608</v>
      </c>
      <c r="D130" s="20" t="s">
        <v>489</v>
      </c>
      <c r="E130" s="19" t="s">
        <v>330</v>
      </c>
      <c r="F130" s="19" t="s">
        <v>330</v>
      </c>
      <c r="G130" s="19">
        <v>80</v>
      </c>
      <c r="H130" s="27" t="s">
        <v>631</v>
      </c>
      <c r="I130" s="20"/>
      <c r="J130" s="20"/>
      <c r="K130" s="26" t="s">
        <v>124</v>
      </c>
      <c r="L130" s="20"/>
      <c r="M130" s="20" t="s">
        <v>145</v>
      </c>
      <c r="N130" s="39" t="s">
        <v>341</v>
      </c>
      <c r="O130" s="32">
        <f t="shared" si="11"/>
        <v>1</v>
      </c>
      <c r="P130" s="21" t="str">
        <f t="shared" si="7"/>
        <v>X</v>
      </c>
      <c r="Q130" s="21" t="str">
        <f t="shared" si="8"/>
        <v>X</v>
      </c>
      <c r="R130" s="131" t="str">
        <f t="shared" si="9"/>
        <v>X</v>
      </c>
    </row>
    <row r="131" spans="1:18" x14ac:dyDescent="0.2">
      <c r="A131" s="23" t="s">
        <v>215</v>
      </c>
      <c r="B131" s="20" t="s">
        <v>589</v>
      </c>
      <c r="C131" s="20" t="s">
        <v>609</v>
      </c>
      <c r="D131" s="20" t="s">
        <v>489</v>
      </c>
      <c r="E131" s="19" t="s">
        <v>330</v>
      </c>
      <c r="F131" s="19" t="s">
        <v>330</v>
      </c>
      <c r="G131" s="19">
        <v>65</v>
      </c>
      <c r="H131" s="27" t="s">
        <v>631</v>
      </c>
      <c r="I131" s="20"/>
      <c r="J131" s="20"/>
      <c r="K131" s="26" t="s">
        <v>139</v>
      </c>
      <c r="L131" s="20"/>
      <c r="M131" s="20" t="s">
        <v>372</v>
      </c>
      <c r="N131" s="39" t="s">
        <v>341</v>
      </c>
      <c r="O131" s="32">
        <f t="shared" si="11"/>
        <v>1</v>
      </c>
      <c r="P131" s="21" t="str">
        <f t="shared" ref="P131:P194" si="12">IF(O131&lt;=1,"X","")</f>
        <v>X</v>
      </c>
      <c r="Q131" s="21" t="str">
        <f t="shared" ref="Q131:Q194" si="13">IF(O131&lt;=2,"X","")</f>
        <v>X</v>
      </c>
      <c r="R131" s="131" t="str">
        <f t="shared" ref="R131:R194" si="14">IF(O131&lt;=3,"X","")</f>
        <v>X</v>
      </c>
    </row>
    <row r="132" spans="1:18" x14ac:dyDescent="0.2">
      <c r="A132" s="23" t="s">
        <v>265</v>
      </c>
      <c r="B132" s="20" t="s">
        <v>590</v>
      </c>
      <c r="C132" s="20" t="s">
        <v>609</v>
      </c>
      <c r="D132" s="20" t="s">
        <v>489</v>
      </c>
      <c r="E132" s="19" t="s">
        <v>330</v>
      </c>
      <c r="F132" s="19" t="s">
        <v>330</v>
      </c>
      <c r="G132" s="19">
        <v>3</v>
      </c>
      <c r="H132" s="27" t="s">
        <v>631</v>
      </c>
      <c r="I132" s="20"/>
      <c r="J132" s="20"/>
      <c r="K132" s="26" t="s">
        <v>139</v>
      </c>
      <c r="L132" s="20"/>
      <c r="M132" s="20" t="s">
        <v>427</v>
      </c>
      <c r="N132" s="39" t="s">
        <v>341</v>
      </c>
      <c r="O132" s="32">
        <f t="shared" si="11"/>
        <v>1</v>
      </c>
      <c r="P132" s="21" t="str">
        <f t="shared" si="12"/>
        <v>X</v>
      </c>
      <c r="Q132" s="21" t="str">
        <f t="shared" si="13"/>
        <v>X</v>
      </c>
      <c r="R132" s="131" t="str">
        <f t="shared" si="14"/>
        <v>X</v>
      </c>
    </row>
    <row r="133" spans="1:18" x14ac:dyDescent="0.2">
      <c r="A133" s="23" t="s">
        <v>266</v>
      </c>
      <c r="B133" s="20" t="s">
        <v>591</v>
      </c>
      <c r="C133" s="20" t="s">
        <v>609</v>
      </c>
      <c r="D133" s="20" t="s">
        <v>489</v>
      </c>
      <c r="E133" s="19" t="s">
        <v>330</v>
      </c>
      <c r="F133" s="19" t="s">
        <v>330</v>
      </c>
      <c r="G133" s="19">
        <v>65</v>
      </c>
      <c r="H133" s="27" t="s">
        <v>631</v>
      </c>
      <c r="I133" s="20"/>
      <c r="J133" s="20"/>
      <c r="K133" s="26" t="s">
        <v>139</v>
      </c>
      <c r="L133" s="20"/>
      <c r="M133" s="20" t="s">
        <v>369</v>
      </c>
      <c r="N133" s="39" t="s">
        <v>341</v>
      </c>
      <c r="O133" s="32">
        <f t="shared" si="11"/>
        <v>1</v>
      </c>
      <c r="P133" s="21" t="str">
        <f t="shared" si="12"/>
        <v>X</v>
      </c>
      <c r="Q133" s="21" t="str">
        <f t="shared" si="13"/>
        <v>X</v>
      </c>
      <c r="R133" s="131" t="str">
        <f t="shared" si="14"/>
        <v>X</v>
      </c>
    </row>
    <row r="134" spans="1:18" x14ac:dyDescent="0.2">
      <c r="A134" s="23" t="s">
        <v>267</v>
      </c>
      <c r="B134" s="20" t="s">
        <v>557</v>
      </c>
      <c r="C134" s="20" t="s">
        <v>609</v>
      </c>
      <c r="D134" s="20" t="s">
        <v>489</v>
      </c>
      <c r="E134" s="19" t="s">
        <v>330</v>
      </c>
      <c r="F134" s="19" t="s">
        <v>330</v>
      </c>
      <c r="G134" s="19">
        <v>50</v>
      </c>
      <c r="H134" s="27" t="s">
        <v>631</v>
      </c>
      <c r="I134" s="20"/>
      <c r="J134" s="20"/>
      <c r="K134" s="26" t="s">
        <v>139</v>
      </c>
      <c r="L134" s="20"/>
      <c r="M134" s="20" t="s">
        <v>370</v>
      </c>
      <c r="N134" s="39" t="s">
        <v>341</v>
      </c>
      <c r="O134" s="32">
        <f t="shared" si="11"/>
        <v>1</v>
      </c>
      <c r="P134" s="21" t="str">
        <f t="shared" si="12"/>
        <v>X</v>
      </c>
      <c r="Q134" s="21" t="str">
        <f t="shared" si="13"/>
        <v>X</v>
      </c>
      <c r="R134" s="131" t="str">
        <f t="shared" si="14"/>
        <v>X</v>
      </c>
    </row>
    <row r="135" spans="1:18" ht="25.5" x14ac:dyDescent="0.2">
      <c r="A135" s="23" t="s">
        <v>216</v>
      </c>
      <c r="B135" s="26" t="s">
        <v>597</v>
      </c>
      <c r="C135" s="20" t="s">
        <v>609</v>
      </c>
      <c r="D135" s="20" t="s">
        <v>489</v>
      </c>
      <c r="E135" s="19" t="s">
        <v>330</v>
      </c>
      <c r="F135" s="19" t="s">
        <v>330</v>
      </c>
      <c r="G135" s="19">
        <v>150</v>
      </c>
      <c r="H135" s="27" t="s">
        <v>631</v>
      </c>
      <c r="I135" s="20"/>
      <c r="J135" s="20"/>
      <c r="K135" s="26" t="s">
        <v>139</v>
      </c>
      <c r="L135" s="20"/>
      <c r="M135" s="20" t="s">
        <v>371</v>
      </c>
      <c r="N135" s="39" t="s">
        <v>341</v>
      </c>
      <c r="O135" s="32">
        <f t="shared" si="11"/>
        <v>1</v>
      </c>
      <c r="P135" s="21" t="str">
        <f t="shared" si="12"/>
        <v>X</v>
      </c>
      <c r="Q135" s="21" t="str">
        <f t="shared" si="13"/>
        <v>X</v>
      </c>
      <c r="R135" s="131" t="str">
        <f t="shared" si="14"/>
        <v>X</v>
      </c>
    </row>
    <row r="136" spans="1:18" ht="25.5" x14ac:dyDescent="0.2">
      <c r="A136" s="23" t="s">
        <v>217</v>
      </c>
      <c r="B136" s="26" t="s">
        <v>598</v>
      </c>
      <c r="C136" s="20" t="s">
        <v>609</v>
      </c>
      <c r="D136" s="20" t="s">
        <v>489</v>
      </c>
      <c r="E136" s="19" t="s">
        <v>330</v>
      </c>
      <c r="F136" s="19" t="s">
        <v>330</v>
      </c>
      <c r="G136" s="19">
        <v>150</v>
      </c>
      <c r="H136" s="27" t="s">
        <v>631</v>
      </c>
      <c r="I136" s="20"/>
      <c r="J136" s="20"/>
      <c r="K136" s="26" t="s">
        <v>139</v>
      </c>
      <c r="L136" s="20"/>
      <c r="M136" s="20" t="s">
        <v>141</v>
      </c>
      <c r="N136" s="39" t="s">
        <v>341</v>
      </c>
      <c r="O136" s="32">
        <f t="shared" si="11"/>
        <v>1</v>
      </c>
      <c r="P136" s="21" t="str">
        <f t="shared" si="12"/>
        <v>X</v>
      </c>
      <c r="Q136" s="21" t="str">
        <f t="shared" si="13"/>
        <v>X</v>
      </c>
      <c r="R136" s="131" t="str">
        <f t="shared" si="14"/>
        <v>X</v>
      </c>
    </row>
    <row r="137" spans="1:18" s="11" customFormat="1" ht="25.5" x14ac:dyDescent="0.2">
      <c r="A137" s="23" t="s">
        <v>218</v>
      </c>
      <c r="B137" s="26" t="s">
        <v>599</v>
      </c>
      <c r="C137" s="20" t="s">
        <v>609</v>
      </c>
      <c r="D137" s="20" t="s">
        <v>489</v>
      </c>
      <c r="E137" s="19" t="s">
        <v>330</v>
      </c>
      <c r="F137" s="19" t="s">
        <v>330</v>
      </c>
      <c r="G137" s="19">
        <v>40</v>
      </c>
      <c r="H137" s="27" t="s">
        <v>631</v>
      </c>
      <c r="I137" s="20"/>
      <c r="J137" s="20"/>
      <c r="K137" s="26" t="s">
        <v>139</v>
      </c>
      <c r="L137" s="20"/>
      <c r="M137" s="20" t="s">
        <v>373</v>
      </c>
      <c r="N137" s="39" t="s">
        <v>341</v>
      </c>
      <c r="O137" s="32">
        <f t="shared" si="11"/>
        <v>1</v>
      </c>
      <c r="P137" s="21" t="str">
        <f t="shared" si="12"/>
        <v>X</v>
      </c>
      <c r="Q137" s="21" t="str">
        <f t="shared" si="13"/>
        <v>X</v>
      </c>
      <c r="R137" s="131" t="str">
        <f t="shared" si="14"/>
        <v>X</v>
      </c>
    </row>
    <row r="138" spans="1:18" s="11" customFormat="1" ht="25.5" x14ac:dyDescent="0.2">
      <c r="A138" s="23" t="s">
        <v>219</v>
      </c>
      <c r="B138" s="26" t="s">
        <v>600</v>
      </c>
      <c r="C138" s="20" t="s">
        <v>609</v>
      </c>
      <c r="D138" s="20" t="s">
        <v>489</v>
      </c>
      <c r="E138" s="19" t="s">
        <v>330</v>
      </c>
      <c r="F138" s="19" t="s">
        <v>330</v>
      </c>
      <c r="G138" s="24">
        <v>50</v>
      </c>
      <c r="H138" s="27" t="s">
        <v>631</v>
      </c>
      <c r="I138" s="20"/>
      <c r="J138" s="20"/>
      <c r="K138" s="26" t="s">
        <v>139</v>
      </c>
      <c r="L138" s="20" t="s">
        <v>134</v>
      </c>
      <c r="M138" s="20" t="s">
        <v>463</v>
      </c>
      <c r="N138" s="39" t="s">
        <v>341</v>
      </c>
      <c r="O138" s="32">
        <f t="shared" si="11"/>
        <v>1</v>
      </c>
      <c r="P138" s="21" t="str">
        <f t="shared" si="12"/>
        <v>X</v>
      </c>
      <c r="Q138" s="21" t="str">
        <f t="shared" si="13"/>
        <v>X</v>
      </c>
      <c r="R138" s="131" t="str">
        <f t="shared" si="14"/>
        <v>X</v>
      </c>
    </row>
    <row r="139" spans="1:18" s="11" customFormat="1" ht="25.5" x14ac:dyDescent="0.2">
      <c r="A139" s="23" t="s">
        <v>268</v>
      </c>
      <c r="B139" s="26" t="s">
        <v>601</v>
      </c>
      <c r="C139" s="20" t="s">
        <v>609</v>
      </c>
      <c r="D139" s="20" t="s">
        <v>489</v>
      </c>
      <c r="E139" s="19" t="s">
        <v>330</v>
      </c>
      <c r="F139" s="19" t="s">
        <v>334</v>
      </c>
      <c r="G139" s="19">
        <v>4</v>
      </c>
      <c r="H139" s="27" t="s">
        <v>631</v>
      </c>
      <c r="I139" s="20"/>
      <c r="J139" s="20"/>
      <c r="K139" s="26" t="s">
        <v>139</v>
      </c>
      <c r="L139" s="25" t="s">
        <v>134</v>
      </c>
      <c r="M139" s="20" t="s">
        <v>443</v>
      </c>
      <c r="N139" s="39" t="s">
        <v>341</v>
      </c>
      <c r="O139" s="32">
        <f t="shared" si="11"/>
        <v>1</v>
      </c>
      <c r="P139" s="21" t="str">
        <f t="shared" si="12"/>
        <v>X</v>
      </c>
      <c r="Q139" s="21" t="str">
        <f t="shared" si="13"/>
        <v>X</v>
      </c>
      <c r="R139" s="131" t="str">
        <f t="shared" si="14"/>
        <v>X</v>
      </c>
    </row>
    <row r="140" spans="1:18" s="11" customFormat="1" ht="25.5" x14ac:dyDescent="0.2">
      <c r="A140" s="23" t="s">
        <v>220</v>
      </c>
      <c r="B140" s="26" t="s">
        <v>602</v>
      </c>
      <c r="C140" s="20" t="s">
        <v>609</v>
      </c>
      <c r="D140" s="20" t="s">
        <v>489</v>
      </c>
      <c r="E140" s="19" t="s">
        <v>330</v>
      </c>
      <c r="F140" s="19" t="s">
        <v>330</v>
      </c>
      <c r="G140" s="19">
        <v>3</v>
      </c>
      <c r="H140" s="27" t="s">
        <v>631</v>
      </c>
      <c r="I140" s="20"/>
      <c r="J140" s="20"/>
      <c r="K140" s="26" t="s">
        <v>139</v>
      </c>
      <c r="L140" s="20"/>
      <c r="M140" s="20" t="s">
        <v>432</v>
      </c>
      <c r="N140" s="39" t="s">
        <v>341</v>
      </c>
      <c r="O140" s="32">
        <f t="shared" si="11"/>
        <v>1</v>
      </c>
      <c r="P140" s="21" t="str">
        <f t="shared" si="12"/>
        <v>X</v>
      </c>
      <c r="Q140" s="21" t="str">
        <f t="shared" si="13"/>
        <v>X</v>
      </c>
      <c r="R140" s="131" t="str">
        <f t="shared" si="14"/>
        <v>X</v>
      </c>
    </row>
    <row r="141" spans="1:18" s="11" customFormat="1" ht="25.5" x14ac:dyDescent="0.2">
      <c r="A141" s="23" t="s">
        <v>221</v>
      </c>
      <c r="B141" s="26" t="s">
        <v>603</v>
      </c>
      <c r="C141" s="20" t="s">
        <v>609</v>
      </c>
      <c r="D141" s="20" t="s">
        <v>489</v>
      </c>
      <c r="E141" s="19" t="s">
        <v>330</v>
      </c>
      <c r="F141" s="19" t="s">
        <v>330</v>
      </c>
      <c r="G141" s="19">
        <v>55</v>
      </c>
      <c r="H141" s="27" t="s">
        <v>631</v>
      </c>
      <c r="I141" s="20"/>
      <c r="J141" s="20"/>
      <c r="K141" s="26" t="s">
        <v>139</v>
      </c>
      <c r="L141" s="20" t="s">
        <v>135</v>
      </c>
      <c r="M141" s="20" t="s">
        <v>460</v>
      </c>
      <c r="N141" s="39" t="s">
        <v>341</v>
      </c>
      <c r="O141" s="32">
        <f t="shared" si="11"/>
        <v>1</v>
      </c>
      <c r="P141" s="21" t="str">
        <f t="shared" si="12"/>
        <v>X</v>
      </c>
      <c r="Q141" s="21" t="str">
        <f t="shared" si="13"/>
        <v>X</v>
      </c>
      <c r="R141" s="131" t="str">
        <f t="shared" si="14"/>
        <v>X</v>
      </c>
    </row>
    <row r="142" spans="1:18" s="11" customFormat="1" x14ac:dyDescent="0.2">
      <c r="A142" s="23" t="s">
        <v>222</v>
      </c>
      <c r="B142" s="20" t="s">
        <v>592</v>
      </c>
      <c r="C142" s="20" t="s">
        <v>609</v>
      </c>
      <c r="D142" s="20" t="s">
        <v>489</v>
      </c>
      <c r="E142" s="19" t="s">
        <v>330</v>
      </c>
      <c r="F142" s="19" t="s">
        <v>334</v>
      </c>
      <c r="G142" s="19">
        <v>30</v>
      </c>
      <c r="H142" s="27" t="s">
        <v>631</v>
      </c>
      <c r="I142" s="20"/>
      <c r="J142" s="20"/>
      <c r="K142" s="26" t="s">
        <v>139</v>
      </c>
      <c r="L142" s="20" t="s">
        <v>136</v>
      </c>
      <c r="M142" s="20" t="s">
        <v>142</v>
      </c>
      <c r="N142" s="39" t="s">
        <v>341</v>
      </c>
      <c r="O142" s="32">
        <f t="shared" si="11"/>
        <v>1</v>
      </c>
      <c r="P142" s="21" t="str">
        <f t="shared" si="12"/>
        <v>X</v>
      </c>
      <c r="Q142" s="21" t="str">
        <f t="shared" si="13"/>
        <v>X</v>
      </c>
      <c r="R142" s="131" t="str">
        <f t="shared" si="14"/>
        <v>X</v>
      </c>
    </row>
    <row r="143" spans="1:18" s="11" customFormat="1" x14ac:dyDescent="0.2">
      <c r="A143" s="23" t="s">
        <v>223</v>
      </c>
      <c r="B143" s="20" t="s">
        <v>593</v>
      </c>
      <c r="C143" s="20" t="s">
        <v>609</v>
      </c>
      <c r="D143" s="20" t="s">
        <v>489</v>
      </c>
      <c r="E143" s="19" t="s">
        <v>330</v>
      </c>
      <c r="F143" s="19" t="s">
        <v>330</v>
      </c>
      <c r="G143" s="19">
        <v>25</v>
      </c>
      <c r="H143" s="27" t="s">
        <v>631</v>
      </c>
      <c r="I143" s="20"/>
      <c r="J143" s="20"/>
      <c r="K143" s="26" t="s">
        <v>139</v>
      </c>
      <c r="L143" s="20"/>
      <c r="M143" s="20" t="s">
        <v>143</v>
      </c>
      <c r="N143" s="39" t="s">
        <v>341</v>
      </c>
      <c r="O143" s="32">
        <f t="shared" si="11"/>
        <v>1</v>
      </c>
      <c r="P143" s="21" t="str">
        <f t="shared" si="12"/>
        <v>X</v>
      </c>
      <c r="Q143" s="21" t="str">
        <f t="shared" si="13"/>
        <v>X</v>
      </c>
      <c r="R143" s="131" t="str">
        <f t="shared" si="14"/>
        <v>X</v>
      </c>
    </row>
    <row r="144" spans="1:18" s="11" customFormat="1" x14ac:dyDescent="0.2">
      <c r="A144" s="23" t="s">
        <v>224</v>
      </c>
      <c r="B144" s="20" t="s">
        <v>594</v>
      </c>
      <c r="C144" s="20" t="s">
        <v>609</v>
      </c>
      <c r="D144" s="20" t="s">
        <v>489</v>
      </c>
      <c r="E144" s="19" t="s">
        <v>330</v>
      </c>
      <c r="F144" s="19" t="s">
        <v>330</v>
      </c>
      <c r="G144" s="19">
        <v>30</v>
      </c>
      <c r="H144" s="27" t="s">
        <v>631</v>
      </c>
      <c r="I144" s="20"/>
      <c r="J144" s="20"/>
      <c r="K144" s="26" t="s">
        <v>139</v>
      </c>
      <c r="L144" s="20" t="s">
        <v>137</v>
      </c>
      <c r="M144" s="20" t="s">
        <v>465</v>
      </c>
      <c r="N144" s="39" t="s">
        <v>341</v>
      </c>
      <c r="O144" s="32">
        <f t="shared" si="11"/>
        <v>1</v>
      </c>
      <c r="P144" s="21" t="str">
        <f t="shared" si="12"/>
        <v>X</v>
      </c>
      <c r="Q144" s="21" t="str">
        <f t="shared" si="13"/>
        <v>X</v>
      </c>
      <c r="R144" s="131" t="str">
        <f t="shared" si="14"/>
        <v>X</v>
      </c>
    </row>
    <row r="145" spans="1:18" s="11" customFormat="1" x14ac:dyDescent="0.2">
      <c r="A145" s="23" t="s">
        <v>225</v>
      </c>
      <c r="B145" s="20" t="s">
        <v>595</v>
      </c>
      <c r="C145" s="20" t="s">
        <v>609</v>
      </c>
      <c r="D145" s="20" t="s">
        <v>489</v>
      </c>
      <c r="E145" s="19" t="s">
        <v>330</v>
      </c>
      <c r="F145" s="19" t="s">
        <v>330</v>
      </c>
      <c r="G145" s="19">
        <v>30</v>
      </c>
      <c r="H145" s="27" t="s">
        <v>631</v>
      </c>
      <c r="I145" s="20"/>
      <c r="J145" s="20"/>
      <c r="K145" s="26" t="s">
        <v>139</v>
      </c>
      <c r="L145" s="20"/>
      <c r="M145" s="20" t="s">
        <v>144</v>
      </c>
      <c r="N145" s="39" t="s">
        <v>341</v>
      </c>
      <c r="O145" s="32">
        <f t="shared" si="11"/>
        <v>1</v>
      </c>
      <c r="P145" s="21" t="str">
        <f t="shared" si="12"/>
        <v>X</v>
      </c>
      <c r="Q145" s="21" t="str">
        <f t="shared" si="13"/>
        <v>X</v>
      </c>
      <c r="R145" s="131" t="str">
        <f t="shared" si="14"/>
        <v>X</v>
      </c>
    </row>
    <row r="146" spans="1:18" s="11" customFormat="1" x14ac:dyDescent="0.2">
      <c r="A146" s="23" t="s">
        <v>226</v>
      </c>
      <c r="B146" s="20" t="s">
        <v>596</v>
      </c>
      <c r="C146" s="20" t="s">
        <v>609</v>
      </c>
      <c r="D146" s="20" t="s">
        <v>489</v>
      </c>
      <c r="E146" s="19" t="s">
        <v>330</v>
      </c>
      <c r="F146" s="19" t="s">
        <v>330</v>
      </c>
      <c r="G146" s="19">
        <v>80</v>
      </c>
      <c r="H146" s="27" t="s">
        <v>631</v>
      </c>
      <c r="I146" s="20"/>
      <c r="J146" s="20"/>
      <c r="K146" s="26" t="s">
        <v>139</v>
      </c>
      <c r="L146" s="20"/>
      <c r="M146" s="20" t="s">
        <v>145</v>
      </c>
      <c r="N146" s="39" t="s">
        <v>341</v>
      </c>
      <c r="O146" s="32">
        <f t="shared" si="11"/>
        <v>1</v>
      </c>
      <c r="P146" s="21" t="str">
        <f t="shared" si="12"/>
        <v>X</v>
      </c>
      <c r="Q146" s="21" t="str">
        <f t="shared" si="13"/>
        <v>X</v>
      </c>
      <c r="R146" s="131" t="str">
        <f t="shared" si="14"/>
        <v>X</v>
      </c>
    </row>
    <row r="147" spans="1:18" s="11" customFormat="1" x14ac:dyDescent="0.2">
      <c r="A147" s="23" t="s">
        <v>227</v>
      </c>
      <c r="B147" s="20" t="s">
        <v>589</v>
      </c>
      <c r="C147" s="20" t="s">
        <v>610</v>
      </c>
      <c r="D147" s="20" t="s">
        <v>489</v>
      </c>
      <c r="E147" s="19" t="s">
        <v>330</v>
      </c>
      <c r="F147" s="19" t="s">
        <v>330</v>
      </c>
      <c r="G147" s="19">
        <v>65</v>
      </c>
      <c r="H147" s="27" t="s">
        <v>631</v>
      </c>
      <c r="I147" s="20"/>
      <c r="J147" s="20"/>
      <c r="K147" s="26" t="s">
        <v>123</v>
      </c>
      <c r="L147" s="20"/>
      <c r="M147" s="20" t="s">
        <v>372</v>
      </c>
      <c r="N147" s="39" t="s">
        <v>332</v>
      </c>
      <c r="O147" s="32">
        <f t="shared" ref="O147:O178" si="15">IF(N147="Public",1,IF(N147="FOUO",2,IF(N147="Sensitive",3,IF(N147="System-Only",4))))</f>
        <v>2</v>
      </c>
      <c r="P147" s="21" t="str">
        <f t="shared" si="12"/>
        <v/>
      </c>
      <c r="Q147" s="21" t="str">
        <f t="shared" si="13"/>
        <v>X</v>
      </c>
      <c r="R147" s="131" t="str">
        <f t="shared" si="14"/>
        <v>X</v>
      </c>
    </row>
    <row r="148" spans="1:18" s="11" customFormat="1" x14ac:dyDescent="0.2">
      <c r="A148" s="23" t="s">
        <v>269</v>
      </c>
      <c r="B148" s="20" t="s">
        <v>590</v>
      </c>
      <c r="C148" s="20" t="s">
        <v>610</v>
      </c>
      <c r="D148" s="20" t="s">
        <v>489</v>
      </c>
      <c r="E148" s="19" t="s">
        <v>330</v>
      </c>
      <c r="F148" s="19" t="s">
        <v>330</v>
      </c>
      <c r="G148" s="19">
        <v>3</v>
      </c>
      <c r="H148" s="27" t="s">
        <v>631</v>
      </c>
      <c r="I148" s="20"/>
      <c r="J148" s="20"/>
      <c r="K148" s="26" t="s">
        <v>123</v>
      </c>
      <c r="L148" s="20"/>
      <c r="M148" s="20" t="s">
        <v>427</v>
      </c>
      <c r="N148" s="39" t="s">
        <v>332</v>
      </c>
      <c r="O148" s="32">
        <f t="shared" si="15"/>
        <v>2</v>
      </c>
      <c r="P148" s="21" t="str">
        <f t="shared" si="12"/>
        <v/>
      </c>
      <c r="Q148" s="21" t="str">
        <f t="shared" si="13"/>
        <v>X</v>
      </c>
      <c r="R148" s="131" t="str">
        <f t="shared" si="14"/>
        <v>X</v>
      </c>
    </row>
    <row r="149" spans="1:18" s="11" customFormat="1" x14ac:dyDescent="0.2">
      <c r="A149" s="23" t="s">
        <v>270</v>
      </c>
      <c r="B149" s="20" t="s">
        <v>591</v>
      </c>
      <c r="C149" s="20" t="s">
        <v>610</v>
      </c>
      <c r="D149" s="20" t="s">
        <v>489</v>
      </c>
      <c r="E149" s="19" t="s">
        <v>330</v>
      </c>
      <c r="F149" s="19" t="s">
        <v>330</v>
      </c>
      <c r="G149" s="19">
        <v>65</v>
      </c>
      <c r="H149" s="27" t="s">
        <v>631</v>
      </c>
      <c r="I149" s="20"/>
      <c r="J149" s="20"/>
      <c r="K149" s="26" t="s">
        <v>123</v>
      </c>
      <c r="L149" s="20"/>
      <c r="M149" s="20" t="s">
        <v>369</v>
      </c>
      <c r="N149" s="39" t="s">
        <v>332</v>
      </c>
      <c r="O149" s="32">
        <f t="shared" si="15"/>
        <v>2</v>
      </c>
      <c r="P149" s="21" t="str">
        <f t="shared" si="12"/>
        <v/>
      </c>
      <c r="Q149" s="21" t="str">
        <f t="shared" si="13"/>
        <v>X</v>
      </c>
      <c r="R149" s="131" t="str">
        <f t="shared" si="14"/>
        <v>X</v>
      </c>
    </row>
    <row r="150" spans="1:18" s="11" customFormat="1" x14ac:dyDescent="0.2">
      <c r="A150" s="23" t="s">
        <v>271</v>
      </c>
      <c r="B150" s="20" t="s">
        <v>557</v>
      </c>
      <c r="C150" s="20" t="s">
        <v>610</v>
      </c>
      <c r="D150" s="20" t="s">
        <v>489</v>
      </c>
      <c r="E150" s="19" t="s">
        <v>330</v>
      </c>
      <c r="F150" s="19" t="s">
        <v>330</v>
      </c>
      <c r="G150" s="19">
        <v>50</v>
      </c>
      <c r="H150" s="27" t="s">
        <v>631</v>
      </c>
      <c r="I150" s="20"/>
      <c r="J150" s="20"/>
      <c r="K150" s="26" t="s">
        <v>123</v>
      </c>
      <c r="L150" s="20"/>
      <c r="M150" s="20" t="s">
        <v>370</v>
      </c>
      <c r="N150" s="39" t="s">
        <v>332</v>
      </c>
      <c r="O150" s="32">
        <f t="shared" si="15"/>
        <v>2</v>
      </c>
      <c r="P150" s="21" t="str">
        <f t="shared" si="12"/>
        <v/>
      </c>
      <c r="Q150" s="21" t="str">
        <f t="shared" si="13"/>
        <v>X</v>
      </c>
      <c r="R150" s="131" t="str">
        <f t="shared" si="14"/>
        <v>X</v>
      </c>
    </row>
    <row r="151" spans="1:18" s="11" customFormat="1" ht="25.5" x14ac:dyDescent="0.2">
      <c r="A151" s="23" t="s">
        <v>272</v>
      </c>
      <c r="B151" s="26" t="s">
        <v>597</v>
      </c>
      <c r="C151" s="20" t="s">
        <v>610</v>
      </c>
      <c r="D151" s="20" t="s">
        <v>489</v>
      </c>
      <c r="E151" s="19" t="s">
        <v>330</v>
      </c>
      <c r="F151" s="19" t="s">
        <v>330</v>
      </c>
      <c r="G151" s="19">
        <v>150</v>
      </c>
      <c r="H151" s="27" t="s">
        <v>631</v>
      </c>
      <c r="I151" s="20"/>
      <c r="J151" s="20"/>
      <c r="K151" s="26" t="s">
        <v>123</v>
      </c>
      <c r="L151" s="20"/>
      <c r="M151" s="20" t="s">
        <v>371</v>
      </c>
      <c r="N151" s="39" t="s">
        <v>332</v>
      </c>
      <c r="O151" s="32">
        <f t="shared" si="15"/>
        <v>2</v>
      </c>
      <c r="P151" s="21" t="str">
        <f t="shared" si="12"/>
        <v/>
      </c>
      <c r="Q151" s="21" t="str">
        <f t="shared" si="13"/>
        <v>X</v>
      </c>
      <c r="R151" s="131" t="str">
        <f t="shared" si="14"/>
        <v>X</v>
      </c>
    </row>
    <row r="152" spans="1:18" s="11" customFormat="1" ht="25.5" x14ac:dyDescent="0.2">
      <c r="A152" s="23" t="s">
        <v>273</v>
      </c>
      <c r="B152" s="26" t="s">
        <v>598</v>
      </c>
      <c r="C152" s="20" t="s">
        <v>610</v>
      </c>
      <c r="D152" s="20" t="s">
        <v>489</v>
      </c>
      <c r="E152" s="19" t="s">
        <v>330</v>
      </c>
      <c r="F152" s="19" t="s">
        <v>330</v>
      </c>
      <c r="G152" s="19">
        <v>150</v>
      </c>
      <c r="H152" s="27" t="s">
        <v>631</v>
      </c>
      <c r="I152" s="20"/>
      <c r="J152" s="20"/>
      <c r="K152" s="26" t="s">
        <v>123</v>
      </c>
      <c r="L152" s="20"/>
      <c r="M152" s="20" t="s">
        <v>141</v>
      </c>
      <c r="N152" s="39" t="s">
        <v>332</v>
      </c>
      <c r="O152" s="32">
        <f t="shared" si="15"/>
        <v>2</v>
      </c>
      <c r="P152" s="21" t="str">
        <f t="shared" si="12"/>
        <v/>
      </c>
      <c r="Q152" s="21" t="str">
        <f t="shared" si="13"/>
        <v>X</v>
      </c>
      <c r="R152" s="131" t="str">
        <f t="shared" si="14"/>
        <v>X</v>
      </c>
    </row>
    <row r="153" spans="1:18" s="11" customFormat="1" ht="25.5" x14ac:dyDescent="0.2">
      <c r="A153" s="23" t="s">
        <v>274</v>
      </c>
      <c r="B153" s="26" t="s">
        <v>599</v>
      </c>
      <c r="C153" s="20" t="s">
        <v>610</v>
      </c>
      <c r="D153" s="20" t="s">
        <v>489</v>
      </c>
      <c r="E153" s="19" t="s">
        <v>330</v>
      </c>
      <c r="F153" s="19" t="s">
        <v>330</v>
      </c>
      <c r="G153" s="19">
        <v>40</v>
      </c>
      <c r="H153" s="27" t="s">
        <v>631</v>
      </c>
      <c r="I153" s="20"/>
      <c r="J153" s="20"/>
      <c r="K153" s="26" t="s">
        <v>123</v>
      </c>
      <c r="L153" s="20"/>
      <c r="M153" s="20" t="s">
        <v>373</v>
      </c>
      <c r="N153" s="39" t="s">
        <v>332</v>
      </c>
      <c r="O153" s="32">
        <f t="shared" si="15"/>
        <v>2</v>
      </c>
      <c r="P153" s="21" t="str">
        <f t="shared" si="12"/>
        <v/>
      </c>
      <c r="Q153" s="21" t="str">
        <f t="shared" si="13"/>
        <v>X</v>
      </c>
      <c r="R153" s="131" t="str">
        <f t="shared" si="14"/>
        <v>X</v>
      </c>
    </row>
    <row r="154" spans="1:18" s="11" customFormat="1" ht="25.5" x14ac:dyDescent="0.2">
      <c r="A154" s="23" t="s">
        <v>275</v>
      </c>
      <c r="B154" s="26" t="s">
        <v>600</v>
      </c>
      <c r="C154" s="20" t="s">
        <v>610</v>
      </c>
      <c r="D154" s="20" t="s">
        <v>489</v>
      </c>
      <c r="E154" s="19" t="s">
        <v>330</v>
      </c>
      <c r="F154" s="27" t="s">
        <v>330</v>
      </c>
      <c r="G154" s="24">
        <v>50</v>
      </c>
      <c r="H154" s="27" t="s">
        <v>631</v>
      </c>
      <c r="I154" s="26"/>
      <c r="J154" s="26"/>
      <c r="K154" s="26" t="s">
        <v>123</v>
      </c>
      <c r="L154" s="26" t="s">
        <v>134</v>
      </c>
      <c r="M154" s="26" t="s">
        <v>463</v>
      </c>
      <c r="N154" s="39" t="s">
        <v>332</v>
      </c>
      <c r="O154" s="32">
        <f t="shared" si="15"/>
        <v>2</v>
      </c>
      <c r="P154" s="21" t="str">
        <f t="shared" si="12"/>
        <v/>
      </c>
      <c r="Q154" s="21" t="str">
        <f t="shared" si="13"/>
        <v>X</v>
      </c>
      <c r="R154" s="131" t="str">
        <f t="shared" si="14"/>
        <v>X</v>
      </c>
    </row>
    <row r="155" spans="1:18" s="11" customFormat="1" ht="25.5" x14ac:dyDescent="0.2">
      <c r="A155" s="23" t="s">
        <v>276</v>
      </c>
      <c r="B155" s="26" t="s">
        <v>601</v>
      </c>
      <c r="C155" s="20" t="s">
        <v>610</v>
      </c>
      <c r="D155" s="20" t="s">
        <v>489</v>
      </c>
      <c r="E155" s="19" t="s">
        <v>330</v>
      </c>
      <c r="F155" s="19" t="s">
        <v>334</v>
      </c>
      <c r="G155" s="19">
        <v>4</v>
      </c>
      <c r="H155" s="27" t="s">
        <v>631</v>
      </c>
      <c r="I155" s="20"/>
      <c r="J155" s="20"/>
      <c r="K155" s="26" t="s">
        <v>123</v>
      </c>
      <c r="L155" s="25" t="s">
        <v>134</v>
      </c>
      <c r="M155" s="20" t="s">
        <v>443</v>
      </c>
      <c r="N155" s="39" t="s">
        <v>332</v>
      </c>
      <c r="O155" s="32">
        <f t="shared" si="15"/>
        <v>2</v>
      </c>
      <c r="P155" s="21" t="str">
        <f t="shared" si="12"/>
        <v/>
      </c>
      <c r="Q155" s="21" t="str">
        <f t="shared" si="13"/>
        <v>X</v>
      </c>
      <c r="R155" s="131" t="str">
        <f t="shared" si="14"/>
        <v>X</v>
      </c>
    </row>
    <row r="156" spans="1:18" s="11" customFormat="1" ht="25.5" x14ac:dyDescent="0.2">
      <c r="A156" s="23" t="s">
        <v>277</v>
      </c>
      <c r="B156" s="26" t="s">
        <v>602</v>
      </c>
      <c r="C156" s="20" t="s">
        <v>610</v>
      </c>
      <c r="D156" s="20" t="s">
        <v>489</v>
      </c>
      <c r="E156" s="19" t="s">
        <v>330</v>
      </c>
      <c r="F156" s="19" t="s">
        <v>330</v>
      </c>
      <c r="G156" s="19">
        <v>3</v>
      </c>
      <c r="H156" s="27" t="s">
        <v>631</v>
      </c>
      <c r="I156" s="20"/>
      <c r="J156" s="20"/>
      <c r="K156" s="26" t="s">
        <v>123</v>
      </c>
      <c r="L156" s="20"/>
      <c r="M156" s="20" t="s">
        <v>432</v>
      </c>
      <c r="N156" s="39" t="s">
        <v>332</v>
      </c>
      <c r="O156" s="32">
        <f t="shared" si="15"/>
        <v>2</v>
      </c>
      <c r="P156" s="21" t="str">
        <f t="shared" si="12"/>
        <v/>
      </c>
      <c r="Q156" s="21" t="str">
        <f t="shared" si="13"/>
        <v>X</v>
      </c>
      <c r="R156" s="131" t="str">
        <f t="shared" si="14"/>
        <v>X</v>
      </c>
    </row>
    <row r="157" spans="1:18" s="11" customFormat="1" ht="25.5" x14ac:dyDescent="0.2">
      <c r="A157" s="23" t="s">
        <v>278</v>
      </c>
      <c r="B157" s="26" t="s">
        <v>603</v>
      </c>
      <c r="C157" s="20" t="s">
        <v>610</v>
      </c>
      <c r="D157" s="20" t="s">
        <v>489</v>
      </c>
      <c r="E157" s="19" t="s">
        <v>330</v>
      </c>
      <c r="F157" s="19" t="s">
        <v>330</v>
      </c>
      <c r="G157" s="19">
        <v>55</v>
      </c>
      <c r="H157" s="27" t="s">
        <v>631</v>
      </c>
      <c r="I157" s="20"/>
      <c r="J157" s="20"/>
      <c r="K157" s="26" t="s">
        <v>123</v>
      </c>
      <c r="L157" s="20" t="s">
        <v>135</v>
      </c>
      <c r="M157" s="20" t="s">
        <v>460</v>
      </c>
      <c r="N157" s="39" t="s">
        <v>332</v>
      </c>
      <c r="O157" s="32">
        <f t="shared" si="15"/>
        <v>2</v>
      </c>
      <c r="P157" s="21" t="str">
        <f t="shared" si="12"/>
        <v/>
      </c>
      <c r="Q157" s="21" t="str">
        <f t="shared" si="13"/>
        <v>X</v>
      </c>
      <c r="R157" s="131" t="str">
        <f t="shared" si="14"/>
        <v>X</v>
      </c>
    </row>
    <row r="158" spans="1:18" s="11" customFormat="1" x14ac:dyDescent="0.2">
      <c r="A158" s="23" t="s">
        <v>228</v>
      </c>
      <c r="B158" s="20" t="s">
        <v>592</v>
      </c>
      <c r="C158" s="20" t="s">
        <v>610</v>
      </c>
      <c r="D158" s="20" t="s">
        <v>489</v>
      </c>
      <c r="E158" s="19" t="s">
        <v>330</v>
      </c>
      <c r="F158" s="19" t="s">
        <v>334</v>
      </c>
      <c r="G158" s="19">
        <v>30</v>
      </c>
      <c r="H158" s="27" t="s">
        <v>631</v>
      </c>
      <c r="I158" s="20"/>
      <c r="J158" s="20"/>
      <c r="K158" s="26" t="s">
        <v>123</v>
      </c>
      <c r="L158" s="20" t="s">
        <v>136</v>
      </c>
      <c r="M158" s="20" t="s">
        <v>142</v>
      </c>
      <c r="N158" s="39" t="s">
        <v>332</v>
      </c>
      <c r="O158" s="32">
        <f t="shared" si="15"/>
        <v>2</v>
      </c>
      <c r="P158" s="21" t="str">
        <f t="shared" si="12"/>
        <v/>
      </c>
      <c r="Q158" s="21" t="str">
        <f t="shared" si="13"/>
        <v>X</v>
      </c>
      <c r="R158" s="131" t="str">
        <f t="shared" si="14"/>
        <v>X</v>
      </c>
    </row>
    <row r="159" spans="1:18" s="11" customFormat="1" x14ac:dyDescent="0.2">
      <c r="A159" s="23" t="s">
        <v>229</v>
      </c>
      <c r="B159" s="20" t="s">
        <v>593</v>
      </c>
      <c r="C159" s="20" t="s">
        <v>610</v>
      </c>
      <c r="D159" s="20" t="s">
        <v>489</v>
      </c>
      <c r="E159" s="19" t="s">
        <v>330</v>
      </c>
      <c r="F159" s="27" t="s">
        <v>330</v>
      </c>
      <c r="G159" s="19">
        <v>25</v>
      </c>
      <c r="H159" s="27" t="s">
        <v>631</v>
      </c>
      <c r="I159" s="26"/>
      <c r="J159" s="26"/>
      <c r="K159" s="26" t="s">
        <v>123</v>
      </c>
      <c r="L159" s="26"/>
      <c r="M159" s="26" t="s">
        <v>143</v>
      </c>
      <c r="N159" s="39" t="s">
        <v>332</v>
      </c>
      <c r="O159" s="32">
        <f t="shared" si="15"/>
        <v>2</v>
      </c>
      <c r="P159" s="21" t="str">
        <f t="shared" si="12"/>
        <v/>
      </c>
      <c r="Q159" s="21" t="str">
        <f t="shared" si="13"/>
        <v>X</v>
      </c>
      <c r="R159" s="131" t="str">
        <f t="shared" si="14"/>
        <v>X</v>
      </c>
    </row>
    <row r="160" spans="1:18" s="11" customFormat="1" x14ac:dyDescent="0.2">
      <c r="A160" s="23" t="s">
        <v>230</v>
      </c>
      <c r="B160" s="20" t="s">
        <v>594</v>
      </c>
      <c r="C160" s="20" t="s">
        <v>610</v>
      </c>
      <c r="D160" s="20" t="s">
        <v>489</v>
      </c>
      <c r="E160" s="19" t="s">
        <v>330</v>
      </c>
      <c r="F160" s="27" t="s">
        <v>330</v>
      </c>
      <c r="G160" s="27">
        <v>30</v>
      </c>
      <c r="H160" s="27" t="s">
        <v>631</v>
      </c>
      <c r="I160" s="26"/>
      <c r="J160" s="26"/>
      <c r="K160" s="26" t="s">
        <v>123</v>
      </c>
      <c r="L160" s="26" t="s">
        <v>137</v>
      </c>
      <c r="M160" s="26" t="s">
        <v>465</v>
      </c>
      <c r="N160" s="39" t="s">
        <v>332</v>
      </c>
      <c r="O160" s="32">
        <f t="shared" si="15"/>
        <v>2</v>
      </c>
      <c r="P160" s="21" t="str">
        <f t="shared" si="12"/>
        <v/>
      </c>
      <c r="Q160" s="21" t="str">
        <f t="shared" si="13"/>
        <v>X</v>
      </c>
      <c r="R160" s="131" t="str">
        <f t="shared" si="14"/>
        <v>X</v>
      </c>
    </row>
    <row r="161" spans="1:18" s="11" customFormat="1" x14ac:dyDescent="0.2">
      <c r="A161" s="23" t="s">
        <v>231</v>
      </c>
      <c r="B161" s="20" t="s">
        <v>595</v>
      </c>
      <c r="C161" s="20" t="s">
        <v>610</v>
      </c>
      <c r="D161" s="20" t="s">
        <v>489</v>
      </c>
      <c r="E161" s="19" t="s">
        <v>330</v>
      </c>
      <c r="F161" s="27" t="s">
        <v>330</v>
      </c>
      <c r="G161" s="27">
        <v>30</v>
      </c>
      <c r="H161" s="27" t="s">
        <v>631</v>
      </c>
      <c r="I161" s="26"/>
      <c r="J161" s="26"/>
      <c r="K161" s="26" t="s">
        <v>123</v>
      </c>
      <c r="L161" s="26"/>
      <c r="M161" s="26" t="s">
        <v>144</v>
      </c>
      <c r="N161" s="39" t="s">
        <v>332</v>
      </c>
      <c r="O161" s="32">
        <f t="shared" si="15"/>
        <v>2</v>
      </c>
      <c r="P161" s="21" t="str">
        <f t="shared" si="12"/>
        <v/>
      </c>
      <c r="Q161" s="21" t="str">
        <f t="shared" si="13"/>
        <v>X</v>
      </c>
      <c r="R161" s="131" t="str">
        <f t="shared" si="14"/>
        <v>X</v>
      </c>
    </row>
    <row r="162" spans="1:18" s="11" customFormat="1" x14ac:dyDescent="0.2">
      <c r="A162" s="23" t="s">
        <v>232</v>
      </c>
      <c r="B162" s="20" t="s">
        <v>596</v>
      </c>
      <c r="C162" s="20" t="s">
        <v>610</v>
      </c>
      <c r="D162" s="20" t="s">
        <v>489</v>
      </c>
      <c r="E162" s="19" t="s">
        <v>330</v>
      </c>
      <c r="F162" s="19" t="s">
        <v>330</v>
      </c>
      <c r="G162" s="19">
        <v>80</v>
      </c>
      <c r="H162" s="27" t="s">
        <v>631</v>
      </c>
      <c r="I162" s="20"/>
      <c r="J162" s="20"/>
      <c r="K162" s="26" t="s">
        <v>123</v>
      </c>
      <c r="L162" s="20"/>
      <c r="M162" s="20" t="s">
        <v>145</v>
      </c>
      <c r="N162" s="39" t="s">
        <v>332</v>
      </c>
      <c r="O162" s="32">
        <f t="shared" si="15"/>
        <v>2</v>
      </c>
      <c r="P162" s="21" t="str">
        <f t="shared" si="12"/>
        <v/>
      </c>
      <c r="Q162" s="21" t="str">
        <f t="shared" si="13"/>
        <v>X</v>
      </c>
      <c r="R162" s="131" t="str">
        <f t="shared" si="14"/>
        <v>X</v>
      </c>
    </row>
    <row r="163" spans="1:18" s="11" customFormat="1" x14ac:dyDescent="0.2">
      <c r="A163" s="23" t="s">
        <v>233</v>
      </c>
      <c r="B163" s="20" t="s">
        <v>589</v>
      </c>
      <c r="C163" s="20" t="s">
        <v>611</v>
      </c>
      <c r="D163" s="20" t="s">
        <v>489</v>
      </c>
      <c r="E163" s="19" t="s">
        <v>330</v>
      </c>
      <c r="F163" s="19" t="s">
        <v>330</v>
      </c>
      <c r="G163" s="19">
        <v>65</v>
      </c>
      <c r="H163" s="27" t="s">
        <v>631</v>
      </c>
      <c r="I163" s="20"/>
      <c r="J163" s="20"/>
      <c r="K163" s="26" t="s">
        <v>139</v>
      </c>
      <c r="L163" s="20"/>
      <c r="M163" s="20" t="s">
        <v>372</v>
      </c>
      <c r="N163" s="39" t="s">
        <v>332</v>
      </c>
      <c r="O163" s="32">
        <f t="shared" si="15"/>
        <v>2</v>
      </c>
      <c r="P163" s="21" t="str">
        <f t="shared" si="12"/>
        <v/>
      </c>
      <c r="Q163" s="21" t="str">
        <f t="shared" si="13"/>
        <v>X</v>
      </c>
      <c r="R163" s="131" t="str">
        <f t="shared" si="14"/>
        <v>X</v>
      </c>
    </row>
    <row r="164" spans="1:18" s="11" customFormat="1" x14ac:dyDescent="0.2">
      <c r="A164" s="23" t="s">
        <v>279</v>
      </c>
      <c r="B164" s="20" t="s">
        <v>590</v>
      </c>
      <c r="C164" s="20" t="s">
        <v>611</v>
      </c>
      <c r="D164" s="20" t="s">
        <v>489</v>
      </c>
      <c r="E164" s="19" t="s">
        <v>330</v>
      </c>
      <c r="F164" s="19" t="s">
        <v>330</v>
      </c>
      <c r="G164" s="19">
        <v>3</v>
      </c>
      <c r="H164" s="27" t="s">
        <v>631</v>
      </c>
      <c r="I164" s="20"/>
      <c r="J164" s="20"/>
      <c r="K164" s="26" t="s">
        <v>139</v>
      </c>
      <c r="L164" s="20"/>
      <c r="M164" s="20" t="s">
        <v>427</v>
      </c>
      <c r="N164" s="39" t="s">
        <v>332</v>
      </c>
      <c r="O164" s="32">
        <f t="shared" si="15"/>
        <v>2</v>
      </c>
      <c r="P164" s="21" t="str">
        <f t="shared" si="12"/>
        <v/>
      </c>
      <c r="Q164" s="21" t="str">
        <f t="shared" si="13"/>
        <v>X</v>
      </c>
      <c r="R164" s="131" t="str">
        <f t="shared" si="14"/>
        <v>X</v>
      </c>
    </row>
    <row r="165" spans="1:18" s="11" customFormat="1" x14ac:dyDescent="0.2">
      <c r="A165" s="23" t="s">
        <v>280</v>
      </c>
      <c r="B165" s="20" t="s">
        <v>591</v>
      </c>
      <c r="C165" s="20" t="s">
        <v>611</v>
      </c>
      <c r="D165" s="20" t="s">
        <v>489</v>
      </c>
      <c r="E165" s="19" t="s">
        <v>330</v>
      </c>
      <c r="F165" s="19" t="s">
        <v>330</v>
      </c>
      <c r="G165" s="19">
        <v>65</v>
      </c>
      <c r="H165" s="27" t="s">
        <v>631</v>
      </c>
      <c r="I165" s="20"/>
      <c r="J165" s="20"/>
      <c r="K165" s="26" t="s">
        <v>139</v>
      </c>
      <c r="L165" s="20"/>
      <c r="M165" s="20" t="s">
        <v>369</v>
      </c>
      <c r="N165" s="39" t="s">
        <v>332</v>
      </c>
      <c r="O165" s="32">
        <f t="shared" si="15"/>
        <v>2</v>
      </c>
      <c r="P165" s="21" t="str">
        <f t="shared" si="12"/>
        <v/>
      </c>
      <c r="Q165" s="21" t="str">
        <f t="shared" si="13"/>
        <v>X</v>
      </c>
      <c r="R165" s="131" t="str">
        <f t="shared" si="14"/>
        <v>X</v>
      </c>
    </row>
    <row r="166" spans="1:18" s="11" customFormat="1" x14ac:dyDescent="0.2">
      <c r="A166" s="23" t="s">
        <v>281</v>
      </c>
      <c r="B166" s="20" t="s">
        <v>557</v>
      </c>
      <c r="C166" s="20" t="s">
        <v>611</v>
      </c>
      <c r="D166" s="20" t="s">
        <v>489</v>
      </c>
      <c r="E166" s="19" t="s">
        <v>330</v>
      </c>
      <c r="F166" s="19" t="s">
        <v>330</v>
      </c>
      <c r="G166" s="19">
        <v>50</v>
      </c>
      <c r="H166" s="27" t="s">
        <v>631</v>
      </c>
      <c r="I166" s="20"/>
      <c r="J166" s="20"/>
      <c r="K166" s="26" t="s">
        <v>139</v>
      </c>
      <c r="L166" s="20"/>
      <c r="M166" s="20" t="s">
        <v>370</v>
      </c>
      <c r="N166" s="39" t="s">
        <v>332</v>
      </c>
      <c r="O166" s="32">
        <f t="shared" si="15"/>
        <v>2</v>
      </c>
      <c r="P166" s="21" t="str">
        <f t="shared" si="12"/>
        <v/>
      </c>
      <c r="Q166" s="21" t="str">
        <f t="shared" si="13"/>
        <v>X</v>
      </c>
      <c r="R166" s="131" t="str">
        <f t="shared" si="14"/>
        <v>X</v>
      </c>
    </row>
    <row r="167" spans="1:18" s="11" customFormat="1" x14ac:dyDescent="0.2">
      <c r="A167" s="23" t="s">
        <v>234</v>
      </c>
      <c r="B167" s="20" t="s">
        <v>592</v>
      </c>
      <c r="C167" s="20" t="s">
        <v>611</v>
      </c>
      <c r="D167" s="20" t="s">
        <v>489</v>
      </c>
      <c r="E167" s="19" t="s">
        <v>330</v>
      </c>
      <c r="F167" s="19" t="s">
        <v>334</v>
      </c>
      <c r="G167" s="19">
        <v>30</v>
      </c>
      <c r="H167" s="27" t="s">
        <v>631</v>
      </c>
      <c r="I167" s="20"/>
      <c r="J167" s="20"/>
      <c r="K167" s="26" t="s">
        <v>139</v>
      </c>
      <c r="L167" s="20" t="s">
        <v>136</v>
      </c>
      <c r="M167" s="20" t="s">
        <v>142</v>
      </c>
      <c r="N167" s="39" t="s">
        <v>332</v>
      </c>
      <c r="O167" s="32">
        <f t="shared" si="15"/>
        <v>2</v>
      </c>
      <c r="P167" s="21" t="str">
        <f t="shared" si="12"/>
        <v/>
      </c>
      <c r="Q167" s="21" t="str">
        <f t="shared" si="13"/>
        <v>X</v>
      </c>
      <c r="R167" s="131" t="str">
        <f t="shared" si="14"/>
        <v>X</v>
      </c>
    </row>
    <row r="168" spans="1:18" s="11" customFormat="1" x14ac:dyDescent="0.2">
      <c r="A168" s="23" t="s">
        <v>235</v>
      </c>
      <c r="B168" s="20" t="s">
        <v>593</v>
      </c>
      <c r="C168" s="20" t="s">
        <v>611</v>
      </c>
      <c r="D168" s="20" t="s">
        <v>489</v>
      </c>
      <c r="E168" s="19" t="s">
        <v>330</v>
      </c>
      <c r="F168" s="19" t="s">
        <v>330</v>
      </c>
      <c r="G168" s="19">
        <v>25</v>
      </c>
      <c r="H168" s="27" t="s">
        <v>631</v>
      </c>
      <c r="I168" s="20"/>
      <c r="J168" s="20"/>
      <c r="K168" s="26" t="s">
        <v>139</v>
      </c>
      <c r="L168" s="20"/>
      <c r="M168" s="20" t="s">
        <v>143</v>
      </c>
      <c r="N168" s="39" t="s">
        <v>332</v>
      </c>
      <c r="O168" s="32">
        <f t="shared" si="15"/>
        <v>2</v>
      </c>
      <c r="P168" s="21" t="str">
        <f t="shared" si="12"/>
        <v/>
      </c>
      <c r="Q168" s="21" t="str">
        <f t="shared" si="13"/>
        <v>X</v>
      </c>
      <c r="R168" s="131" t="str">
        <f t="shared" si="14"/>
        <v>X</v>
      </c>
    </row>
    <row r="169" spans="1:18" s="11" customFormat="1" x14ac:dyDescent="0.2">
      <c r="A169" s="23" t="s">
        <v>236</v>
      </c>
      <c r="B169" s="20" t="s">
        <v>594</v>
      </c>
      <c r="C169" s="20" t="s">
        <v>611</v>
      </c>
      <c r="D169" s="20" t="s">
        <v>489</v>
      </c>
      <c r="E169" s="19" t="s">
        <v>330</v>
      </c>
      <c r="F169" s="19" t="s">
        <v>330</v>
      </c>
      <c r="G169" s="19">
        <v>30</v>
      </c>
      <c r="H169" s="27" t="s">
        <v>631</v>
      </c>
      <c r="I169" s="20"/>
      <c r="J169" s="20"/>
      <c r="K169" s="26" t="s">
        <v>139</v>
      </c>
      <c r="L169" s="20" t="s">
        <v>137</v>
      </c>
      <c r="M169" s="20" t="s">
        <v>465</v>
      </c>
      <c r="N169" s="39" t="s">
        <v>332</v>
      </c>
      <c r="O169" s="32">
        <f t="shared" si="15"/>
        <v>2</v>
      </c>
      <c r="P169" s="21" t="str">
        <f t="shared" si="12"/>
        <v/>
      </c>
      <c r="Q169" s="21" t="str">
        <f t="shared" si="13"/>
        <v>X</v>
      </c>
      <c r="R169" s="131" t="str">
        <f t="shared" si="14"/>
        <v>X</v>
      </c>
    </row>
    <row r="170" spans="1:18" s="11" customFormat="1" x14ac:dyDescent="0.2">
      <c r="A170" s="23" t="s">
        <v>237</v>
      </c>
      <c r="B170" s="20" t="s">
        <v>595</v>
      </c>
      <c r="C170" s="20" t="s">
        <v>611</v>
      </c>
      <c r="D170" s="20" t="s">
        <v>489</v>
      </c>
      <c r="E170" s="19" t="s">
        <v>330</v>
      </c>
      <c r="F170" s="19" t="s">
        <v>330</v>
      </c>
      <c r="G170" s="19">
        <v>30</v>
      </c>
      <c r="H170" s="27" t="s">
        <v>631</v>
      </c>
      <c r="I170" s="20"/>
      <c r="J170" s="20"/>
      <c r="K170" s="26" t="s">
        <v>139</v>
      </c>
      <c r="L170" s="20"/>
      <c r="M170" s="20" t="s">
        <v>144</v>
      </c>
      <c r="N170" s="39" t="s">
        <v>332</v>
      </c>
      <c r="O170" s="32">
        <f t="shared" si="15"/>
        <v>2</v>
      </c>
      <c r="P170" s="21" t="str">
        <f t="shared" si="12"/>
        <v/>
      </c>
      <c r="Q170" s="21" t="str">
        <f t="shared" si="13"/>
        <v>X</v>
      </c>
      <c r="R170" s="131" t="str">
        <f t="shared" si="14"/>
        <v>X</v>
      </c>
    </row>
    <row r="171" spans="1:18" s="11" customFormat="1" x14ac:dyDescent="0.2">
      <c r="A171" s="23" t="s">
        <v>238</v>
      </c>
      <c r="B171" s="20" t="s">
        <v>596</v>
      </c>
      <c r="C171" s="20" t="s">
        <v>611</v>
      </c>
      <c r="D171" s="20" t="s">
        <v>489</v>
      </c>
      <c r="E171" s="19" t="s">
        <v>330</v>
      </c>
      <c r="F171" s="19" t="s">
        <v>330</v>
      </c>
      <c r="G171" s="19">
        <v>80</v>
      </c>
      <c r="H171" s="27" t="s">
        <v>631</v>
      </c>
      <c r="I171" s="20"/>
      <c r="J171" s="20"/>
      <c r="K171" s="26" t="s">
        <v>139</v>
      </c>
      <c r="L171" s="20"/>
      <c r="M171" s="20" t="s">
        <v>145</v>
      </c>
      <c r="N171" s="39" t="s">
        <v>332</v>
      </c>
      <c r="O171" s="32">
        <f t="shared" si="15"/>
        <v>2</v>
      </c>
      <c r="P171" s="21" t="str">
        <f t="shared" si="12"/>
        <v/>
      </c>
      <c r="Q171" s="21" t="str">
        <f t="shared" si="13"/>
        <v>X</v>
      </c>
      <c r="R171" s="131" t="str">
        <f t="shared" si="14"/>
        <v>X</v>
      </c>
    </row>
    <row r="172" spans="1:18" s="11" customFormat="1" x14ac:dyDescent="0.2">
      <c r="A172" s="23" t="s">
        <v>407</v>
      </c>
      <c r="B172" s="20" t="s">
        <v>476</v>
      </c>
      <c r="C172" s="20" t="s">
        <v>495</v>
      </c>
      <c r="D172" s="20" t="s">
        <v>486</v>
      </c>
      <c r="E172" s="19" t="s">
        <v>330</v>
      </c>
      <c r="F172" s="19" t="s">
        <v>330</v>
      </c>
      <c r="G172" s="19">
        <v>150</v>
      </c>
      <c r="H172" s="27" t="s">
        <v>631</v>
      </c>
      <c r="I172" s="20"/>
      <c r="J172" s="20"/>
      <c r="K172" s="26" t="s">
        <v>139</v>
      </c>
      <c r="L172" s="20" t="s">
        <v>128</v>
      </c>
      <c r="M172" s="20" t="s">
        <v>356</v>
      </c>
      <c r="N172" s="39" t="s">
        <v>332</v>
      </c>
      <c r="O172" s="32">
        <f t="shared" si="15"/>
        <v>2</v>
      </c>
      <c r="P172" s="21" t="str">
        <f t="shared" si="12"/>
        <v/>
      </c>
      <c r="Q172" s="21" t="str">
        <f t="shared" si="13"/>
        <v>X</v>
      </c>
      <c r="R172" s="131" t="str">
        <f t="shared" si="14"/>
        <v>X</v>
      </c>
    </row>
    <row r="173" spans="1:18" s="11" customFormat="1" x14ac:dyDescent="0.2">
      <c r="A173" s="23" t="s">
        <v>408</v>
      </c>
      <c r="B173" s="20" t="s">
        <v>494</v>
      </c>
      <c r="C173" s="20" t="s">
        <v>495</v>
      </c>
      <c r="D173" s="20" t="s">
        <v>486</v>
      </c>
      <c r="E173" s="19" t="s">
        <v>330</v>
      </c>
      <c r="F173" s="19" t="s">
        <v>334</v>
      </c>
      <c r="G173" s="19">
        <v>13</v>
      </c>
      <c r="H173" s="27" t="s">
        <v>631</v>
      </c>
      <c r="I173" s="20"/>
      <c r="J173" s="20"/>
      <c r="K173" s="26" t="s">
        <v>139</v>
      </c>
      <c r="L173" s="20" t="s">
        <v>128</v>
      </c>
      <c r="M173" s="15" t="s">
        <v>357</v>
      </c>
      <c r="N173" s="39" t="s">
        <v>332</v>
      </c>
      <c r="O173" s="32">
        <f t="shared" si="15"/>
        <v>2</v>
      </c>
      <c r="P173" s="21" t="str">
        <f t="shared" si="12"/>
        <v/>
      </c>
      <c r="Q173" s="21" t="str">
        <f t="shared" si="13"/>
        <v>X</v>
      </c>
      <c r="R173" s="131" t="str">
        <f t="shared" si="14"/>
        <v>X</v>
      </c>
    </row>
    <row r="174" spans="1:18" s="11" customFormat="1" x14ac:dyDescent="0.2">
      <c r="A174" s="23" t="s">
        <v>358</v>
      </c>
      <c r="B174" s="20" t="s">
        <v>496</v>
      </c>
      <c r="C174" s="20" t="s">
        <v>495</v>
      </c>
      <c r="D174" s="20" t="s">
        <v>486</v>
      </c>
      <c r="E174" s="19" t="s">
        <v>330</v>
      </c>
      <c r="F174" s="19" t="s">
        <v>330</v>
      </c>
      <c r="G174" s="19">
        <v>150</v>
      </c>
      <c r="H174" s="27" t="s">
        <v>631</v>
      </c>
      <c r="I174" s="20"/>
      <c r="J174" s="20"/>
      <c r="K174" s="26" t="s">
        <v>139</v>
      </c>
      <c r="L174" s="20" t="s">
        <v>128</v>
      </c>
      <c r="M174" s="20" t="s">
        <v>449</v>
      </c>
      <c r="N174" s="39" t="s">
        <v>332</v>
      </c>
      <c r="O174" s="32">
        <f t="shared" si="15"/>
        <v>2</v>
      </c>
      <c r="P174" s="21" t="str">
        <f t="shared" si="12"/>
        <v/>
      </c>
      <c r="Q174" s="21" t="str">
        <f t="shared" si="13"/>
        <v>X</v>
      </c>
      <c r="R174" s="131" t="str">
        <f t="shared" si="14"/>
        <v>X</v>
      </c>
    </row>
    <row r="175" spans="1:18" s="11" customFormat="1" x14ac:dyDescent="0.2">
      <c r="A175" s="23" t="s">
        <v>359</v>
      </c>
      <c r="B175" s="20" t="s">
        <v>497</v>
      </c>
      <c r="C175" s="20" t="s">
        <v>495</v>
      </c>
      <c r="D175" s="20" t="s">
        <v>486</v>
      </c>
      <c r="E175" s="19" t="s">
        <v>330</v>
      </c>
      <c r="F175" s="19" t="s">
        <v>330</v>
      </c>
      <c r="G175" s="19">
        <v>150</v>
      </c>
      <c r="H175" s="27" t="s">
        <v>631</v>
      </c>
      <c r="I175" s="20"/>
      <c r="J175" s="20"/>
      <c r="K175" s="26" t="s">
        <v>139</v>
      </c>
      <c r="L175" s="20" t="s">
        <v>128</v>
      </c>
      <c r="M175" s="20" t="s">
        <v>447</v>
      </c>
      <c r="N175" s="39" t="s">
        <v>332</v>
      </c>
      <c r="O175" s="32">
        <f t="shared" si="15"/>
        <v>2</v>
      </c>
      <c r="P175" s="21" t="str">
        <f t="shared" si="12"/>
        <v/>
      </c>
      <c r="Q175" s="21" t="str">
        <f t="shared" si="13"/>
        <v>X</v>
      </c>
      <c r="R175" s="131" t="str">
        <f t="shared" si="14"/>
        <v>X</v>
      </c>
    </row>
    <row r="176" spans="1:18" s="11" customFormat="1" x14ac:dyDescent="0.2">
      <c r="A176" s="23" t="s">
        <v>148</v>
      </c>
      <c r="B176" s="20" t="s">
        <v>498</v>
      </c>
      <c r="C176" s="20" t="s">
        <v>495</v>
      </c>
      <c r="D176" s="20" t="s">
        <v>486</v>
      </c>
      <c r="E176" s="19" t="s">
        <v>330</v>
      </c>
      <c r="F176" s="19" t="s">
        <v>330</v>
      </c>
      <c r="G176" s="19">
        <v>40</v>
      </c>
      <c r="H176" s="27" t="s">
        <v>631</v>
      </c>
      <c r="I176" s="20"/>
      <c r="J176" s="20"/>
      <c r="K176" s="26" t="s">
        <v>139</v>
      </c>
      <c r="L176" s="20" t="s">
        <v>128</v>
      </c>
      <c r="M176" s="20" t="s">
        <v>430</v>
      </c>
      <c r="N176" s="39" t="s">
        <v>332</v>
      </c>
      <c r="O176" s="32">
        <f t="shared" si="15"/>
        <v>2</v>
      </c>
      <c r="P176" s="21" t="str">
        <f t="shared" si="12"/>
        <v/>
      </c>
      <c r="Q176" s="21" t="str">
        <f t="shared" si="13"/>
        <v>X</v>
      </c>
      <c r="R176" s="131" t="str">
        <f t="shared" si="14"/>
        <v>X</v>
      </c>
    </row>
    <row r="177" spans="1:18" s="11" customFormat="1" x14ac:dyDescent="0.2">
      <c r="A177" s="23" t="s">
        <v>149</v>
      </c>
      <c r="B177" s="20" t="s">
        <v>500</v>
      </c>
      <c r="C177" s="20" t="s">
        <v>495</v>
      </c>
      <c r="D177" s="20" t="s">
        <v>486</v>
      </c>
      <c r="E177" s="19" t="s">
        <v>330</v>
      </c>
      <c r="F177" s="19" t="s">
        <v>334</v>
      </c>
      <c r="G177" s="19">
        <v>50</v>
      </c>
      <c r="H177" s="27" t="s">
        <v>631</v>
      </c>
      <c r="I177" s="20"/>
      <c r="J177" s="20"/>
      <c r="K177" s="26" t="s">
        <v>139</v>
      </c>
      <c r="L177" s="20" t="s">
        <v>128</v>
      </c>
      <c r="M177" s="15" t="s">
        <v>360</v>
      </c>
      <c r="N177" s="39" t="s">
        <v>332</v>
      </c>
      <c r="O177" s="32">
        <f t="shared" si="15"/>
        <v>2</v>
      </c>
      <c r="P177" s="21" t="str">
        <f t="shared" si="12"/>
        <v/>
      </c>
      <c r="Q177" s="21" t="str">
        <f t="shared" si="13"/>
        <v>X</v>
      </c>
      <c r="R177" s="131" t="str">
        <f t="shared" si="14"/>
        <v>X</v>
      </c>
    </row>
    <row r="178" spans="1:18" s="11" customFormat="1" x14ac:dyDescent="0.2">
      <c r="A178" s="23" t="s">
        <v>409</v>
      </c>
      <c r="B178" s="20" t="s">
        <v>501</v>
      </c>
      <c r="C178" s="20" t="s">
        <v>495</v>
      </c>
      <c r="D178" s="20" t="s">
        <v>486</v>
      </c>
      <c r="E178" s="19" t="s">
        <v>330</v>
      </c>
      <c r="F178" s="19" t="s">
        <v>330</v>
      </c>
      <c r="G178" s="19">
        <v>3</v>
      </c>
      <c r="H178" s="27" t="s">
        <v>631</v>
      </c>
      <c r="I178" s="20"/>
      <c r="J178" s="20"/>
      <c r="K178" s="26" t="s">
        <v>139</v>
      </c>
      <c r="L178" s="20" t="s">
        <v>128</v>
      </c>
      <c r="M178" s="20" t="s">
        <v>432</v>
      </c>
      <c r="N178" s="39" t="s">
        <v>332</v>
      </c>
      <c r="O178" s="32">
        <f t="shared" si="15"/>
        <v>2</v>
      </c>
      <c r="P178" s="21" t="str">
        <f t="shared" si="12"/>
        <v/>
      </c>
      <c r="Q178" s="21" t="str">
        <f t="shared" si="13"/>
        <v>X</v>
      </c>
      <c r="R178" s="131" t="str">
        <f t="shared" si="14"/>
        <v>X</v>
      </c>
    </row>
    <row r="179" spans="1:18" s="11" customFormat="1" x14ac:dyDescent="0.2">
      <c r="A179" s="23" t="s">
        <v>410</v>
      </c>
      <c r="B179" s="20" t="s">
        <v>499</v>
      </c>
      <c r="C179" s="20" t="s">
        <v>495</v>
      </c>
      <c r="D179" s="20" t="s">
        <v>486</v>
      </c>
      <c r="E179" s="19" t="s">
        <v>330</v>
      </c>
      <c r="F179" s="19" t="s">
        <v>330</v>
      </c>
      <c r="G179" s="19">
        <v>55</v>
      </c>
      <c r="H179" s="27" t="s">
        <v>631</v>
      </c>
      <c r="I179" s="20"/>
      <c r="J179" s="20"/>
      <c r="K179" s="26" t="s">
        <v>139</v>
      </c>
      <c r="L179" s="20" t="s">
        <v>128</v>
      </c>
      <c r="M179" s="20" t="s">
        <v>431</v>
      </c>
      <c r="N179" s="39" t="s">
        <v>332</v>
      </c>
      <c r="O179" s="32">
        <f t="shared" ref="O179:O198" si="16">IF(N179="Public",1,IF(N179="FOUO",2,IF(N179="Sensitive",3,IF(N179="System-Only",4))))</f>
        <v>2</v>
      </c>
      <c r="P179" s="21" t="str">
        <f t="shared" si="12"/>
        <v/>
      </c>
      <c r="Q179" s="21" t="str">
        <f t="shared" si="13"/>
        <v>X</v>
      </c>
      <c r="R179" s="131" t="str">
        <f t="shared" si="14"/>
        <v>X</v>
      </c>
    </row>
    <row r="180" spans="1:18" s="11" customFormat="1" x14ac:dyDescent="0.2">
      <c r="A180" s="23" t="s">
        <v>411</v>
      </c>
      <c r="B180" s="20" t="s">
        <v>810</v>
      </c>
      <c r="C180" s="20" t="s">
        <v>495</v>
      </c>
      <c r="D180" s="20" t="s">
        <v>486</v>
      </c>
      <c r="E180" s="19" t="s">
        <v>330</v>
      </c>
      <c r="F180" s="19" t="s">
        <v>330</v>
      </c>
      <c r="G180" s="19">
        <v>30</v>
      </c>
      <c r="H180" s="27" t="s">
        <v>631</v>
      </c>
      <c r="I180" s="20"/>
      <c r="J180" s="20"/>
      <c r="K180" s="26" t="s">
        <v>139</v>
      </c>
      <c r="L180" s="20" t="s">
        <v>128</v>
      </c>
      <c r="M180" s="15" t="s">
        <v>340</v>
      </c>
      <c r="N180" s="39" t="s">
        <v>332</v>
      </c>
      <c r="O180" s="32">
        <f t="shared" si="16"/>
        <v>2</v>
      </c>
      <c r="P180" s="21" t="str">
        <f t="shared" si="12"/>
        <v/>
      </c>
      <c r="Q180" s="21" t="str">
        <f t="shared" si="13"/>
        <v>X</v>
      </c>
      <c r="R180" s="131" t="str">
        <f t="shared" si="14"/>
        <v>X</v>
      </c>
    </row>
    <row r="181" spans="1:18" s="11" customFormat="1" x14ac:dyDescent="0.2">
      <c r="A181" s="23" t="s">
        <v>150</v>
      </c>
      <c r="B181" s="20" t="s">
        <v>476</v>
      </c>
      <c r="C181" s="20" t="s">
        <v>502</v>
      </c>
      <c r="D181" s="20" t="s">
        <v>486</v>
      </c>
      <c r="E181" s="19" t="s">
        <v>330</v>
      </c>
      <c r="F181" s="19" t="s">
        <v>330</v>
      </c>
      <c r="G181" s="19">
        <v>150</v>
      </c>
      <c r="H181" s="27" t="s">
        <v>631</v>
      </c>
      <c r="I181" s="20"/>
      <c r="J181" s="20"/>
      <c r="K181" s="26" t="s">
        <v>139</v>
      </c>
      <c r="L181" s="20" t="s">
        <v>129</v>
      </c>
      <c r="M181" s="20" t="s">
        <v>356</v>
      </c>
      <c r="N181" s="39" t="s">
        <v>332</v>
      </c>
      <c r="O181" s="32">
        <f t="shared" si="16"/>
        <v>2</v>
      </c>
      <c r="P181" s="21" t="str">
        <f t="shared" si="12"/>
        <v/>
      </c>
      <c r="Q181" s="21" t="str">
        <f t="shared" si="13"/>
        <v>X</v>
      </c>
      <c r="R181" s="131" t="str">
        <f t="shared" si="14"/>
        <v>X</v>
      </c>
    </row>
    <row r="182" spans="1:18" s="11" customFormat="1" x14ac:dyDescent="0.2">
      <c r="A182" s="23" t="s">
        <v>412</v>
      </c>
      <c r="B182" s="20" t="s">
        <v>494</v>
      </c>
      <c r="C182" s="20" t="s">
        <v>502</v>
      </c>
      <c r="D182" s="20" t="s">
        <v>486</v>
      </c>
      <c r="E182" s="19" t="s">
        <v>330</v>
      </c>
      <c r="F182" s="19" t="s">
        <v>334</v>
      </c>
      <c r="G182" s="19">
        <v>13</v>
      </c>
      <c r="H182" s="27" t="s">
        <v>631</v>
      </c>
      <c r="I182" s="20"/>
      <c r="J182" s="20"/>
      <c r="K182" s="26" t="s">
        <v>139</v>
      </c>
      <c r="L182" s="20" t="s">
        <v>129</v>
      </c>
      <c r="M182" s="15" t="s">
        <v>357</v>
      </c>
      <c r="N182" s="39" t="s">
        <v>332</v>
      </c>
      <c r="O182" s="32">
        <f t="shared" si="16"/>
        <v>2</v>
      </c>
      <c r="P182" s="21" t="str">
        <f t="shared" si="12"/>
        <v/>
      </c>
      <c r="Q182" s="21" t="str">
        <f t="shared" si="13"/>
        <v>X</v>
      </c>
      <c r="R182" s="131" t="str">
        <f t="shared" si="14"/>
        <v>X</v>
      </c>
    </row>
    <row r="183" spans="1:18" s="11" customFormat="1" x14ac:dyDescent="0.2">
      <c r="A183" s="23" t="s">
        <v>361</v>
      </c>
      <c r="B183" s="20" t="s">
        <v>496</v>
      </c>
      <c r="C183" s="20" t="s">
        <v>502</v>
      </c>
      <c r="D183" s="20" t="s">
        <v>486</v>
      </c>
      <c r="E183" s="19" t="s">
        <v>330</v>
      </c>
      <c r="F183" s="19" t="s">
        <v>330</v>
      </c>
      <c r="G183" s="19">
        <v>150</v>
      </c>
      <c r="H183" s="27" t="s">
        <v>631</v>
      </c>
      <c r="I183" s="20"/>
      <c r="J183" s="20"/>
      <c r="K183" s="26" t="s">
        <v>139</v>
      </c>
      <c r="L183" s="20" t="s">
        <v>129</v>
      </c>
      <c r="M183" s="20" t="s">
        <v>449</v>
      </c>
      <c r="N183" s="39" t="s">
        <v>332</v>
      </c>
      <c r="O183" s="32">
        <f t="shared" si="16"/>
        <v>2</v>
      </c>
      <c r="P183" s="21" t="str">
        <f t="shared" si="12"/>
        <v/>
      </c>
      <c r="Q183" s="21" t="str">
        <f t="shared" si="13"/>
        <v>X</v>
      </c>
      <c r="R183" s="131" t="str">
        <f t="shared" si="14"/>
        <v>X</v>
      </c>
    </row>
    <row r="184" spans="1:18" s="11" customFormat="1" x14ac:dyDescent="0.2">
      <c r="A184" s="23" t="s">
        <v>362</v>
      </c>
      <c r="B184" s="20" t="s">
        <v>497</v>
      </c>
      <c r="C184" s="20" t="s">
        <v>502</v>
      </c>
      <c r="D184" s="20" t="s">
        <v>486</v>
      </c>
      <c r="E184" s="19" t="s">
        <v>330</v>
      </c>
      <c r="F184" s="19" t="s">
        <v>330</v>
      </c>
      <c r="G184" s="19">
        <v>150</v>
      </c>
      <c r="H184" s="27" t="s">
        <v>631</v>
      </c>
      <c r="I184" s="20"/>
      <c r="J184" s="20"/>
      <c r="K184" s="26" t="s">
        <v>139</v>
      </c>
      <c r="L184" s="20" t="s">
        <v>129</v>
      </c>
      <c r="M184" s="20" t="s">
        <v>447</v>
      </c>
      <c r="N184" s="39" t="s">
        <v>332</v>
      </c>
      <c r="O184" s="32">
        <f t="shared" si="16"/>
        <v>2</v>
      </c>
      <c r="P184" s="21" t="str">
        <f t="shared" si="12"/>
        <v/>
      </c>
      <c r="Q184" s="21" t="str">
        <f t="shared" si="13"/>
        <v>X</v>
      </c>
      <c r="R184" s="131" t="str">
        <f t="shared" si="14"/>
        <v>X</v>
      </c>
    </row>
    <row r="185" spans="1:18" s="11" customFormat="1" x14ac:dyDescent="0.2">
      <c r="A185" s="23" t="s">
        <v>151</v>
      </c>
      <c r="B185" s="20" t="s">
        <v>498</v>
      </c>
      <c r="C185" s="20" t="s">
        <v>502</v>
      </c>
      <c r="D185" s="20" t="s">
        <v>486</v>
      </c>
      <c r="E185" s="19" t="s">
        <v>330</v>
      </c>
      <c r="F185" s="19" t="s">
        <v>330</v>
      </c>
      <c r="G185" s="19">
        <v>40</v>
      </c>
      <c r="H185" s="27" t="s">
        <v>631</v>
      </c>
      <c r="I185" s="20"/>
      <c r="J185" s="20"/>
      <c r="K185" s="26" t="s">
        <v>139</v>
      </c>
      <c r="L185" s="20" t="s">
        <v>129</v>
      </c>
      <c r="M185" s="20" t="s">
        <v>430</v>
      </c>
      <c r="N185" s="39" t="s">
        <v>332</v>
      </c>
      <c r="O185" s="32">
        <f t="shared" si="16"/>
        <v>2</v>
      </c>
      <c r="P185" s="21" t="str">
        <f t="shared" si="12"/>
        <v/>
      </c>
      <c r="Q185" s="21" t="str">
        <f t="shared" si="13"/>
        <v>X</v>
      </c>
      <c r="R185" s="131" t="str">
        <f t="shared" si="14"/>
        <v>X</v>
      </c>
    </row>
    <row r="186" spans="1:18" s="11" customFormat="1" x14ac:dyDescent="0.2">
      <c r="A186" s="23" t="s">
        <v>152</v>
      </c>
      <c r="B186" s="20" t="s">
        <v>500</v>
      </c>
      <c r="C186" s="20" t="s">
        <v>502</v>
      </c>
      <c r="D186" s="20" t="s">
        <v>486</v>
      </c>
      <c r="E186" s="19" t="s">
        <v>330</v>
      </c>
      <c r="F186" s="19" t="s">
        <v>334</v>
      </c>
      <c r="G186" s="19">
        <v>50</v>
      </c>
      <c r="H186" s="27" t="s">
        <v>631</v>
      </c>
      <c r="I186" s="20"/>
      <c r="J186" s="20"/>
      <c r="K186" s="26" t="s">
        <v>139</v>
      </c>
      <c r="L186" s="20" t="s">
        <v>129</v>
      </c>
      <c r="M186" s="15" t="s">
        <v>360</v>
      </c>
      <c r="N186" s="39" t="s">
        <v>332</v>
      </c>
      <c r="O186" s="32">
        <f t="shared" si="16"/>
        <v>2</v>
      </c>
      <c r="P186" s="21" t="str">
        <f t="shared" si="12"/>
        <v/>
      </c>
      <c r="Q186" s="21" t="str">
        <f t="shared" si="13"/>
        <v>X</v>
      </c>
      <c r="R186" s="131" t="str">
        <f t="shared" si="14"/>
        <v>X</v>
      </c>
    </row>
    <row r="187" spans="1:18" s="11" customFormat="1" x14ac:dyDescent="0.2">
      <c r="A187" s="23" t="s">
        <v>413</v>
      </c>
      <c r="B187" s="20" t="s">
        <v>501</v>
      </c>
      <c r="C187" s="20" t="s">
        <v>502</v>
      </c>
      <c r="D187" s="20" t="s">
        <v>486</v>
      </c>
      <c r="E187" s="19" t="s">
        <v>330</v>
      </c>
      <c r="F187" s="19" t="s">
        <v>330</v>
      </c>
      <c r="G187" s="19">
        <v>3</v>
      </c>
      <c r="H187" s="27" t="s">
        <v>631</v>
      </c>
      <c r="I187" s="20"/>
      <c r="J187" s="20"/>
      <c r="K187" s="26" t="s">
        <v>139</v>
      </c>
      <c r="L187" s="20" t="s">
        <v>129</v>
      </c>
      <c r="M187" s="20" t="s">
        <v>432</v>
      </c>
      <c r="N187" s="39" t="s">
        <v>332</v>
      </c>
      <c r="O187" s="32">
        <f t="shared" si="16"/>
        <v>2</v>
      </c>
      <c r="P187" s="21" t="str">
        <f t="shared" si="12"/>
        <v/>
      </c>
      <c r="Q187" s="21" t="str">
        <f t="shared" si="13"/>
        <v>X</v>
      </c>
      <c r="R187" s="131" t="str">
        <f t="shared" si="14"/>
        <v>X</v>
      </c>
    </row>
    <row r="188" spans="1:18" s="11" customFormat="1" x14ac:dyDescent="0.2">
      <c r="A188" s="23" t="s">
        <v>414</v>
      </c>
      <c r="B188" s="20" t="s">
        <v>499</v>
      </c>
      <c r="C188" s="20" t="s">
        <v>502</v>
      </c>
      <c r="D188" s="20" t="s">
        <v>486</v>
      </c>
      <c r="E188" s="19" t="s">
        <v>330</v>
      </c>
      <c r="F188" s="19" t="s">
        <v>330</v>
      </c>
      <c r="G188" s="19">
        <v>55</v>
      </c>
      <c r="H188" s="27" t="s">
        <v>631</v>
      </c>
      <c r="I188" s="20"/>
      <c r="J188" s="20"/>
      <c r="K188" s="26" t="s">
        <v>139</v>
      </c>
      <c r="L188" s="20" t="s">
        <v>129</v>
      </c>
      <c r="M188" s="20" t="s">
        <v>431</v>
      </c>
      <c r="N188" s="39" t="s">
        <v>332</v>
      </c>
      <c r="O188" s="32">
        <f t="shared" si="16"/>
        <v>2</v>
      </c>
      <c r="P188" s="21" t="str">
        <f t="shared" si="12"/>
        <v/>
      </c>
      <c r="Q188" s="21" t="str">
        <f t="shared" si="13"/>
        <v>X</v>
      </c>
      <c r="R188" s="131" t="str">
        <f t="shared" si="14"/>
        <v>X</v>
      </c>
    </row>
    <row r="189" spans="1:18" s="11" customFormat="1" x14ac:dyDescent="0.2">
      <c r="A189" s="23" t="s">
        <v>415</v>
      </c>
      <c r="B189" s="20" t="s">
        <v>810</v>
      </c>
      <c r="C189" s="20" t="s">
        <v>502</v>
      </c>
      <c r="D189" s="20" t="s">
        <v>486</v>
      </c>
      <c r="E189" s="19" t="s">
        <v>330</v>
      </c>
      <c r="F189" s="19" t="s">
        <v>330</v>
      </c>
      <c r="G189" s="19">
        <v>30</v>
      </c>
      <c r="H189" s="27" t="s">
        <v>631</v>
      </c>
      <c r="I189" s="20"/>
      <c r="J189" s="20"/>
      <c r="K189" s="26" t="s">
        <v>139</v>
      </c>
      <c r="L189" s="20" t="s">
        <v>129</v>
      </c>
      <c r="M189" s="15" t="s">
        <v>340</v>
      </c>
      <c r="N189" s="39" t="s">
        <v>332</v>
      </c>
      <c r="O189" s="32">
        <f t="shared" si="16"/>
        <v>2</v>
      </c>
      <c r="P189" s="21" t="str">
        <f t="shared" si="12"/>
        <v/>
      </c>
      <c r="Q189" s="21" t="str">
        <f t="shared" si="13"/>
        <v>X</v>
      </c>
      <c r="R189" s="131" t="str">
        <f t="shared" si="14"/>
        <v>X</v>
      </c>
    </row>
    <row r="190" spans="1:18" s="11" customFormat="1" x14ac:dyDescent="0.2">
      <c r="A190" s="23" t="s">
        <v>416</v>
      </c>
      <c r="B190" s="20" t="s">
        <v>476</v>
      </c>
      <c r="C190" s="20" t="s">
        <v>503</v>
      </c>
      <c r="D190" s="20" t="s">
        <v>486</v>
      </c>
      <c r="E190" s="19" t="s">
        <v>330</v>
      </c>
      <c r="F190" s="19" t="s">
        <v>330</v>
      </c>
      <c r="G190" s="19">
        <v>150</v>
      </c>
      <c r="H190" s="27" t="s">
        <v>631</v>
      </c>
      <c r="I190" s="20"/>
      <c r="J190" s="20"/>
      <c r="K190" s="26" t="s">
        <v>139</v>
      </c>
      <c r="L190" s="20" t="s">
        <v>130</v>
      </c>
      <c r="M190" s="20" t="s">
        <v>356</v>
      </c>
      <c r="N190" s="39" t="s">
        <v>332</v>
      </c>
      <c r="O190" s="32">
        <f t="shared" si="16"/>
        <v>2</v>
      </c>
      <c r="P190" s="21" t="str">
        <f t="shared" si="12"/>
        <v/>
      </c>
      <c r="Q190" s="21" t="str">
        <f t="shared" si="13"/>
        <v>X</v>
      </c>
      <c r="R190" s="131" t="str">
        <f t="shared" si="14"/>
        <v>X</v>
      </c>
    </row>
    <row r="191" spans="1:18" s="11" customFormat="1" x14ac:dyDescent="0.2">
      <c r="A191" s="23" t="s">
        <v>417</v>
      </c>
      <c r="B191" s="20" t="s">
        <v>494</v>
      </c>
      <c r="C191" s="20" t="s">
        <v>503</v>
      </c>
      <c r="D191" s="20" t="s">
        <v>486</v>
      </c>
      <c r="E191" s="19" t="s">
        <v>330</v>
      </c>
      <c r="F191" s="19" t="s">
        <v>334</v>
      </c>
      <c r="G191" s="19">
        <v>13</v>
      </c>
      <c r="H191" s="27" t="s">
        <v>631</v>
      </c>
      <c r="I191" s="20"/>
      <c r="J191" s="20"/>
      <c r="K191" s="26" t="s">
        <v>139</v>
      </c>
      <c r="L191" s="20" t="s">
        <v>130</v>
      </c>
      <c r="M191" s="15" t="s">
        <v>357</v>
      </c>
      <c r="N191" s="39" t="s">
        <v>332</v>
      </c>
      <c r="O191" s="32">
        <f t="shared" si="16"/>
        <v>2</v>
      </c>
      <c r="P191" s="21" t="str">
        <f t="shared" si="12"/>
        <v/>
      </c>
      <c r="Q191" s="21" t="str">
        <f t="shared" si="13"/>
        <v>X</v>
      </c>
      <c r="R191" s="131" t="str">
        <f t="shared" si="14"/>
        <v>X</v>
      </c>
    </row>
    <row r="192" spans="1:18" s="11" customFormat="1" x14ac:dyDescent="0.2">
      <c r="A192" s="23" t="s">
        <v>363</v>
      </c>
      <c r="B192" s="20" t="s">
        <v>496</v>
      </c>
      <c r="C192" s="20" t="s">
        <v>503</v>
      </c>
      <c r="D192" s="20" t="s">
        <v>486</v>
      </c>
      <c r="E192" s="19" t="s">
        <v>330</v>
      </c>
      <c r="F192" s="19" t="s">
        <v>330</v>
      </c>
      <c r="G192" s="19">
        <v>150</v>
      </c>
      <c r="H192" s="27" t="s">
        <v>631</v>
      </c>
      <c r="I192" s="20"/>
      <c r="J192" s="20"/>
      <c r="K192" s="26" t="s">
        <v>139</v>
      </c>
      <c r="L192" s="20" t="s">
        <v>130</v>
      </c>
      <c r="M192" s="20" t="s">
        <v>449</v>
      </c>
      <c r="N192" s="39" t="s">
        <v>332</v>
      </c>
      <c r="O192" s="32">
        <f t="shared" si="16"/>
        <v>2</v>
      </c>
      <c r="P192" s="21" t="str">
        <f t="shared" si="12"/>
        <v/>
      </c>
      <c r="Q192" s="21" t="str">
        <f t="shared" si="13"/>
        <v>X</v>
      </c>
      <c r="R192" s="131" t="str">
        <f t="shared" si="14"/>
        <v>X</v>
      </c>
    </row>
    <row r="193" spans="1:18" s="11" customFormat="1" x14ac:dyDescent="0.2">
      <c r="A193" s="23" t="s">
        <v>364</v>
      </c>
      <c r="B193" s="20" t="s">
        <v>497</v>
      </c>
      <c r="C193" s="20" t="s">
        <v>503</v>
      </c>
      <c r="D193" s="20" t="s">
        <v>486</v>
      </c>
      <c r="E193" s="19" t="s">
        <v>330</v>
      </c>
      <c r="F193" s="19" t="s">
        <v>330</v>
      </c>
      <c r="G193" s="19">
        <v>150</v>
      </c>
      <c r="H193" s="27" t="s">
        <v>631</v>
      </c>
      <c r="I193" s="20"/>
      <c r="J193" s="20"/>
      <c r="K193" s="26" t="s">
        <v>139</v>
      </c>
      <c r="L193" s="20" t="s">
        <v>130</v>
      </c>
      <c r="M193" s="20" t="s">
        <v>447</v>
      </c>
      <c r="N193" s="39" t="s">
        <v>332</v>
      </c>
      <c r="O193" s="32">
        <f t="shared" si="16"/>
        <v>2</v>
      </c>
      <c r="P193" s="21" t="str">
        <f t="shared" si="12"/>
        <v/>
      </c>
      <c r="Q193" s="21" t="str">
        <f t="shared" si="13"/>
        <v>X</v>
      </c>
      <c r="R193" s="131" t="str">
        <f t="shared" si="14"/>
        <v>X</v>
      </c>
    </row>
    <row r="194" spans="1:18" s="11" customFormat="1" x14ac:dyDescent="0.2">
      <c r="A194" s="23" t="s">
        <v>153</v>
      </c>
      <c r="B194" s="20" t="s">
        <v>498</v>
      </c>
      <c r="C194" s="20" t="s">
        <v>503</v>
      </c>
      <c r="D194" s="20" t="s">
        <v>486</v>
      </c>
      <c r="E194" s="19" t="s">
        <v>330</v>
      </c>
      <c r="F194" s="19" t="s">
        <v>330</v>
      </c>
      <c r="G194" s="19">
        <v>40</v>
      </c>
      <c r="H194" s="27" t="s">
        <v>631</v>
      </c>
      <c r="I194" s="20"/>
      <c r="J194" s="20"/>
      <c r="K194" s="26" t="s">
        <v>139</v>
      </c>
      <c r="L194" s="20" t="s">
        <v>130</v>
      </c>
      <c r="M194" s="20" t="s">
        <v>430</v>
      </c>
      <c r="N194" s="39" t="s">
        <v>332</v>
      </c>
      <c r="O194" s="32">
        <f t="shared" si="16"/>
        <v>2</v>
      </c>
      <c r="P194" s="21" t="str">
        <f t="shared" si="12"/>
        <v/>
      </c>
      <c r="Q194" s="21" t="str">
        <f t="shared" si="13"/>
        <v>X</v>
      </c>
      <c r="R194" s="131" t="str">
        <f t="shared" si="14"/>
        <v>X</v>
      </c>
    </row>
    <row r="195" spans="1:18" s="11" customFormat="1" x14ac:dyDescent="0.2">
      <c r="A195" s="23" t="s">
        <v>154</v>
      </c>
      <c r="B195" s="20" t="s">
        <v>500</v>
      </c>
      <c r="C195" s="20" t="s">
        <v>503</v>
      </c>
      <c r="D195" s="20" t="s">
        <v>486</v>
      </c>
      <c r="E195" s="19" t="s">
        <v>330</v>
      </c>
      <c r="F195" s="19" t="s">
        <v>334</v>
      </c>
      <c r="G195" s="19">
        <v>50</v>
      </c>
      <c r="H195" s="27" t="s">
        <v>631</v>
      </c>
      <c r="I195" s="20"/>
      <c r="J195" s="20"/>
      <c r="K195" s="26" t="s">
        <v>139</v>
      </c>
      <c r="L195" s="20" t="s">
        <v>130</v>
      </c>
      <c r="M195" s="15" t="s">
        <v>360</v>
      </c>
      <c r="N195" s="39" t="s">
        <v>332</v>
      </c>
      <c r="O195" s="32">
        <f t="shared" si="16"/>
        <v>2</v>
      </c>
      <c r="P195" s="21" t="str">
        <f t="shared" ref="P195:P257" si="17">IF(O195&lt;=1,"X","")</f>
        <v/>
      </c>
      <c r="Q195" s="21" t="str">
        <f t="shared" ref="Q195:Q257" si="18">IF(O195&lt;=2,"X","")</f>
        <v>X</v>
      </c>
      <c r="R195" s="131" t="str">
        <f t="shared" ref="R195:R257" si="19">IF(O195&lt;=3,"X","")</f>
        <v>X</v>
      </c>
    </row>
    <row r="196" spans="1:18" s="11" customFormat="1" x14ac:dyDescent="0.2">
      <c r="A196" s="23" t="s">
        <v>418</v>
      </c>
      <c r="B196" s="20" t="s">
        <v>501</v>
      </c>
      <c r="C196" s="20" t="s">
        <v>503</v>
      </c>
      <c r="D196" s="20" t="s">
        <v>486</v>
      </c>
      <c r="E196" s="19" t="s">
        <v>330</v>
      </c>
      <c r="F196" s="19" t="s">
        <v>330</v>
      </c>
      <c r="G196" s="19">
        <v>3</v>
      </c>
      <c r="H196" s="27" t="s">
        <v>631</v>
      </c>
      <c r="I196" s="20"/>
      <c r="J196" s="20"/>
      <c r="K196" s="26" t="s">
        <v>139</v>
      </c>
      <c r="L196" s="20" t="s">
        <v>130</v>
      </c>
      <c r="M196" s="20" t="s">
        <v>432</v>
      </c>
      <c r="N196" s="39" t="s">
        <v>332</v>
      </c>
      <c r="O196" s="32">
        <f t="shared" si="16"/>
        <v>2</v>
      </c>
      <c r="P196" s="21" t="str">
        <f t="shared" si="17"/>
        <v/>
      </c>
      <c r="Q196" s="21" t="str">
        <f t="shared" si="18"/>
        <v>X</v>
      </c>
      <c r="R196" s="131" t="str">
        <f t="shared" si="19"/>
        <v>X</v>
      </c>
    </row>
    <row r="197" spans="1:18" s="11" customFormat="1" x14ac:dyDescent="0.2">
      <c r="A197" s="23" t="s">
        <v>419</v>
      </c>
      <c r="B197" s="20" t="s">
        <v>499</v>
      </c>
      <c r="C197" s="20" t="s">
        <v>503</v>
      </c>
      <c r="D197" s="20" t="s">
        <v>486</v>
      </c>
      <c r="E197" s="19" t="s">
        <v>330</v>
      </c>
      <c r="F197" s="19" t="s">
        <v>330</v>
      </c>
      <c r="G197" s="19">
        <v>55</v>
      </c>
      <c r="H197" s="27" t="s">
        <v>631</v>
      </c>
      <c r="I197" s="20"/>
      <c r="J197" s="20"/>
      <c r="K197" s="26" t="s">
        <v>139</v>
      </c>
      <c r="L197" s="20" t="s">
        <v>130</v>
      </c>
      <c r="M197" s="20" t="s">
        <v>431</v>
      </c>
      <c r="N197" s="39" t="s">
        <v>332</v>
      </c>
      <c r="O197" s="32">
        <f t="shared" si="16"/>
        <v>2</v>
      </c>
      <c r="P197" s="21" t="str">
        <f t="shared" si="17"/>
        <v/>
      </c>
      <c r="Q197" s="21" t="str">
        <f t="shared" si="18"/>
        <v>X</v>
      </c>
      <c r="R197" s="131" t="str">
        <f t="shared" si="19"/>
        <v>X</v>
      </c>
    </row>
    <row r="198" spans="1:18" s="11" customFormat="1" x14ac:dyDescent="0.2">
      <c r="A198" s="23" t="s">
        <v>420</v>
      </c>
      <c r="B198" s="20" t="s">
        <v>810</v>
      </c>
      <c r="C198" s="20" t="s">
        <v>503</v>
      </c>
      <c r="D198" s="20" t="s">
        <v>486</v>
      </c>
      <c r="E198" s="19" t="s">
        <v>330</v>
      </c>
      <c r="F198" s="19" t="s">
        <v>330</v>
      </c>
      <c r="G198" s="19">
        <v>30</v>
      </c>
      <c r="H198" s="27" t="s">
        <v>631</v>
      </c>
      <c r="I198" s="20"/>
      <c r="J198" s="20"/>
      <c r="K198" s="26" t="s">
        <v>139</v>
      </c>
      <c r="L198" s="20" t="s">
        <v>130</v>
      </c>
      <c r="M198" s="15" t="s">
        <v>340</v>
      </c>
      <c r="N198" s="39" t="s">
        <v>332</v>
      </c>
      <c r="O198" s="32">
        <f t="shared" si="16"/>
        <v>2</v>
      </c>
      <c r="P198" s="21" t="str">
        <f t="shared" si="17"/>
        <v/>
      </c>
      <c r="Q198" s="21" t="str">
        <f t="shared" si="18"/>
        <v>X</v>
      </c>
      <c r="R198" s="131" t="str">
        <f t="shared" si="19"/>
        <v>X</v>
      </c>
    </row>
    <row r="199" spans="1:18" s="11" customFormat="1" x14ac:dyDescent="0.2">
      <c r="A199" s="23" t="s">
        <v>680</v>
      </c>
      <c r="B199" s="20" t="s">
        <v>504</v>
      </c>
      <c r="C199" s="20" t="s">
        <v>505</v>
      </c>
      <c r="D199" s="20" t="s">
        <v>486</v>
      </c>
      <c r="E199" s="19" t="s">
        <v>330</v>
      </c>
      <c r="F199" s="19" t="s">
        <v>952</v>
      </c>
      <c r="G199" s="19">
        <v>1</v>
      </c>
      <c r="H199" s="27" t="s">
        <v>631</v>
      </c>
      <c r="I199" s="20"/>
      <c r="J199" s="20"/>
      <c r="K199" s="26" t="s">
        <v>123</v>
      </c>
      <c r="L199" s="20"/>
      <c r="M199" s="20" t="b">
        <v>0</v>
      </c>
      <c r="N199" s="39" t="s">
        <v>332</v>
      </c>
      <c r="O199" s="32">
        <v>2</v>
      </c>
      <c r="P199" s="21" t="str">
        <f t="shared" si="17"/>
        <v/>
      </c>
      <c r="Q199" s="21" t="str">
        <f t="shared" si="18"/>
        <v>X</v>
      </c>
      <c r="R199" s="131" t="str">
        <f t="shared" si="19"/>
        <v>X</v>
      </c>
    </row>
    <row r="200" spans="1:18" s="11" customFormat="1" x14ac:dyDescent="0.2">
      <c r="A200" s="23" t="s">
        <v>681</v>
      </c>
      <c r="B200" s="20" t="s">
        <v>507</v>
      </c>
      <c r="C200" s="20" t="s">
        <v>505</v>
      </c>
      <c r="D200" s="20" t="s">
        <v>486</v>
      </c>
      <c r="E200" s="19" t="s">
        <v>330</v>
      </c>
      <c r="F200" s="19" t="s">
        <v>466</v>
      </c>
      <c r="G200" s="19">
        <v>10</v>
      </c>
      <c r="H200" s="27" t="s">
        <v>631</v>
      </c>
      <c r="I200" s="20"/>
      <c r="J200" s="20"/>
      <c r="K200" s="26" t="s">
        <v>123</v>
      </c>
      <c r="L200" s="20"/>
      <c r="M200" s="15" t="s">
        <v>467</v>
      </c>
      <c r="N200" s="39" t="s">
        <v>332</v>
      </c>
      <c r="O200" s="32">
        <v>2</v>
      </c>
      <c r="P200" s="21" t="str">
        <f t="shared" si="17"/>
        <v/>
      </c>
      <c r="Q200" s="21" t="str">
        <f t="shared" si="18"/>
        <v>X</v>
      </c>
      <c r="R200" s="131" t="str">
        <f t="shared" si="19"/>
        <v>X</v>
      </c>
    </row>
    <row r="201" spans="1:18" s="11" customFormat="1" x14ac:dyDescent="0.2">
      <c r="A201" s="23" t="s">
        <v>682</v>
      </c>
      <c r="B201" s="20" t="s">
        <v>506</v>
      </c>
      <c r="C201" s="20" t="s">
        <v>505</v>
      </c>
      <c r="D201" s="20" t="s">
        <v>486</v>
      </c>
      <c r="E201" s="19" t="s">
        <v>330</v>
      </c>
      <c r="F201" s="19" t="s">
        <v>344</v>
      </c>
      <c r="G201" s="19">
        <v>1</v>
      </c>
      <c r="H201" s="27" t="s">
        <v>631</v>
      </c>
      <c r="I201" s="20"/>
      <c r="J201" s="20"/>
      <c r="K201" s="26" t="s">
        <v>123</v>
      </c>
      <c r="L201" s="20"/>
      <c r="M201" s="15" t="s">
        <v>440</v>
      </c>
      <c r="N201" s="39" t="s">
        <v>332</v>
      </c>
      <c r="O201" s="32">
        <v>2</v>
      </c>
      <c r="P201" s="21" t="str">
        <f t="shared" si="17"/>
        <v/>
      </c>
      <c r="Q201" s="21" t="str">
        <f t="shared" si="18"/>
        <v>X</v>
      </c>
      <c r="R201" s="131" t="str">
        <f t="shared" si="19"/>
        <v>X</v>
      </c>
    </row>
    <row r="202" spans="1:18" s="11" customFormat="1" x14ac:dyDescent="0.2">
      <c r="A202" s="23" t="s">
        <v>683</v>
      </c>
      <c r="B202" s="20" t="s">
        <v>476</v>
      </c>
      <c r="C202" s="20" t="s">
        <v>505</v>
      </c>
      <c r="D202" s="20" t="s">
        <v>486</v>
      </c>
      <c r="E202" s="19" t="s">
        <v>330</v>
      </c>
      <c r="F202" s="19" t="s">
        <v>330</v>
      </c>
      <c r="G202" s="19">
        <v>120</v>
      </c>
      <c r="H202" s="27" t="s">
        <v>631</v>
      </c>
      <c r="I202" s="20"/>
      <c r="J202" s="20"/>
      <c r="K202" s="26" t="s">
        <v>123</v>
      </c>
      <c r="L202" s="20"/>
      <c r="M202" s="15" t="s">
        <v>428</v>
      </c>
      <c r="N202" s="39" t="s">
        <v>332</v>
      </c>
      <c r="O202" s="32">
        <v>2</v>
      </c>
      <c r="P202" s="21" t="str">
        <f t="shared" si="17"/>
        <v/>
      </c>
      <c r="Q202" s="21" t="str">
        <f t="shared" si="18"/>
        <v>X</v>
      </c>
      <c r="R202" s="131" t="str">
        <f t="shared" si="19"/>
        <v>X</v>
      </c>
    </row>
    <row r="203" spans="1:18" s="11" customFormat="1" x14ac:dyDescent="0.2">
      <c r="A203" s="23" t="s">
        <v>684</v>
      </c>
      <c r="B203" s="20" t="s">
        <v>477</v>
      </c>
      <c r="C203" s="20" t="s">
        <v>505</v>
      </c>
      <c r="D203" s="20" t="s">
        <v>486</v>
      </c>
      <c r="E203" s="19" t="s">
        <v>330</v>
      </c>
      <c r="F203" s="19" t="s">
        <v>330</v>
      </c>
      <c r="G203" s="19">
        <v>120</v>
      </c>
      <c r="H203" s="27" t="s">
        <v>631</v>
      </c>
      <c r="I203" s="20"/>
      <c r="J203" s="20"/>
      <c r="K203" s="26" t="s">
        <v>123</v>
      </c>
      <c r="L203" s="20"/>
      <c r="M203" s="15" t="s">
        <v>429</v>
      </c>
      <c r="N203" s="39" t="s">
        <v>332</v>
      </c>
      <c r="O203" s="32">
        <v>2</v>
      </c>
      <c r="P203" s="21" t="str">
        <f t="shared" si="17"/>
        <v/>
      </c>
      <c r="Q203" s="21" t="str">
        <f t="shared" si="18"/>
        <v>X</v>
      </c>
      <c r="R203" s="131" t="str">
        <f t="shared" si="19"/>
        <v>X</v>
      </c>
    </row>
    <row r="204" spans="1:18" s="11" customFormat="1" x14ac:dyDescent="0.2">
      <c r="A204" s="23" t="s">
        <v>685</v>
      </c>
      <c r="B204" s="20" t="s">
        <v>496</v>
      </c>
      <c r="C204" s="20" t="s">
        <v>505</v>
      </c>
      <c r="D204" s="20" t="s">
        <v>486</v>
      </c>
      <c r="E204" s="19" t="s">
        <v>330</v>
      </c>
      <c r="F204" s="19" t="s">
        <v>330</v>
      </c>
      <c r="G204" s="19">
        <v>150</v>
      </c>
      <c r="H204" s="27" t="s">
        <v>631</v>
      </c>
      <c r="I204" s="20"/>
      <c r="J204" s="20"/>
      <c r="K204" s="26" t="s">
        <v>123</v>
      </c>
      <c r="L204" s="20"/>
      <c r="M204" s="15" t="s">
        <v>345</v>
      </c>
      <c r="N204" s="39" t="s">
        <v>332</v>
      </c>
      <c r="O204" s="32">
        <v>2</v>
      </c>
      <c r="P204" s="21" t="str">
        <f t="shared" si="17"/>
        <v/>
      </c>
      <c r="Q204" s="21" t="str">
        <f t="shared" si="18"/>
        <v>X</v>
      </c>
      <c r="R204" s="131" t="str">
        <f t="shared" si="19"/>
        <v>X</v>
      </c>
    </row>
    <row r="205" spans="1:18" s="11" customFormat="1" x14ac:dyDescent="0.2">
      <c r="A205" s="23" t="s">
        <v>686</v>
      </c>
      <c r="B205" s="20" t="s">
        <v>497</v>
      </c>
      <c r="C205" s="20" t="s">
        <v>505</v>
      </c>
      <c r="D205" s="20" t="s">
        <v>486</v>
      </c>
      <c r="E205" s="19" t="s">
        <v>330</v>
      </c>
      <c r="F205" s="19" t="s">
        <v>330</v>
      </c>
      <c r="G205" s="19">
        <v>150</v>
      </c>
      <c r="H205" s="27" t="s">
        <v>631</v>
      </c>
      <c r="I205" s="20"/>
      <c r="J205" s="20"/>
      <c r="K205" s="26" t="s">
        <v>123</v>
      </c>
      <c r="L205" s="20"/>
      <c r="M205" s="20" t="s">
        <v>346</v>
      </c>
      <c r="N205" s="39" t="s">
        <v>332</v>
      </c>
      <c r="O205" s="32">
        <v>2</v>
      </c>
      <c r="P205" s="21" t="str">
        <f t="shared" si="17"/>
        <v/>
      </c>
      <c r="Q205" s="21" t="str">
        <f t="shared" si="18"/>
        <v>X</v>
      </c>
      <c r="R205" s="131" t="str">
        <f t="shared" si="19"/>
        <v>X</v>
      </c>
    </row>
    <row r="206" spans="1:18" s="11" customFormat="1" x14ac:dyDescent="0.2">
      <c r="A206" s="23" t="s">
        <v>687</v>
      </c>
      <c r="B206" s="20" t="s">
        <v>498</v>
      </c>
      <c r="C206" s="20" t="s">
        <v>505</v>
      </c>
      <c r="D206" s="20" t="s">
        <v>486</v>
      </c>
      <c r="E206" s="19" t="s">
        <v>330</v>
      </c>
      <c r="F206" s="19" t="s">
        <v>330</v>
      </c>
      <c r="G206" s="19">
        <v>40</v>
      </c>
      <c r="H206" s="27" t="s">
        <v>631</v>
      </c>
      <c r="I206" s="20"/>
      <c r="J206" s="20"/>
      <c r="K206" s="26" t="s">
        <v>123</v>
      </c>
      <c r="L206" s="20"/>
      <c r="M206" s="15" t="s">
        <v>430</v>
      </c>
      <c r="N206" s="39" t="s">
        <v>332</v>
      </c>
      <c r="O206" s="32">
        <v>2</v>
      </c>
      <c r="P206" s="21" t="str">
        <f t="shared" si="17"/>
        <v/>
      </c>
      <c r="Q206" s="21" t="str">
        <f t="shared" si="18"/>
        <v>X</v>
      </c>
      <c r="R206" s="131" t="str">
        <f t="shared" si="19"/>
        <v>X</v>
      </c>
    </row>
    <row r="207" spans="1:18" s="11" customFormat="1" x14ac:dyDescent="0.2">
      <c r="A207" s="23" t="s">
        <v>688</v>
      </c>
      <c r="B207" s="20" t="s">
        <v>508</v>
      </c>
      <c r="C207" s="20" t="s">
        <v>505</v>
      </c>
      <c r="D207" s="20" t="s">
        <v>486</v>
      </c>
      <c r="E207" s="19" t="s">
        <v>330</v>
      </c>
      <c r="F207" s="19" t="s">
        <v>330</v>
      </c>
      <c r="G207" s="19">
        <v>50</v>
      </c>
      <c r="H207" s="27" t="s">
        <v>631</v>
      </c>
      <c r="I207" s="20"/>
      <c r="J207" s="20"/>
      <c r="K207" s="26" t="s">
        <v>123</v>
      </c>
      <c r="L207" s="20"/>
      <c r="M207" s="15" t="s">
        <v>347</v>
      </c>
      <c r="N207" s="39" t="s">
        <v>332</v>
      </c>
      <c r="O207" s="32">
        <v>2</v>
      </c>
      <c r="P207" s="21" t="str">
        <f t="shared" si="17"/>
        <v/>
      </c>
      <c r="Q207" s="21" t="str">
        <f t="shared" si="18"/>
        <v>X</v>
      </c>
      <c r="R207" s="131" t="str">
        <f t="shared" si="19"/>
        <v>X</v>
      </c>
    </row>
    <row r="208" spans="1:18" s="11" customFormat="1" x14ac:dyDescent="0.2">
      <c r="A208" s="23" t="s">
        <v>689</v>
      </c>
      <c r="B208" s="20" t="s">
        <v>501</v>
      </c>
      <c r="C208" s="20" t="s">
        <v>505</v>
      </c>
      <c r="D208" s="20" t="s">
        <v>486</v>
      </c>
      <c r="E208" s="19" t="s">
        <v>330</v>
      </c>
      <c r="F208" s="19" t="s">
        <v>330</v>
      </c>
      <c r="G208" s="19">
        <v>3</v>
      </c>
      <c r="H208" s="27" t="s">
        <v>631</v>
      </c>
      <c r="I208" s="20"/>
      <c r="J208" s="20"/>
      <c r="K208" s="26" t="s">
        <v>123</v>
      </c>
      <c r="L208" s="20"/>
      <c r="M208" s="15" t="s">
        <v>432</v>
      </c>
      <c r="N208" s="39" t="s">
        <v>332</v>
      </c>
      <c r="O208" s="32">
        <v>2</v>
      </c>
      <c r="P208" s="21" t="str">
        <f t="shared" si="17"/>
        <v/>
      </c>
      <c r="Q208" s="21" t="str">
        <f t="shared" si="18"/>
        <v>X</v>
      </c>
      <c r="R208" s="131" t="str">
        <f t="shared" si="19"/>
        <v>X</v>
      </c>
    </row>
    <row r="209" spans="1:18" s="11" customFormat="1" x14ac:dyDescent="0.2">
      <c r="A209" s="23" t="s">
        <v>690</v>
      </c>
      <c r="B209" s="20" t="s">
        <v>499</v>
      </c>
      <c r="C209" s="20" t="s">
        <v>505</v>
      </c>
      <c r="D209" s="20" t="s">
        <v>486</v>
      </c>
      <c r="E209" s="19" t="s">
        <v>330</v>
      </c>
      <c r="F209" s="19" t="s">
        <v>330</v>
      </c>
      <c r="G209" s="19">
        <v>55</v>
      </c>
      <c r="H209" s="27" t="s">
        <v>631</v>
      </c>
      <c r="I209" s="20"/>
      <c r="J209" s="20"/>
      <c r="K209" s="26" t="s">
        <v>123</v>
      </c>
      <c r="L209" s="20"/>
      <c r="M209" s="15" t="s">
        <v>431</v>
      </c>
      <c r="N209" s="39" t="s">
        <v>332</v>
      </c>
      <c r="O209" s="32">
        <v>2</v>
      </c>
      <c r="P209" s="21" t="str">
        <f t="shared" si="17"/>
        <v/>
      </c>
      <c r="Q209" s="21" t="str">
        <f t="shared" si="18"/>
        <v>X</v>
      </c>
      <c r="R209" s="131" t="str">
        <f t="shared" si="19"/>
        <v>X</v>
      </c>
    </row>
    <row r="210" spans="1:18" s="11" customFormat="1" x14ac:dyDescent="0.2">
      <c r="A210" s="23" t="s">
        <v>691</v>
      </c>
      <c r="B210" s="20" t="s">
        <v>577</v>
      </c>
      <c r="C210" s="20" t="s">
        <v>579</v>
      </c>
      <c r="D210" s="20" t="s">
        <v>487</v>
      </c>
      <c r="E210" s="24" t="s">
        <v>330</v>
      </c>
      <c r="F210" s="19" t="s">
        <v>330</v>
      </c>
      <c r="G210" s="19">
        <v>20</v>
      </c>
      <c r="H210" s="27" t="s">
        <v>631</v>
      </c>
      <c r="I210" s="25"/>
      <c r="J210" s="25"/>
      <c r="K210" s="31" t="s">
        <v>139</v>
      </c>
      <c r="L210" s="25"/>
      <c r="M210" s="25" t="s">
        <v>350</v>
      </c>
      <c r="N210" s="23" t="s">
        <v>332</v>
      </c>
      <c r="O210" s="32">
        <v>2</v>
      </c>
      <c r="P210" s="21" t="str">
        <f t="shared" si="17"/>
        <v/>
      </c>
      <c r="Q210" s="21" t="str">
        <f t="shared" si="18"/>
        <v>X</v>
      </c>
      <c r="R210" s="131" t="str">
        <f t="shared" si="19"/>
        <v>X</v>
      </c>
    </row>
    <row r="211" spans="1:18" s="11" customFormat="1" x14ac:dyDescent="0.2">
      <c r="A211" s="23" t="s">
        <v>692</v>
      </c>
      <c r="B211" s="20" t="s">
        <v>578</v>
      </c>
      <c r="C211" s="20" t="s">
        <v>579</v>
      </c>
      <c r="D211" s="20" t="s">
        <v>487</v>
      </c>
      <c r="E211" s="19" t="s">
        <v>330</v>
      </c>
      <c r="F211" s="19" t="s">
        <v>330</v>
      </c>
      <c r="G211" s="19">
        <v>2</v>
      </c>
      <c r="H211" s="27" t="s">
        <v>631</v>
      </c>
      <c r="I211" s="20"/>
      <c r="J211" s="20"/>
      <c r="K211" s="26" t="s">
        <v>139</v>
      </c>
      <c r="L211" s="20"/>
      <c r="M211" s="15" t="s">
        <v>353</v>
      </c>
      <c r="N211" s="39" t="s">
        <v>332</v>
      </c>
      <c r="O211" s="32">
        <v>2</v>
      </c>
      <c r="P211" s="21" t="str">
        <f t="shared" si="17"/>
        <v/>
      </c>
      <c r="Q211" s="21" t="str">
        <f t="shared" si="18"/>
        <v>X</v>
      </c>
      <c r="R211" s="131" t="str">
        <f t="shared" si="19"/>
        <v>X</v>
      </c>
    </row>
    <row r="212" spans="1:18" s="11" customFormat="1" x14ac:dyDescent="0.2">
      <c r="A212" s="23" t="s">
        <v>693</v>
      </c>
      <c r="B212" s="20" t="s">
        <v>580</v>
      </c>
      <c r="C212" s="20" t="s">
        <v>579</v>
      </c>
      <c r="D212" s="20" t="s">
        <v>487</v>
      </c>
      <c r="E212" s="19" t="s">
        <v>330</v>
      </c>
      <c r="F212" s="19" t="s">
        <v>330</v>
      </c>
      <c r="G212" s="19">
        <v>15</v>
      </c>
      <c r="H212" s="27" t="s">
        <v>631</v>
      </c>
      <c r="I212" s="20"/>
      <c r="J212" s="20"/>
      <c r="K212" s="26" t="s">
        <v>139</v>
      </c>
      <c r="L212" s="20"/>
      <c r="M212" s="20" t="s">
        <v>352</v>
      </c>
      <c r="N212" s="39" t="s">
        <v>332</v>
      </c>
      <c r="O212" s="32">
        <v>2</v>
      </c>
      <c r="P212" s="21" t="str">
        <f t="shared" si="17"/>
        <v/>
      </c>
      <c r="Q212" s="21" t="str">
        <f t="shared" si="18"/>
        <v>X</v>
      </c>
      <c r="R212" s="131" t="str">
        <f t="shared" si="19"/>
        <v>X</v>
      </c>
    </row>
    <row r="213" spans="1:18" s="11" customFormat="1" x14ac:dyDescent="0.2">
      <c r="A213" s="18" t="s">
        <v>694</v>
      </c>
      <c r="B213" s="26" t="s">
        <v>581</v>
      </c>
      <c r="C213" s="20" t="s">
        <v>579</v>
      </c>
      <c r="D213" s="20" t="s">
        <v>487</v>
      </c>
      <c r="E213" s="19" t="s">
        <v>330</v>
      </c>
      <c r="F213" s="19" t="s">
        <v>330</v>
      </c>
      <c r="G213" s="19">
        <v>15</v>
      </c>
      <c r="H213" s="27" t="s">
        <v>631</v>
      </c>
      <c r="I213" s="20"/>
      <c r="J213" s="20"/>
      <c r="K213" s="26" t="s">
        <v>139</v>
      </c>
      <c r="L213" s="20"/>
      <c r="M213" s="20" t="s">
        <v>352</v>
      </c>
      <c r="N213" s="39" t="s">
        <v>332</v>
      </c>
      <c r="O213" s="32">
        <v>2</v>
      </c>
      <c r="P213" s="21" t="str">
        <f t="shared" si="17"/>
        <v/>
      </c>
      <c r="Q213" s="21" t="str">
        <f t="shared" si="18"/>
        <v>X</v>
      </c>
      <c r="R213" s="131" t="str">
        <f t="shared" si="19"/>
        <v>X</v>
      </c>
    </row>
    <row r="214" spans="1:18" s="11" customFormat="1" x14ac:dyDescent="0.2">
      <c r="A214" s="18" t="s">
        <v>695</v>
      </c>
      <c r="B214" s="26" t="s">
        <v>582</v>
      </c>
      <c r="C214" s="20" t="s">
        <v>579</v>
      </c>
      <c r="D214" s="20" t="s">
        <v>487</v>
      </c>
      <c r="E214" s="19" t="s">
        <v>330</v>
      </c>
      <c r="F214" s="19" t="s">
        <v>331</v>
      </c>
      <c r="G214" s="19">
        <v>1</v>
      </c>
      <c r="H214" s="27" t="s">
        <v>631</v>
      </c>
      <c r="I214" s="20"/>
      <c r="J214" s="20"/>
      <c r="K214" s="26" t="s">
        <v>139</v>
      </c>
      <c r="L214" s="20"/>
      <c r="M214" s="20" t="s">
        <v>437</v>
      </c>
      <c r="N214" s="39" t="s">
        <v>332</v>
      </c>
      <c r="O214" s="32">
        <v>2</v>
      </c>
      <c r="P214" s="21" t="str">
        <f t="shared" si="17"/>
        <v/>
      </c>
      <c r="Q214" s="21" t="str">
        <f t="shared" si="18"/>
        <v>X</v>
      </c>
      <c r="R214" s="131" t="str">
        <f t="shared" si="19"/>
        <v>X</v>
      </c>
    </row>
    <row r="215" spans="1:18" s="11" customFormat="1" x14ac:dyDescent="0.2">
      <c r="A215" s="23" t="s">
        <v>293</v>
      </c>
      <c r="B215" s="20" t="s">
        <v>589</v>
      </c>
      <c r="C215" s="20" t="s">
        <v>614</v>
      </c>
      <c r="D215" s="20" t="s">
        <v>489</v>
      </c>
      <c r="E215" s="19" t="s">
        <v>330</v>
      </c>
      <c r="F215" s="19" t="s">
        <v>330</v>
      </c>
      <c r="G215" s="19">
        <v>65</v>
      </c>
      <c r="H215" s="27" t="s">
        <v>631</v>
      </c>
      <c r="I215" s="20"/>
      <c r="J215" s="20"/>
      <c r="K215" s="26" t="s">
        <v>139</v>
      </c>
      <c r="L215" s="20"/>
      <c r="M215" s="20" t="s">
        <v>372</v>
      </c>
      <c r="N215" s="39" t="s">
        <v>332</v>
      </c>
      <c r="O215" s="32">
        <f t="shared" ref="O215:O223" si="20">IF(N215="Public",1,IF(N215="FOUO",2,IF(N215="Sensitive",3,IF(N215="System-Only",4))))</f>
        <v>2</v>
      </c>
      <c r="P215" s="21" t="str">
        <f t="shared" si="17"/>
        <v/>
      </c>
      <c r="Q215" s="21" t="str">
        <f t="shared" si="18"/>
        <v>X</v>
      </c>
      <c r="R215" s="131" t="str">
        <f t="shared" si="19"/>
        <v>X</v>
      </c>
    </row>
    <row r="216" spans="1:18" s="11" customFormat="1" x14ac:dyDescent="0.2">
      <c r="A216" s="23" t="s">
        <v>294</v>
      </c>
      <c r="B216" s="20" t="s">
        <v>590</v>
      </c>
      <c r="C216" s="20" t="s">
        <v>614</v>
      </c>
      <c r="D216" s="20" t="s">
        <v>489</v>
      </c>
      <c r="E216" s="19" t="s">
        <v>330</v>
      </c>
      <c r="F216" s="19" t="s">
        <v>330</v>
      </c>
      <c r="G216" s="19">
        <v>3</v>
      </c>
      <c r="H216" s="27" t="s">
        <v>631</v>
      </c>
      <c r="I216" s="20"/>
      <c r="J216" s="20"/>
      <c r="K216" s="26" t="s">
        <v>139</v>
      </c>
      <c r="L216" s="20"/>
      <c r="M216" s="20" t="s">
        <v>427</v>
      </c>
      <c r="N216" s="39" t="s">
        <v>332</v>
      </c>
      <c r="O216" s="32">
        <f t="shared" si="20"/>
        <v>2</v>
      </c>
      <c r="P216" s="21" t="str">
        <f t="shared" si="17"/>
        <v/>
      </c>
      <c r="Q216" s="21" t="str">
        <f t="shared" si="18"/>
        <v>X</v>
      </c>
      <c r="R216" s="131" t="str">
        <f t="shared" si="19"/>
        <v>X</v>
      </c>
    </row>
    <row r="217" spans="1:18" s="11" customFormat="1" x14ac:dyDescent="0.2">
      <c r="A217" s="23" t="s">
        <v>295</v>
      </c>
      <c r="B217" s="20" t="s">
        <v>591</v>
      </c>
      <c r="C217" s="20" t="s">
        <v>614</v>
      </c>
      <c r="D217" s="20" t="s">
        <v>489</v>
      </c>
      <c r="E217" s="19" t="s">
        <v>330</v>
      </c>
      <c r="F217" s="19" t="s">
        <v>330</v>
      </c>
      <c r="G217" s="19">
        <v>65</v>
      </c>
      <c r="H217" s="27" t="s">
        <v>631</v>
      </c>
      <c r="I217" s="20"/>
      <c r="J217" s="20"/>
      <c r="K217" s="26" t="s">
        <v>139</v>
      </c>
      <c r="L217" s="20"/>
      <c r="M217" s="20" t="s">
        <v>369</v>
      </c>
      <c r="N217" s="39" t="s">
        <v>332</v>
      </c>
      <c r="O217" s="32">
        <f t="shared" si="20"/>
        <v>2</v>
      </c>
      <c r="P217" s="21" t="str">
        <f t="shared" si="17"/>
        <v/>
      </c>
      <c r="Q217" s="21" t="str">
        <f t="shared" si="18"/>
        <v>X</v>
      </c>
      <c r="R217" s="131" t="str">
        <f t="shared" si="19"/>
        <v>X</v>
      </c>
    </row>
    <row r="218" spans="1:18" s="11" customFormat="1" x14ac:dyDescent="0.2">
      <c r="A218" s="23" t="s">
        <v>296</v>
      </c>
      <c r="B218" s="20" t="s">
        <v>557</v>
      </c>
      <c r="C218" s="20" t="s">
        <v>614</v>
      </c>
      <c r="D218" s="20" t="s">
        <v>489</v>
      </c>
      <c r="E218" s="19" t="s">
        <v>330</v>
      </c>
      <c r="F218" s="19" t="s">
        <v>330</v>
      </c>
      <c r="G218" s="19">
        <v>50</v>
      </c>
      <c r="H218" s="27" t="s">
        <v>631</v>
      </c>
      <c r="I218" s="20"/>
      <c r="J218" s="20"/>
      <c r="K218" s="26" t="s">
        <v>139</v>
      </c>
      <c r="L218" s="20"/>
      <c r="M218" s="20" t="s">
        <v>370</v>
      </c>
      <c r="N218" s="39" t="s">
        <v>332</v>
      </c>
      <c r="O218" s="32">
        <f t="shared" si="20"/>
        <v>2</v>
      </c>
      <c r="P218" s="21" t="str">
        <f t="shared" si="17"/>
        <v/>
      </c>
      <c r="Q218" s="21" t="str">
        <f t="shared" si="18"/>
        <v>X</v>
      </c>
      <c r="R218" s="131" t="str">
        <f t="shared" si="19"/>
        <v>X</v>
      </c>
    </row>
    <row r="219" spans="1:18" s="11" customFormat="1" x14ac:dyDescent="0.2">
      <c r="A219" s="23" t="s">
        <v>297</v>
      </c>
      <c r="B219" s="20" t="s">
        <v>592</v>
      </c>
      <c r="C219" s="20" t="s">
        <v>614</v>
      </c>
      <c r="D219" s="20" t="s">
        <v>489</v>
      </c>
      <c r="E219" s="19" t="s">
        <v>330</v>
      </c>
      <c r="F219" s="19" t="s">
        <v>334</v>
      </c>
      <c r="G219" s="19">
        <v>30</v>
      </c>
      <c r="H219" s="27" t="s">
        <v>631</v>
      </c>
      <c r="I219" s="20"/>
      <c r="J219" s="20"/>
      <c r="K219" s="26" t="s">
        <v>139</v>
      </c>
      <c r="L219" s="20" t="s">
        <v>136</v>
      </c>
      <c r="M219" s="20" t="s">
        <v>142</v>
      </c>
      <c r="N219" s="39" t="s">
        <v>332</v>
      </c>
      <c r="O219" s="32">
        <f t="shared" si="20"/>
        <v>2</v>
      </c>
      <c r="P219" s="21" t="str">
        <f t="shared" si="17"/>
        <v/>
      </c>
      <c r="Q219" s="21" t="str">
        <f t="shared" si="18"/>
        <v>X</v>
      </c>
      <c r="R219" s="131" t="str">
        <f t="shared" si="19"/>
        <v>X</v>
      </c>
    </row>
    <row r="220" spans="1:18" s="11" customFormat="1" x14ac:dyDescent="0.2">
      <c r="A220" s="23" t="s">
        <v>298</v>
      </c>
      <c r="B220" s="20" t="s">
        <v>593</v>
      </c>
      <c r="C220" s="20" t="s">
        <v>614</v>
      </c>
      <c r="D220" s="20" t="s">
        <v>489</v>
      </c>
      <c r="E220" s="19" t="s">
        <v>330</v>
      </c>
      <c r="F220" s="19" t="s">
        <v>330</v>
      </c>
      <c r="G220" s="19">
        <v>25</v>
      </c>
      <c r="H220" s="27" t="s">
        <v>631</v>
      </c>
      <c r="I220" s="20"/>
      <c r="J220" s="20"/>
      <c r="K220" s="26" t="s">
        <v>139</v>
      </c>
      <c r="L220" s="20"/>
      <c r="M220" s="20" t="s">
        <v>143</v>
      </c>
      <c r="N220" s="39" t="s">
        <v>332</v>
      </c>
      <c r="O220" s="32">
        <f t="shared" si="20"/>
        <v>2</v>
      </c>
      <c r="P220" s="21" t="str">
        <f t="shared" si="17"/>
        <v/>
      </c>
      <c r="Q220" s="21" t="str">
        <f t="shared" si="18"/>
        <v>X</v>
      </c>
      <c r="R220" s="131" t="str">
        <f t="shared" si="19"/>
        <v>X</v>
      </c>
    </row>
    <row r="221" spans="1:18" s="11" customFormat="1" x14ac:dyDescent="0.2">
      <c r="A221" s="23" t="s">
        <v>299</v>
      </c>
      <c r="B221" s="20" t="s">
        <v>594</v>
      </c>
      <c r="C221" s="20" t="s">
        <v>614</v>
      </c>
      <c r="D221" s="20" t="s">
        <v>489</v>
      </c>
      <c r="E221" s="19" t="s">
        <v>330</v>
      </c>
      <c r="F221" s="19" t="s">
        <v>330</v>
      </c>
      <c r="G221" s="19">
        <v>30</v>
      </c>
      <c r="H221" s="27" t="s">
        <v>631</v>
      </c>
      <c r="I221" s="20"/>
      <c r="J221" s="20"/>
      <c r="K221" s="26" t="s">
        <v>139</v>
      </c>
      <c r="L221" s="20" t="s">
        <v>137</v>
      </c>
      <c r="M221" s="20" t="s">
        <v>465</v>
      </c>
      <c r="N221" s="39" t="s">
        <v>332</v>
      </c>
      <c r="O221" s="32">
        <f t="shared" si="20"/>
        <v>2</v>
      </c>
      <c r="P221" s="21" t="str">
        <f t="shared" si="17"/>
        <v/>
      </c>
      <c r="Q221" s="21" t="str">
        <f t="shared" si="18"/>
        <v>X</v>
      </c>
      <c r="R221" s="131" t="str">
        <f t="shared" si="19"/>
        <v>X</v>
      </c>
    </row>
    <row r="222" spans="1:18" s="11" customFormat="1" x14ac:dyDescent="0.2">
      <c r="A222" s="23" t="s">
        <v>300</v>
      </c>
      <c r="B222" s="20" t="s">
        <v>595</v>
      </c>
      <c r="C222" s="20" t="s">
        <v>614</v>
      </c>
      <c r="D222" s="20" t="s">
        <v>489</v>
      </c>
      <c r="E222" s="19" t="s">
        <v>330</v>
      </c>
      <c r="F222" s="19" t="s">
        <v>330</v>
      </c>
      <c r="G222" s="19">
        <v>30</v>
      </c>
      <c r="H222" s="27" t="s">
        <v>631</v>
      </c>
      <c r="I222" s="20"/>
      <c r="J222" s="20"/>
      <c r="K222" s="26" t="s">
        <v>139</v>
      </c>
      <c r="L222" s="20"/>
      <c r="M222" s="20" t="s">
        <v>144</v>
      </c>
      <c r="N222" s="39" t="s">
        <v>332</v>
      </c>
      <c r="O222" s="32">
        <f t="shared" si="20"/>
        <v>2</v>
      </c>
      <c r="P222" s="21" t="str">
        <f t="shared" si="17"/>
        <v/>
      </c>
      <c r="Q222" s="21" t="str">
        <f t="shared" si="18"/>
        <v>X</v>
      </c>
      <c r="R222" s="131" t="str">
        <f t="shared" si="19"/>
        <v>X</v>
      </c>
    </row>
    <row r="223" spans="1:18" s="11" customFormat="1" x14ac:dyDescent="0.2">
      <c r="A223" s="23" t="s">
        <v>301</v>
      </c>
      <c r="B223" s="20" t="s">
        <v>596</v>
      </c>
      <c r="C223" s="20" t="s">
        <v>614</v>
      </c>
      <c r="D223" s="20" t="s">
        <v>489</v>
      </c>
      <c r="E223" s="19" t="s">
        <v>330</v>
      </c>
      <c r="F223" s="19" t="s">
        <v>330</v>
      </c>
      <c r="G223" s="19">
        <v>80</v>
      </c>
      <c r="H223" s="27" t="s">
        <v>631</v>
      </c>
      <c r="I223" s="20"/>
      <c r="J223" s="20"/>
      <c r="K223" s="26" t="s">
        <v>139</v>
      </c>
      <c r="L223" s="20"/>
      <c r="M223" s="20" t="s">
        <v>145</v>
      </c>
      <c r="N223" s="39" t="s">
        <v>332</v>
      </c>
      <c r="O223" s="32">
        <f t="shared" si="20"/>
        <v>2</v>
      </c>
      <c r="P223" s="21" t="str">
        <f t="shared" si="17"/>
        <v/>
      </c>
      <c r="Q223" s="21" t="str">
        <f t="shared" si="18"/>
        <v>X</v>
      </c>
      <c r="R223" s="131" t="str">
        <f t="shared" si="19"/>
        <v>X</v>
      </c>
    </row>
    <row r="224" spans="1:18" s="11" customFormat="1" ht="38.25" x14ac:dyDescent="0.2">
      <c r="A224" s="23" t="s">
        <v>696</v>
      </c>
      <c r="B224" s="20" t="s">
        <v>524</v>
      </c>
      <c r="C224" s="20" t="s">
        <v>526</v>
      </c>
      <c r="D224" s="20" t="s">
        <v>486</v>
      </c>
      <c r="E224" s="24" t="s">
        <v>330</v>
      </c>
      <c r="F224" s="27" t="s">
        <v>805</v>
      </c>
      <c r="G224" s="19">
        <v>3</v>
      </c>
      <c r="H224" s="27" t="s">
        <v>954</v>
      </c>
      <c r="I224" s="31" t="s">
        <v>806</v>
      </c>
      <c r="J224" s="25"/>
      <c r="K224" s="31" t="s">
        <v>953</v>
      </c>
      <c r="L224" s="25"/>
      <c r="M224" s="25" t="s">
        <v>1002</v>
      </c>
      <c r="N224" s="39" t="s">
        <v>332</v>
      </c>
      <c r="O224" s="32">
        <v>2</v>
      </c>
      <c r="P224" s="21" t="str">
        <f t="shared" ref="P224" si="21">IF(O224&lt;=1,"X","")</f>
        <v/>
      </c>
      <c r="Q224" s="21" t="str">
        <f t="shared" ref="Q224" si="22">IF(O224&lt;=2,"X","")</f>
        <v>X</v>
      </c>
      <c r="R224" s="131" t="str">
        <f t="shared" ref="R224" si="23">IF(O224&lt;=3,"X","")</f>
        <v>X</v>
      </c>
    </row>
    <row r="225" spans="1:18" s="11" customFormat="1" x14ac:dyDescent="0.2">
      <c r="A225" s="23" t="s">
        <v>697</v>
      </c>
      <c r="B225" s="20" t="s">
        <v>525</v>
      </c>
      <c r="C225" s="20" t="s">
        <v>526</v>
      </c>
      <c r="D225" s="20" t="s">
        <v>486</v>
      </c>
      <c r="E225" s="24" t="s">
        <v>330</v>
      </c>
      <c r="F225" s="24" t="s">
        <v>334</v>
      </c>
      <c r="G225" s="24">
        <v>9</v>
      </c>
      <c r="H225" s="46" t="s">
        <v>631</v>
      </c>
      <c r="I225" s="25"/>
      <c r="J225" s="25"/>
      <c r="K225" s="31" t="s">
        <v>326</v>
      </c>
      <c r="L225" s="25"/>
      <c r="M225" s="25">
        <v>411112260</v>
      </c>
      <c r="N225" s="39" t="s">
        <v>332</v>
      </c>
      <c r="O225" s="32">
        <v>2</v>
      </c>
      <c r="P225" s="21" t="str">
        <f t="shared" si="17"/>
        <v/>
      </c>
      <c r="Q225" s="21" t="str">
        <f t="shared" si="18"/>
        <v>X</v>
      </c>
      <c r="R225" s="131" t="str">
        <f t="shared" si="19"/>
        <v>X</v>
      </c>
    </row>
    <row r="226" spans="1:18" s="11" customFormat="1" x14ac:dyDescent="0.2">
      <c r="A226" s="23" t="s">
        <v>698</v>
      </c>
      <c r="B226" s="20" t="s">
        <v>569</v>
      </c>
      <c r="C226" s="20" t="s">
        <v>567</v>
      </c>
      <c r="D226" s="20" t="s">
        <v>487</v>
      </c>
      <c r="E226" s="24" t="s">
        <v>330</v>
      </c>
      <c r="F226" s="19" t="s">
        <v>330</v>
      </c>
      <c r="G226" s="19">
        <v>25</v>
      </c>
      <c r="H226" s="27" t="s">
        <v>631</v>
      </c>
      <c r="I226" s="25"/>
      <c r="J226" s="25"/>
      <c r="K226" s="31" t="s">
        <v>139</v>
      </c>
      <c r="L226" s="25"/>
      <c r="M226" s="22" t="s">
        <v>462</v>
      </c>
      <c r="N226" s="39" t="s">
        <v>332</v>
      </c>
      <c r="O226" s="32">
        <v>2</v>
      </c>
      <c r="P226" s="21" t="str">
        <f t="shared" si="17"/>
        <v/>
      </c>
      <c r="Q226" s="21" t="str">
        <f t="shared" si="18"/>
        <v>X</v>
      </c>
      <c r="R226" s="131" t="str">
        <f t="shared" si="19"/>
        <v>X</v>
      </c>
    </row>
    <row r="227" spans="1:18" s="11" customFormat="1" x14ac:dyDescent="0.2">
      <c r="A227" s="23" t="s">
        <v>699</v>
      </c>
      <c r="B227" s="20" t="s">
        <v>568</v>
      </c>
      <c r="C227" s="20" t="s">
        <v>567</v>
      </c>
      <c r="D227" s="20" t="s">
        <v>487</v>
      </c>
      <c r="E227" s="24" t="s">
        <v>330</v>
      </c>
      <c r="F227" s="19" t="s">
        <v>330</v>
      </c>
      <c r="G227" s="19">
        <v>25</v>
      </c>
      <c r="H227" s="27" t="s">
        <v>631</v>
      </c>
      <c r="I227" s="25"/>
      <c r="J227" s="25"/>
      <c r="K227" s="31" t="s">
        <v>139</v>
      </c>
      <c r="L227" s="25" t="s">
        <v>121</v>
      </c>
      <c r="M227" s="22" t="s">
        <v>450</v>
      </c>
      <c r="N227" s="39" t="s">
        <v>332</v>
      </c>
      <c r="O227" s="32">
        <v>2</v>
      </c>
      <c r="P227" s="21" t="str">
        <f t="shared" si="17"/>
        <v/>
      </c>
      <c r="Q227" s="21" t="str">
        <f t="shared" si="18"/>
        <v>X</v>
      </c>
      <c r="R227" s="131" t="str">
        <f t="shared" si="19"/>
        <v>X</v>
      </c>
    </row>
    <row r="228" spans="1:18" s="11" customFormat="1" x14ac:dyDescent="0.2">
      <c r="A228" s="23" t="s">
        <v>700</v>
      </c>
      <c r="B228" s="20" t="s">
        <v>545</v>
      </c>
      <c r="C228" s="20" t="s">
        <v>544</v>
      </c>
      <c r="D228" s="20" t="s">
        <v>486</v>
      </c>
      <c r="E228" s="19" t="s">
        <v>330</v>
      </c>
      <c r="F228" s="19" t="s">
        <v>330</v>
      </c>
      <c r="G228" s="19">
        <v>50</v>
      </c>
      <c r="H228" s="27" t="s">
        <v>631</v>
      </c>
      <c r="I228" s="20"/>
      <c r="J228" s="20"/>
      <c r="K228" s="26" t="s">
        <v>139</v>
      </c>
      <c r="L228" s="20"/>
      <c r="M228" s="22" t="s">
        <v>459</v>
      </c>
      <c r="N228" s="39" t="s">
        <v>335</v>
      </c>
      <c r="O228" s="32">
        <v>3</v>
      </c>
      <c r="P228" s="21" t="str">
        <f t="shared" si="17"/>
        <v/>
      </c>
      <c r="Q228" s="21" t="str">
        <f t="shared" si="18"/>
        <v/>
      </c>
      <c r="R228" s="131" t="str">
        <f t="shared" si="19"/>
        <v>X</v>
      </c>
    </row>
    <row r="229" spans="1:18" s="11" customFormat="1" x14ac:dyDescent="0.2">
      <c r="A229" s="23" t="s">
        <v>421</v>
      </c>
      <c r="B229" s="20" t="s">
        <v>546</v>
      </c>
      <c r="C229" s="20" t="s">
        <v>544</v>
      </c>
      <c r="D229" s="20" t="s">
        <v>486</v>
      </c>
      <c r="E229" s="24" t="s">
        <v>330</v>
      </c>
      <c r="F229" s="24" t="s">
        <v>330</v>
      </c>
      <c r="G229" s="24">
        <v>30</v>
      </c>
      <c r="H229" s="46" t="s">
        <v>631</v>
      </c>
      <c r="I229" s="25"/>
      <c r="J229" s="25"/>
      <c r="K229" s="31" t="s">
        <v>139</v>
      </c>
      <c r="L229" s="25" t="s">
        <v>120</v>
      </c>
      <c r="M229" s="22" t="s">
        <v>336</v>
      </c>
      <c r="N229" s="39" t="s">
        <v>335</v>
      </c>
      <c r="O229" s="32">
        <v>3</v>
      </c>
      <c r="P229" s="21" t="str">
        <f t="shared" si="17"/>
        <v/>
      </c>
      <c r="Q229" s="21" t="str">
        <f t="shared" si="18"/>
        <v/>
      </c>
      <c r="R229" s="131" t="str">
        <f t="shared" si="19"/>
        <v>X</v>
      </c>
    </row>
    <row r="230" spans="1:18" s="11" customFormat="1" x14ac:dyDescent="0.2">
      <c r="A230" s="23" t="s">
        <v>422</v>
      </c>
      <c r="B230" s="20" t="s">
        <v>547</v>
      </c>
      <c r="C230" s="20" t="s">
        <v>544</v>
      </c>
      <c r="D230" s="20" t="s">
        <v>486</v>
      </c>
      <c r="E230" s="24" t="s">
        <v>330</v>
      </c>
      <c r="F230" s="24" t="s">
        <v>334</v>
      </c>
      <c r="G230" s="24">
        <v>50</v>
      </c>
      <c r="H230" s="46" t="s">
        <v>631</v>
      </c>
      <c r="I230" s="25"/>
      <c r="J230" s="25"/>
      <c r="K230" s="31" t="s">
        <v>139</v>
      </c>
      <c r="L230" s="25" t="s">
        <v>120</v>
      </c>
      <c r="M230" s="22" t="s">
        <v>441</v>
      </c>
      <c r="N230" s="39" t="s">
        <v>335</v>
      </c>
      <c r="O230" s="32">
        <v>3</v>
      </c>
      <c r="P230" s="21" t="str">
        <f t="shared" si="17"/>
        <v/>
      </c>
      <c r="Q230" s="21" t="str">
        <f t="shared" si="18"/>
        <v/>
      </c>
      <c r="R230" s="131" t="str">
        <f t="shared" si="19"/>
        <v>X</v>
      </c>
    </row>
    <row r="231" spans="1:18" s="11" customFormat="1" x14ac:dyDescent="0.2">
      <c r="A231" s="23" t="s">
        <v>701</v>
      </c>
      <c r="B231" s="20" t="s">
        <v>543</v>
      </c>
      <c r="C231" s="20" t="s">
        <v>544</v>
      </c>
      <c r="D231" s="20" t="s">
        <v>486</v>
      </c>
      <c r="E231" s="24" t="s">
        <v>330</v>
      </c>
      <c r="F231" s="24" t="s">
        <v>337</v>
      </c>
      <c r="G231" s="24">
        <v>1</v>
      </c>
      <c r="H231" s="46" t="s">
        <v>631</v>
      </c>
      <c r="I231" s="25"/>
      <c r="J231" s="25"/>
      <c r="K231" s="31" t="s">
        <v>139</v>
      </c>
      <c r="L231" s="25" t="s">
        <v>120</v>
      </c>
      <c r="M231" s="22" t="s">
        <v>442</v>
      </c>
      <c r="N231" s="39" t="s">
        <v>335</v>
      </c>
      <c r="O231" s="32">
        <v>3</v>
      </c>
      <c r="P231" s="21" t="str">
        <f t="shared" si="17"/>
        <v/>
      </c>
      <c r="Q231" s="21" t="str">
        <f t="shared" si="18"/>
        <v/>
      </c>
      <c r="R231" s="131" t="str">
        <f t="shared" si="19"/>
        <v>X</v>
      </c>
    </row>
    <row r="232" spans="1:18" s="11" customFormat="1" x14ac:dyDescent="0.2">
      <c r="A232" s="23" t="s">
        <v>423</v>
      </c>
      <c r="B232" s="20" t="s">
        <v>549</v>
      </c>
      <c r="C232" s="20" t="s">
        <v>544</v>
      </c>
      <c r="D232" s="20" t="s">
        <v>486</v>
      </c>
      <c r="E232" s="24" t="s">
        <v>330</v>
      </c>
      <c r="F232" s="24" t="s">
        <v>330</v>
      </c>
      <c r="G232" s="24">
        <v>20</v>
      </c>
      <c r="H232" s="46" t="s">
        <v>631</v>
      </c>
      <c r="I232" s="25"/>
      <c r="J232" s="25"/>
      <c r="K232" s="31" t="s">
        <v>139</v>
      </c>
      <c r="L232" s="25"/>
      <c r="M232" s="25">
        <v>1026310</v>
      </c>
      <c r="N232" s="39" t="s">
        <v>335</v>
      </c>
      <c r="O232" s="32">
        <v>3</v>
      </c>
      <c r="P232" s="21" t="str">
        <f t="shared" si="17"/>
        <v/>
      </c>
      <c r="Q232" s="21" t="str">
        <f t="shared" si="18"/>
        <v/>
      </c>
      <c r="R232" s="131" t="str">
        <f t="shared" si="19"/>
        <v>X</v>
      </c>
    </row>
    <row r="233" spans="1:18" s="11" customFormat="1" x14ac:dyDescent="0.2">
      <c r="A233" s="23" t="s">
        <v>702</v>
      </c>
      <c r="B233" s="20" t="s">
        <v>541</v>
      </c>
      <c r="C233" s="20" t="s">
        <v>542</v>
      </c>
      <c r="D233" s="20" t="s">
        <v>486</v>
      </c>
      <c r="E233" s="19" t="s">
        <v>330</v>
      </c>
      <c r="F233" s="19" t="s">
        <v>958</v>
      </c>
      <c r="G233" s="19">
        <v>19</v>
      </c>
      <c r="H233" s="27" t="s">
        <v>631</v>
      </c>
      <c r="I233" s="20"/>
      <c r="J233" s="20"/>
      <c r="K233" s="31" t="s">
        <v>139</v>
      </c>
      <c r="L233" s="20"/>
      <c r="M233" s="22" t="s">
        <v>959</v>
      </c>
      <c r="N233" s="39" t="s">
        <v>335</v>
      </c>
      <c r="O233" s="32">
        <v>3</v>
      </c>
      <c r="P233" s="21" t="str">
        <f t="shared" si="17"/>
        <v/>
      </c>
      <c r="Q233" s="21" t="str">
        <f t="shared" si="18"/>
        <v/>
      </c>
      <c r="R233" s="131" t="str">
        <f t="shared" si="19"/>
        <v>X</v>
      </c>
    </row>
    <row r="234" spans="1:18" s="11" customFormat="1" x14ac:dyDescent="0.2">
      <c r="A234" s="23" t="s">
        <v>424</v>
      </c>
      <c r="B234" s="20" t="s">
        <v>548</v>
      </c>
      <c r="C234" s="20" t="s">
        <v>544</v>
      </c>
      <c r="D234" s="20" t="s">
        <v>486</v>
      </c>
      <c r="E234" s="24" t="s">
        <v>330</v>
      </c>
      <c r="F234" s="24" t="s">
        <v>349</v>
      </c>
      <c r="G234" s="24">
        <v>1</v>
      </c>
      <c r="H234" s="46" t="s">
        <v>631</v>
      </c>
      <c r="I234" s="25"/>
      <c r="J234" s="25"/>
      <c r="K234" s="31" t="s">
        <v>124</v>
      </c>
      <c r="L234" s="25"/>
      <c r="M234" s="25" t="s">
        <v>437</v>
      </c>
      <c r="N234" s="39" t="s">
        <v>335</v>
      </c>
      <c r="O234" s="32">
        <v>3</v>
      </c>
      <c r="P234" s="21" t="str">
        <f t="shared" si="17"/>
        <v/>
      </c>
      <c r="Q234" s="21" t="str">
        <f t="shared" si="18"/>
        <v/>
      </c>
      <c r="R234" s="131" t="str">
        <f t="shared" si="19"/>
        <v>X</v>
      </c>
    </row>
    <row r="235" spans="1:18" s="11" customFormat="1" x14ac:dyDescent="0.2">
      <c r="A235" s="23" t="s">
        <v>703</v>
      </c>
      <c r="B235" s="20" t="s">
        <v>592</v>
      </c>
      <c r="C235" s="20" t="s">
        <v>811</v>
      </c>
      <c r="D235" s="20" t="s">
        <v>486</v>
      </c>
      <c r="E235" s="24" t="s">
        <v>330</v>
      </c>
      <c r="F235" s="24" t="s">
        <v>334</v>
      </c>
      <c r="G235" s="24">
        <v>30</v>
      </c>
      <c r="H235" s="46" t="s">
        <v>631</v>
      </c>
      <c r="I235" s="25"/>
      <c r="J235" s="25"/>
      <c r="K235" s="31" t="s">
        <v>139</v>
      </c>
      <c r="L235" s="20" t="s">
        <v>119</v>
      </c>
      <c r="M235" s="22" t="s">
        <v>340</v>
      </c>
      <c r="N235" s="39" t="s">
        <v>335</v>
      </c>
      <c r="O235" s="32">
        <v>3</v>
      </c>
      <c r="P235" s="21" t="str">
        <f t="shared" si="17"/>
        <v/>
      </c>
      <c r="Q235" s="21" t="str">
        <f t="shared" si="18"/>
        <v/>
      </c>
      <c r="R235" s="131" t="str">
        <f t="shared" si="19"/>
        <v>X</v>
      </c>
    </row>
    <row r="236" spans="1:18" s="11" customFormat="1" x14ac:dyDescent="0.2">
      <c r="A236" s="23" t="s">
        <v>704</v>
      </c>
      <c r="B236" s="20" t="s">
        <v>594</v>
      </c>
      <c r="C236" s="20" t="s">
        <v>811</v>
      </c>
      <c r="D236" s="20" t="s">
        <v>486</v>
      </c>
      <c r="E236" s="24" t="s">
        <v>330</v>
      </c>
      <c r="F236" s="24" t="s">
        <v>330</v>
      </c>
      <c r="G236" s="24">
        <v>30</v>
      </c>
      <c r="H236" s="46" t="s">
        <v>631</v>
      </c>
      <c r="I236" s="25"/>
      <c r="J236" s="25"/>
      <c r="K236" s="31" t="s">
        <v>139</v>
      </c>
      <c r="L236" s="20" t="s">
        <v>119</v>
      </c>
      <c r="M236" s="22" t="s">
        <v>465</v>
      </c>
      <c r="N236" s="39" t="s">
        <v>335</v>
      </c>
      <c r="O236" s="32">
        <v>3</v>
      </c>
      <c r="P236" s="21" t="str">
        <f t="shared" si="17"/>
        <v/>
      </c>
      <c r="Q236" s="21" t="str">
        <f t="shared" si="18"/>
        <v/>
      </c>
      <c r="R236" s="131" t="str">
        <f t="shared" si="19"/>
        <v>X</v>
      </c>
    </row>
    <row r="237" spans="1:18" s="11" customFormat="1" x14ac:dyDescent="0.2">
      <c r="A237" s="23" t="s">
        <v>425</v>
      </c>
      <c r="B237" s="20" t="s">
        <v>812</v>
      </c>
      <c r="C237" s="20" t="s">
        <v>811</v>
      </c>
      <c r="D237" s="20" t="s">
        <v>486</v>
      </c>
      <c r="E237" s="24" t="s">
        <v>330</v>
      </c>
      <c r="F237" s="24" t="s">
        <v>330</v>
      </c>
      <c r="G237" s="24">
        <v>30</v>
      </c>
      <c r="H237" s="46" t="s">
        <v>631</v>
      </c>
      <c r="I237" s="20"/>
      <c r="J237" s="20"/>
      <c r="K237" s="31" t="s">
        <v>139</v>
      </c>
      <c r="L237" s="20" t="s">
        <v>119</v>
      </c>
      <c r="M237" s="22" t="s">
        <v>339</v>
      </c>
      <c r="N237" s="39" t="s">
        <v>335</v>
      </c>
      <c r="O237" s="32">
        <v>3</v>
      </c>
      <c r="P237" s="21" t="str">
        <f t="shared" si="17"/>
        <v/>
      </c>
      <c r="Q237" s="21" t="str">
        <f t="shared" si="18"/>
        <v/>
      </c>
      <c r="R237" s="131" t="str">
        <f t="shared" si="19"/>
        <v>X</v>
      </c>
    </row>
    <row r="238" spans="1:18" s="11" customFormat="1" x14ac:dyDescent="0.2">
      <c r="A238" s="23" t="s">
        <v>705</v>
      </c>
      <c r="B238" s="20" t="s">
        <v>596</v>
      </c>
      <c r="C238" s="20" t="s">
        <v>811</v>
      </c>
      <c r="D238" s="20" t="s">
        <v>486</v>
      </c>
      <c r="E238" s="24" t="s">
        <v>330</v>
      </c>
      <c r="F238" s="24" t="s">
        <v>330</v>
      </c>
      <c r="G238" s="24">
        <v>80</v>
      </c>
      <c r="H238" s="46" t="s">
        <v>631</v>
      </c>
      <c r="I238" s="20"/>
      <c r="J238" s="20"/>
      <c r="K238" s="31" t="s">
        <v>139</v>
      </c>
      <c r="L238" s="20" t="s">
        <v>119</v>
      </c>
      <c r="M238" s="25" t="s">
        <v>338</v>
      </c>
      <c r="N238" s="39" t="s">
        <v>335</v>
      </c>
      <c r="O238" s="32">
        <v>3</v>
      </c>
      <c r="P238" s="21" t="str">
        <f t="shared" si="17"/>
        <v/>
      </c>
      <c r="Q238" s="21" t="str">
        <f t="shared" si="18"/>
        <v/>
      </c>
      <c r="R238" s="131" t="str">
        <f t="shared" si="19"/>
        <v>X</v>
      </c>
    </row>
    <row r="239" spans="1:18" s="11" customFormat="1" x14ac:dyDescent="0.2">
      <c r="A239" s="23" t="s">
        <v>706</v>
      </c>
      <c r="B239" s="20" t="s">
        <v>537</v>
      </c>
      <c r="C239" s="20" t="s">
        <v>550</v>
      </c>
      <c r="D239" s="20" t="s">
        <v>486</v>
      </c>
      <c r="E239" s="24" t="s">
        <v>330</v>
      </c>
      <c r="F239" s="24" t="s">
        <v>330</v>
      </c>
      <c r="G239" s="24">
        <v>120</v>
      </c>
      <c r="H239" s="46" t="s">
        <v>631</v>
      </c>
      <c r="I239" s="25"/>
      <c r="J239" s="25"/>
      <c r="K239" s="31" t="s">
        <v>124</v>
      </c>
      <c r="L239" s="25"/>
      <c r="M239" s="22" t="s">
        <v>446</v>
      </c>
      <c r="N239" s="39" t="s">
        <v>335</v>
      </c>
      <c r="O239" s="32">
        <v>3</v>
      </c>
      <c r="P239" s="21" t="str">
        <f t="shared" si="17"/>
        <v/>
      </c>
      <c r="Q239" s="21" t="str">
        <f t="shared" si="18"/>
        <v/>
      </c>
      <c r="R239" s="131" t="str">
        <f t="shared" si="19"/>
        <v>X</v>
      </c>
    </row>
    <row r="240" spans="1:18" s="11" customFormat="1" x14ac:dyDescent="0.2">
      <c r="A240" s="23" t="s">
        <v>707</v>
      </c>
      <c r="B240" s="20" t="s">
        <v>496</v>
      </c>
      <c r="C240" s="20" t="s">
        <v>550</v>
      </c>
      <c r="D240" s="20" t="s">
        <v>486</v>
      </c>
      <c r="E240" s="24" t="s">
        <v>330</v>
      </c>
      <c r="F240" s="24" t="s">
        <v>330</v>
      </c>
      <c r="G240" s="24">
        <v>150</v>
      </c>
      <c r="H240" s="46" t="s">
        <v>631</v>
      </c>
      <c r="I240" s="20"/>
      <c r="J240" s="20"/>
      <c r="K240" s="26" t="s">
        <v>124</v>
      </c>
      <c r="L240" s="20"/>
      <c r="M240" s="22" t="s">
        <v>455</v>
      </c>
      <c r="N240" s="39" t="s">
        <v>335</v>
      </c>
      <c r="O240" s="32">
        <v>3</v>
      </c>
      <c r="P240" s="21" t="str">
        <f t="shared" si="17"/>
        <v/>
      </c>
      <c r="Q240" s="21" t="str">
        <f t="shared" si="18"/>
        <v/>
      </c>
      <c r="R240" s="131" t="str">
        <f t="shared" si="19"/>
        <v>X</v>
      </c>
    </row>
    <row r="241" spans="1:18" s="11" customFormat="1" x14ac:dyDescent="0.2">
      <c r="A241" s="23" t="s">
        <v>708</v>
      </c>
      <c r="B241" s="20" t="s">
        <v>497</v>
      </c>
      <c r="C241" s="20" t="s">
        <v>550</v>
      </c>
      <c r="D241" s="20" t="s">
        <v>486</v>
      </c>
      <c r="E241" s="24" t="s">
        <v>330</v>
      </c>
      <c r="F241" s="24" t="s">
        <v>330</v>
      </c>
      <c r="G241" s="24">
        <v>150</v>
      </c>
      <c r="H241" s="46" t="s">
        <v>631</v>
      </c>
      <c r="I241" s="20"/>
      <c r="J241" s="20"/>
      <c r="K241" s="26" t="s">
        <v>139</v>
      </c>
      <c r="L241" s="20"/>
      <c r="M241" s="20" t="s">
        <v>447</v>
      </c>
      <c r="N241" s="39" t="s">
        <v>335</v>
      </c>
      <c r="O241" s="32">
        <v>3</v>
      </c>
      <c r="P241" s="21" t="str">
        <f t="shared" si="17"/>
        <v/>
      </c>
      <c r="Q241" s="21" t="str">
        <f t="shared" si="18"/>
        <v/>
      </c>
      <c r="R241" s="131" t="str">
        <f t="shared" si="19"/>
        <v>X</v>
      </c>
    </row>
    <row r="242" spans="1:18" s="11" customFormat="1" x14ac:dyDescent="0.2">
      <c r="A242" s="23" t="s">
        <v>709</v>
      </c>
      <c r="B242" s="20" t="s">
        <v>498</v>
      </c>
      <c r="C242" s="20" t="s">
        <v>550</v>
      </c>
      <c r="D242" s="20" t="s">
        <v>486</v>
      </c>
      <c r="E242" s="24" t="s">
        <v>330</v>
      </c>
      <c r="F242" s="24" t="s">
        <v>330</v>
      </c>
      <c r="G242" s="19">
        <v>40</v>
      </c>
      <c r="H242" s="46" t="s">
        <v>631</v>
      </c>
      <c r="I242" s="20"/>
      <c r="J242" s="20"/>
      <c r="K242" s="26" t="s">
        <v>124</v>
      </c>
      <c r="L242" s="20"/>
      <c r="M242" s="22" t="s">
        <v>444</v>
      </c>
      <c r="N242" s="39" t="s">
        <v>335</v>
      </c>
      <c r="O242" s="32">
        <v>3</v>
      </c>
      <c r="P242" s="21" t="str">
        <f t="shared" si="17"/>
        <v/>
      </c>
      <c r="Q242" s="21" t="str">
        <f t="shared" si="18"/>
        <v/>
      </c>
      <c r="R242" s="131" t="str">
        <f t="shared" si="19"/>
        <v>X</v>
      </c>
    </row>
    <row r="243" spans="1:18" s="11" customFormat="1" x14ac:dyDescent="0.2">
      <c r="A243" s="23" t="s">
        <v>710</v>
      </c>
      <c r="B243" s="20" t="s">
        <v>499</v>
      </c>
      <c r="C243" s="20" t="s">
        <v>550</v>
      </c>
      <c r="D243" s="20" t="s">
        <v>486</v>
      </c>
      <c r="E243" s="19" t="s">
        <v>330</v>
      </c>
      <c r="F243" s="19" t="s">
        <v>330</v>
      </c>
      <c r="G243" s="19">
        <v>55</v>
      </c>
      <c r="H243" s="27" t="s">
        <v>631</v>
      </c>
      <c r="I243" s="20"/>
      <c r="J243" s="20"/>
      <c r="K243" s="26" t="s">
        <v>139</v>
      </c>
      <c r="L243" s="20" t="s">
        <v>135</v>
      </c>
      <c r="M243" s="20" t="s">
        <v>445</v>
      </c>
      <c r="N243" s="39" t="s">
        <v>335</v>
      </c>
      <c r="O243" s="32">
        <v>3</v>
      </c>
      <c r="P243" s="21" t="str">
        <f t="shared" si="17"/>
        <v/>
      </c>
      <c r="Q243" s="21" t="str">
        <f t="shared" si="18"/>
        <v/>
      </c>
      <c r="R243" s="131" t="str">
        <f t="shared" si="19"/>
        <v>X</v>
      </c>
    </row>
    <row r="244" spans="1:18" s="11" customFormat="1" x14ac:dyDescent="0.2">
      <c r="A244" s="23" t="s">
        <v>711</v>
      </c>
      <c r="B244" s="20" t="s">
        <v>500</v>
      </c>
      <c r="C244" s="20" t="s">
        <v>550</v>
      </c>
      <c r="D244" s="20" t="s">
        <v>486</v>
      </c>
      <c r="E244" s="24" t="s">
        <v>330</v>
      </c>
      <c r="F244" s="24" t="s">
        <v>330</v>
      </c>
      <c r="G244" s="24">
        <v>50</v>
      </c>
      <c r="H244" s="46" t="s">
        <v>631</v>
      </c>
      <c r="I244" s="25"/>
      <c r="J244" s="25"/>
      <c r="K244" s="31" t="s">
        <v>139</v>
      </c>
      <c r="L244" s="25" t="s">
        <v>134</v>
      </c>
      <c r="M244" s="22" t="s">
        <v>365</v>
      </c>
      <c r="N244" s="39" t="s">
        <v>335</v>
      </c>
      <c r="O244" s="32">
        <v>3</v>
      </c>
      <c r="P244" s="21" t="str">
        <f t="shared" si="17"/>
        <v/>
      </c>
      <c r="Q244" s="21" t="str">
        <f t="shared" si="18"/>
        <v/>
      </c>
      <c r="R244" s="131" t="str">
        <f t="shared" si="19"/>
        <v>X</v>
      </c>
    </row>
    <row r="245" spans="1:18" s="11" customFormat="1" x14ac:dyDescent="0.2">
      <c r="A245" s="23" t="s">
        <v>712</v>
      </c>
      <c r="B245" s="20" t="s">
        <v>518</v>
      </c>
      <c r="C245" s="20" t="s">
        <v>550</v>
      </c>
      <c r="D245" s="20" t="s">
        <v>486</v>
      </c>
      <c r="E245" s="24" t="s">
        <v>330</v>
      </c>
      <c r="F245" s="24" t="s">
        <v>334</v>
      </c>
      <c r="G245" s="24">
        <v>4</v>
      </c>
      <c r="H245" s="46" t="s">
        <v>631</v>
      </c>
      <c r="I245" s="25"/>
      <c r="J245" s="25"/>
      <c r="K245" s="31" t="s">
        <v>139</v>
      </c>
      <c r="L245" s="25" t="s">
        <v>134</v>
      </c>
      <c r="M245" s="22" t="s">
        <v>366</v>
      </c>
      <c r="N245" s="39" t="s">
        <v>335</v>
      </c>
      <c r="O245" s="33">
        <v>3</v>
      </c>
      <c r="P245" s="21" t="str">
        <f t="shared" si="17"/>
        <v/>
      </c>
      <c r="Q245" s="21" t="str">
        <f t="shared" si="18"/>
        <v/>
      </c>
      <c r="R245" s="131" t="str">
        <f t="shared" si="19"/>
        <v>X</v>
      </c>
    </row>
    <row r="246" spans="1:18" s="11" customFormat="1" x14ac:dyDescent="0.2">
      <c r="A246" s="23" t="s">
        <v>713</v>
      </c>
      <c r="B246" s="20" t="s">
        <v>501</v>
      </c>
      <c r="C246" s="20" t="s">
        <v>550</v>
      </c>
      <c r="D246" s="20" t="s">
        <v>486</v>
      </c>
      <c r="E246" s="24" t="s">
        <v>330</v>
      </c>
      <c r="F246" s="24" t="s">
        <v>330</v>
      </c>
      <c r="G246" s="24">
        <v>3</v>
      </c>
      <c r="H246" s="46" t="s">
        <v>631</v>
      </c>
      <c r="I246" s="20"/>
      <c r="J246" s="20"/>
      <c r="K246" s="26" t="s">
        <v>124</v>
      </c>
      <c r="L246" s="20"/>
      <c r="M246" s="22" t="s">
        <v>432</v>
      </c>
      <c r="N246" s="39" t="s">
        <v>335</v>
      </c>
      <c r="O246" s="32">
        <v>3</v>
      </c>
      <c r="P246" s="21" t="str">
        <f t="shared" si="17"/>
        <v/>
      </c>
      <c r="Q246" s="21" t="str">
        <f t="shared" si="18"/>
        <v/>
      </c>
      <c r="R246" s="131" t="str">
        <f t="shared" si="19"/>
        <v>X</v>
      </c>
    </row>
    <row r="247" spans="1:18" s="11" customFormat="1" x14ac:dyDescent="0.2">
      <c r="A247" s="23" t="s">
        <v>388</v>
      </c>
      <c r="B247" s="20" t="s">
        <v>589</v>
      </c>
      <c r="C247" s="20" t="s">
        <v>612</v>
      </c>
      <c r="D247" s="20" t="s">
        <v>489</v>
      </c>
      <c r="E247" s="19" t="s">
        <v>330</v>
      </c>
      <c r="F247" s="19" t="s">
        <v>330</v>
      </c>
      <c r="G247" s="19">
        <v>65</v>
      </c>
      <c r="H247" s="27" t="s">
        <v>631</v>
      </c>
      <c r="I247" s="20"/>
      <c r="J247" s="20"/>
      <c r="K247" s="26" t="s">
        <v>326</v>
      </c>
      <c r="L247" s="20"/>
      <c r="M247" s="20" t="s">
        <v>372</v>
      </c>
      <c r="N247" s="39" t="s">
        <v>332</v>
      </c>
      <c r="O247" s="32">
        <f t="shared" ref="O247:O271" si="24">IF(N247="Public",1,IF(N247="FOUO",2,IF(N247="Sensitive",3,IF(N247="System-Only",4))))</f>
        <v>2</v>
      </c>
      <c r="P247" s="21" t="str">
        <f t="shared" si="17"/>
        <v/>
      </c>
      <c r="Q247" s="21" t="str">
        <f t="shared" si="18"/>
        <v>X</v>
      </c>
      <c r="R247" s="131" t="str">
        <f t="shared" si="19"/>
        <v>X</v>
      </c>
    </row>
    <row r="248" spans="1:18" s="11" customFormat="1" x14ac:dyDescent="0.2">
      <c r="A248" s="23" t="s">
        <v>390</v>
      </c>
      <c r="B248" s="20" t="s">
        <v>590</v>
      </c>
      <c r="C248" s="20" t="s">
        <v>612</v>
      </c>
      <c r="D248" s="20" t="s">
        <v>489</v>
      </c>
      <c r="E248" s="19" t="s">
        <v>330</v>
      </c>
      <c r="F248" s="19" t="s">
        <v>330</v>
      </c>
      <c r="G248" s="19">
        <v>3</v>
      </c>
      <c r="H248" s="27" t="s">
        <v>631</v>
      </c>
      <c r="I248" s="20"/>
      <c r="J248" s="20"/>
      <c r="K248" s="26" t="s">
        <v>123</v>
      </c>
      <c r="L248" s="20"/>
      <c r="M248" s="20" t="s">
        <v>427</v>
      </c>
      <c r="N248" s="39" t="s">
        <v>332</v>
      </c>
      <c r="O248" s="32">
        <f t="shared" si="24"/>
        <v>2</v>
      </c>
      <c r="P248" s="21" t="str">
        <f t="shared" si="17"/>
        <v/>
      </c>
      <c r="Q248" s="21" t="str">
        <f t="shared" si="18"/>
        <v>X</v>
      </c>
      <c r="R248" s="131" t="str">
        <f t="shared" si="19"/>
        <v>X</v>
      </c>
    </row>
    <row r="249" spans="1:18" s="11" customFormat="1" x14ac:dyDescent="0.2">
      <c r="A249" s="23" t="s">
        <v>389</v>
      </c>
      <c r="B249" s="20" t="s">
        <v>591</v>
      </c>
      <c r="C249" s="20" t="s">
        <v>612</v>
      </c>
      <c r="D249" s="20" t="s">
        <v>489</v>
      </c>
      <c r="E249" s="19" t="s">
        <v>330</v>
      </c>
      <c r="F249" s="19" t="s">
        <v>330</v>
      </c>
      <c r="G249" s="19">
        <v>65</v>
      </c>
      <c r="H249" s="27" t="s">
        <v>631</v>
      </c>
      <c r="I249" s="20"/>
      <c r="J249" s="20"/>
      <c r="K249" s="26" t="s">
        <v>326</v>
      </c>
      <c r="L249" s="20"/>
      <c r="M249" s="20" t="s">
        <v>369</v>
      </c>
      <c r="N249" s="39" t="s">
        <v>332</v>
      </c>
      <c r="O249" s="32">
        <f t="shared" si="24"/>
        <v>2</v>
      </c>
      <c r="P249" s="21" t="str">
        <f t="shared" si="17"/>
        <v/>
      </c>
      <c r="Q249" s="21" t="str">
        <f t="shared" si="18"/>
        <v>X</v>
      </c>
      <c r="R249" s="131" t="str">
        <f t="shared" si="19"/>
        <v>X</v>
      </c>
    </row>
    <row r="250" spans="1:18" s="11" customFormat="1" x14ac:dyDescent="0.2">
      <c r="A250" s="23" t="s">
        <v>282</v>
      </c>
      <c r="B250" s="20" t="s">
        <v>557</v>
      </c>
      <c r="C250" s="20" t="s">
        <v>612</v>
      </c>
      <c r="D250" s="20" t="s">
        <v>489</v>
      </c>
      <c r="E250" s="19" t="s">
        <v>330</v>
      </c>
      <c r="F250" s="19" t="s">
        <v>330</v>
      </c>
      <c r="G250" s="19">
        <v>50</v>
      </c>
      <c r="H250" s="27" t="s">
        <v>631</v>
      </c>
      <c r="I250" s="20"/>
      <c r="J250" s="20"/>
      <c r="K250" s="26" t="s">
        <v>123</v>
      </c>
      <c r="L250" s="20"/>
      <c r="M250" s="20" t="s">
        <v>370</v>
      </c>
      <c r="N250" s="39" t="s">
        <v>332</v>
      </c>
      <c r="O250" s="32">
        <f t="shared" si="24"/>
        <v>2</v>
      </c>
      <c r="P250" s="21" t="str">
        <f t="shared" si="17"/>
        <v/>
      </c>
      <c r="Q250" s="21" t="str">
        <f t="shared" si="18"/>
        <v>X</v>
      </c>
      <c r="R250" s="131" t="str">
        <f t="shared" si="19"/>
        <v>X</v>
      </c>
    </row>
    <row r="251" spans="1:18" s="11" customFormat="1" x14ac:dyDescent="0.2">
      <c r="A251" s="23" t="s">
        <v>239</v>
      </c>
      <c r="B251" s="20" t="s">
        <v>592</v>
      </c>
      <c r="C251" s="20" t="s">
        <v>612</v>
      </c>
      <c r="D251" s="20" t="s">
        <v>489</v>
      </c>
      <c r="E251" s="19" t="s">
        <v>330</v>
      </c>
      <c r="F251" s="19" t="s">
        <v>334</v>
      </c>
      <c r="G251" s="19">
        <v>30</v>
      </c>
      <c r="H251" s="27" t="s">
        <v>631</v>
      </c>
      <c r="I251" s="20"/>
      <c r="J251" s="20"/>
      <c r="K251" s="26" t="s">
        <v>123</v>
      </c>
      <c r="L251" s="20" t="s">
        <v>136</v>
      </c>
      <c r="M251" s="20" t="s">
        <v>142</v>
      </c>
      <c r="N251" s="39" t="s">
        <v>332</v>
      </c>
      <c r="O251" s="32">
        <f t="shared" si="24"/>
        <v>2</v>
      </c>
      <c r="P251" s="21" t="str">
        <f t="shared" si="17"/>
        <v/>
      </c>
      <c r="Q251" s="21" t="str">
        <f t="shared" si="18"/>
        <v>X</v>
      </c>
      <c r="R251" s="131" t="str">
        <f t="shared" si="19"/>
        <v>X</v>
      </c>
    </row>
    <row r="252" spans="1:18" s="11" customFormat="1" x14ac:dyDescent="0.2">
      <c r="A252" s="23" t="s">
        <v>240</v>
      </c>
      <c r="B252" s="20" t="s">
        <v>593</v>
      </c>
      <c r="C252" s="20" t="s">
        <v>612</v>
      </c>
      <c r="D252" s="20" t="s">
        <v>489</v>
      </c>
      <c r="E252" s="19" t="s">
        <v>330</v>
      </c>
      <c r="F252" s="19" t="s">
        <v>330</v>
      </c>
      <c r="G252" s="19">
        <v>25</v>
      </c>
      <c r="H252" s="27" t="s">
        <v>631</v>
      </c>
      <c r="I252" s="20"/>
      <c r="J252" s="20"/>
      <c r="K252" s="26" t="s">
        <v>123</v>
      </c>
      <c r="L252" s="26"/>
      <c r="M252" s="20" t="s">
        <v>143</v>
      </c>
      <c r="N252" s="39" t="s">
        <v>332</v>
      </c>
      <c r="O252" s="32">
        <f t="shared" si="24"/>
        <v>2</v>
      </c>
      <c r="P252" s="21" t="str">
        <f t="shared" si="17"/>
        <v/>
      </c>
      <c r="Q252" s="21" t="str">
        <f t="shared" si="18"/>
        <v>X</v>
      </c>
      <c r="R252" s="131" t="str">
        <f t="shared" si="19"/>
        <v>X</v>
      </c>
    </row>
    <row r="253" spans="1:18" s="11" customFormat="1" x14ac:dyDescent="0.2">
      <c r="A253" s="23" t="s">
        <v>241</v>
      </c>
      <c r="B253" s="20" t="s">
        <v>594</v>
      </c>
      <c r="C253" s="20" t="s">
        <v>612</v>
      </c>
      <c r="D253" s="20" t="s">
        <v>489</v>
      </c>
      <c r="E253" s="19" t="s">
        <v>330</v>
      </c>
      <c r="F253" s="19" t="s">
        <v>330</v>
      </c>
      <c r="G253" s="19">
        <v>30</v>
      </c>
      <c r="H253" s="27" t="s">
        <v>631</v>
      </c>
      <c r="I253" s="20"/>
      <c r="J253" s="20"/>
      <c r="K253" s="26" t="s">
        <v>123</v>
      </c>
      <c r="L253" s="26" t="s">
        <v>137</v>
      </c>
      <c r="M253" s="20" t="s">
        <v>465</v>
      </c>
      <c r="N253" s="39" t="s">
        <v>332</v>
      </c>
      <c r="O253" s="32">
        <f t="shared" si="24"/>
        <v>2</v>
      </c>
      <c r="P253" s="21" t="str">
        <f t="shared" si="17"/>
        <v/>
      </c>
      <c r="Q253" s="21" t="str">
        <f t="shared" si="18"/>
        <v>X</v>
      </c>
      <c r="R253" s="131" t="str">
        <f t="shared" si="19"/>
        <v>X</v>
      </c>
    </row>
    <row r="254" spans="1:18" s="11" customFormat="1" x14ac:dyDescent="0.2">
      <c r="A254" s="23" t="s">
        <v>242</v>
      </c>
      <c r="B254" s="20" t="s">
        <v>595</v>
      </c>
      <c r="C254" s="20" t="s">
        <v>612</v>
      </c>
      <c r="D254" s="20" t="s">
        <v>489</v>
      </c>
      <c r="E254" s="19" t="s">
        <v>330</v>
      </c>
      <c r="F254" s="19" t="s">
        <v>330</v>
      </c>
      <c r="G254" s="19">
        <v>30</v>
      </c>
      <c r="H254" s="27" t="s">
        <v>631</v>
      </c>
      <c r="I254" s="20"/>
      <c r="J254" s="20"/>
      <c r="K254" s="26" t="s">
        <v>123</v>
      </c>
      <c r="L254" s="26"/>
      <c r="M254" s="20" t="s">
        <v>144</v>
      </c>
      <c r="N254" s="39" t="s">
        <v>332</v>
      </c>
      <c r="O254" s="32">
        <f t="shared" si="24"/>
        <v>2</v>
      </c>
      <c r="P254" s="21" t="str">
        <f t="shared" si="17"/>
        <v/>
      </c>
      <c r="Q254" s="21" t="str">
        <f t="shared" si="18"/>
        <v>X</v>
      </c>
      <c r="R254" s="131" t="str">
        <f t="shared" si="19"/>
        <v>X</v>
      </c>
    </row>
    <row r="255" spans="1:18" s="11" customFormat="1" x14ac:dyDescent="0.2">
      <c r="A255" s="23" t="s">
        <v>243</v>
      </c>
      <c r="B255" s="20" t="s">
        <v>596</v>
      </c>
      <c r="C255" s="20" t="s">
        <v>612</v>
      </c>
      <c r="D255" s="20" t="s">
        <v>489</v>
      </c>
      <c r="E255" s="19" t="s">
        <v>330</v>
      </c>
      <c r="F255" s="19" t="s">
        <v>330</v>
      </c>
      <c r="G255" s="19">
        <v>80</v>
      </c>
      <c r="H255" s="27" t="s">
        <v>631</v>
      </c>
      <c r="I255" s="20"/>
      <c r="J255" s="20"/>
      <c r="K255" s="26" t="s">
        <v>326</v>
      </c>
      <c r="L255" s="20"/>
      <c r="M255" s="20" t="s">
        <v>145</v>
      </c>
      <c r="N255" s="39" t="s">
        <v>332</v>
      </c>
      <c r="O255" s="32">
        <f t="shared" si="24"/>
        <v>2</v>
      </c>
      <c r="P255" s="21" t="str">
        <f t="shared" si="17"/>
        <v/>
      </c>
      <c r="Q255" s="21" t="str">
        <f t="shared" si="18"/>
        <v>X</v>
      </c>
      <c r="R255" s="131" t="str">
        <f t="shared" si="19"/>
        <v>X</v>
      </c>
    </row>
    <row r="256" spans="1:18" s="11" customFormat="1" x14ac:dyDescent="0.2">
      <c r="A256" s="23" t="s">
        <v>392</v>
      </c>
      <c r="B256" s="20" t="s">
        <v>589</v>
      </c>
      <c r="C256" s="20" t="s">
        <v>613</v>
      </c>
      <c r="D256" s="20" t="s">
        <v>489</v>
      </c>
      <c r="E256" s="19" t="s">
        <v>330</v>
      </c>
      <c r="F256" s="19" t="s">
        <v>330</v>
      </c>
      <c r="G256" s="19">
        <v>65</v>
      </c>
      <c r="H256" s="27" t="s">
        <v>631</v>
      </c>
      <c r="I256" s="20"/>
      <c r="J256" s="20"/>
      <c r="K256" s="26" t="s">
        <v>126</v>
      </c>
      <c r="L256" s="20"/>
      <c r="M256" s="20" t="s">
        <v>372</v>
      </c>
      <c r="N256" s="39" t="s">
        <v>332</v>
      </c>
      <c r="O256" s="32">
        <f t="shared" si="24"/>
        <v>2</v>
      </c>
      <c r="P256" s="21" t="str">
        <f t="shared" si="17"/>
        <v/>
      </c>
      <c r="Q256" s="21" t="str">
        <f t="shared" si="18"/>
        <v>X</v>
      </c>
      <c r="R256" s="131" t="str">
        <f t="shared" si="19"/>
        <v>X</v>
      </c>
    </row>
    <row r="257" spans="1:18" s="11" customFormat="1" x14ac:dyDescent="0.2">
      <c r="A257" s="23" t="s">
        <v>394</v>
      </c>
      <c r="B257" s="20" t="s">
        <v>590</v>
      </c>
      <c r="C257" s="20" t="s">
        <v>613</v>
      </c>
      <c r="D257" s="20" t="s">
        <v>489</v>
      </c>
      <c r="E257" s="19" t="s">
        <v>330</v>
      </c>
      <c r="F257" s="19" t="s">
        <v>330</v>
      </c>
      <c r="G257" s="19">
        <v>3</v>
      </c>
      <c r="H257" s="27" t="s">
        <v>631</v>
      </c>
      <c r="I257" s="20"/>
      <c r="J257" s="20"/>
      <c r="K257" s="26" t="s">
        <v>126</v>
      </c>
      <c r="L257" s="20"/>
      <c r="M257" s="20" t="s">
        <v>427</v>
      </c>
      <c r="N257" s="39" t="s">
        <v>332</v>
      </c>
      <c r="O257" s="32">
        <f t="shared" si="24"/>
        <v>2</v>
      </c>
      <c r="P257" s="21" t="str">
        <f t="shared" si="17"/>
        <v/>
      </c>
      <c r="Q257" s="21" t="str">
        <f t="shared" si="18"/>
        <v>X</v>
      </c>
      <c r="R257" s="131" t="str">
        <f t="shared" si="19"/>
        <v>X</v>
      </c>
    </row>
    <row r="258" spans="1:18" s="11" customFormat="1" x14ac:dyDescent="0.2">
      <c r="A258" s="23" t="s">
        <v>393</v>
      </c>
      <c r="B258" s="20" t="s">
        <v>591</v>
      </c>
      <c r="C258" s="20" t="s">
        <v>613</v>
      </c>
      <c r="D258" s="20" t="s">
        <v>489</v>
      </c>
      <c r="E258" s="19" t="s">
        <v>330</v>
      </c>
      <c r="F258" s="19" t="s">
        <v>330</v>
      </c>
      <c r="G258" s="19">
        <v>65</v>
      </c>
      <c r="H258" s="27" t="s">
        <v>631</v>
      </c>
      <c r="I258" s="20"/>
      <c r="J258" s="20"/>
      <c r="K258" s="26" t="s">
        <v>126</v>
      </c>
      <c r="L258" s="20"/>
      <c r="M258" s="20" t="s">
        <v>369</v>
      </c>
      <c r="N258" s="39" t="s">
        <v>332</v>
      </c>
      <c r="O258" s="32">
        <f t="shared" si="24"/>
        <v>2</v>
      </c>
      <c r="P258" s="21" t="str">
        <f t="shared" ref="P258:P290" si="25">IF(O258&lt;=1,"X","")</f>
        <v/>
      </c>
      <c r="Q258" s="21" t="str">
        <f t="shared" ref="Q258:Q290" si="26">IF(O258&lt;=2,"X","")</f>
        <v>X</v>
      </c>
      <c r="R258" s="131" t="str">
        <f t="shared" ref="R258:R290" si="27">IF(O258&lt;=3,"X","")</f>
        <v>X</v>
      </c>
    </row>
    <row r="259" spans="1:18" s="11" customFormat="1" x14ac:dyDescent="0.2">
      <c r="A259" s="23" t="s">
        <v>283</v>
      </c>
      <c r="B259" s="20" t="s">
        <v>557</v>
      </c>
      <c r="C259" s="20" t="s">
        <v>613</v>
      </c>
      <c r="D259" s="20" t="s">
        <v>489</v>
      </c>
      <c r="E259" s="19" t="s">
        <v>330</v>
      </c>
      <c r="F259" s="19" t="s">
        <v>330</v>
      </c>
      <c r="G259" s="19">
        <v>50</v>
      </c>
      <c r="H259" s="27" t="s">
        <v>631</v>
      </c>
      <c r="I259" s="20"/>
      <c r="J259" s="20"/>
      <c r="K259" s="26" t="s">
        <v>126</v>
      </c>
      <c r="L259" s="20"/>
      <c r="M259" s="20" t="s">
        <v>370</v>
      </c>
      <c r="N259" s="39" t="s">
        <v>332</v>
      </c>
      <c r="O259" s="32">
        <f t="shared" si="24"/>
        <v>2</v>
      </c>
      <c r="P259" s="21" t="str">
        <f t="shared" si="25"/>
        <v/>
      </c>
      <c r="Q259" s="21" t="str">
        <f t="shared" si="26"/>
        <v>X</v>
      </c>
      <c r="R259" s="131" t="str">
        <f t="shared" si="27"/>
        <v>X</v>
      </c>
    </row>
    <row r="260" spans="1:18" s="11" customFormat="1" ht="25.5" x14ac:dyDescent="0.2">
      <c r="A260" s="23" t="s">
        <v>284</v>
      </c>
      <c r="B260" s="26" t="s">
        <v>597</v>
      </c>
      <c r="C260" s="20" t="s">
        <v>613</v>
      </c>
      <c r="D260" s="20" t="s">
        <v>489</v>
      </c>
      <c r="E260" s="19" t="s">
        <v>330</v>
      </c>
      <c r="F260" s="19" t="s">
        <v>330</v>
      </c>
      <c r="G260" s="19">
        <v>150</v>
      </c>
      <c r="H260" s="27" t="s">
        <v>631</v>
      </c>
      <c r="I260" s="20"/>
      <c r="J260" s="20"/>
      <c r="K260" s="26" t="s">
        <v>126</v>
      </c>
      <c r="L260" s="20"/>
      <c r="M260" s="20" t="s">
        <v>371</v>
      </c>
      <c r="N260" s="39" t="s">
        <v>332</v>
      </c>
      <c r="O260" s="32">
        <f t="shared" si="24"/>
        <v>2</v>
      </c>
      <c r="P260" s="21" t="str">
        <f t="shared" si="25"/>
        <v/>
      </c>
      <c r="Q260" s="21" t="str">
        <f t="shared" si="26"/>
        <v>X</v>
      </c>
      <c r="R260" s="131" t="str">
        <f t="shared" si="27"/>
        <v>X</v>
      </c>
    </row>
    <row r="261" spans="1:18" s="11" customFormat="1" ht="25.5" x14ac:dyDescent="0.2">
      <c r="A261" s="23" t="s">
        <v>285</v>
      </c>
      <c r="B261" s="26" t="s">
        <v>598</v>
      </c>
      <c r="C261" s="20" t="s">
        <v>613</v>
      </c>
      <c r="D261" s="20" t="s">
        <v>489</v>
      </c>
      <c r="E261" s="19" t="s">
        <v>330</v>
      </c>
      <c r="F261" s="19" t="s">
        <v>330</v>
      </c>
      <c r="G261" s="19">
        <v>150</v>
      </c>
      <c r="H261" s="27" t="s">
        <v>631</v>
      </c>
      <c r="I261" s="20"/>
      <c r="J261" s="20"/>
      <c r="K261" s="26" t="s">
        <v>126</v>
      </c>
      <c r="L261" s="20"/>
      <c r="M261" s="20" t="s">
        <v>141</v>
      </c>
      <c r="N261" s="39" t="s">
        <v>332</v>
      </c>
      <c r="O261" s="32">
        <f t="shared" si="24"/>
        <v>2</v>
      </c>
      <c r="P261" s="21" t="str">
        <f t="shared" si="25"/>
        <v/>
      </c>
      <c r="Q261" s="21" t="str">
        <f t="shared" si="26"/>
        <v>X</v>
      </c>
      <c r="R261" s="131" t="str">
        <f t="shared" si="27"/>
        <v>X</v>
      </c>
    </row>
    <row r="262" spans="1:18" s="11" customFormat="1" ht="25.5" x14ac:dyDescent="0.2">
      <c r="A262" s="23" t="s">
        <v>395</v>
      </c>
      <c r="B262" s="26" t="s">
        <v>599</v>
      </c>
      <c r="C262" s="20" t="s">
        <v>613</v>
      </c>
      <c r="D262" s="20" t="s">
        <v>489</v>
      </c>
      <c r="E262" s="19" t="s">
        <v>330</v>
      </c>
      <c r="F262" s="19" t="s">
        <v>330</v>
      </c>
      <c r="G262" s="19">
        <v>40</v>
      </c>
      <c r="H262" s="27" t="s">
        <v>631</v>
      </c>
      <c r="I262" s="20"/>
      <c r="J262" s="20"/>
      <c r="K262" s="26" t="s">
        <v>126</v>
      </c>
      <c r="L262" s="20"/>
      <c r="M262" s="20" t="s">
        <v>373</v>
      </c>
      <c r="N262" s="39" t="s">
        <v>332</v>
      </c>
      <c r="O262" s="32">
        <f t="shared" si="24"/>
        <v>2</v>
      </c>
      <c r="P262" s="21" t="str">
        <f t="shared" si="25"/>
        <v/>
      </c>
      <c r="Q262" s="21" t="str">
        <f t="shared" si="26"/>
        <v>X</v>
      </c>
      <c r="R262" s="131" t="str">
        <f t="shared" si="27"/>
        <v>X</v>
      </c>
    </row>
    <row r="263" spans="1:18" s="11" customFormat="1" ht="25.5" x14ac:dyDescent="0.2">
      <c r="A263" s="23" t="s">
        <v>286</v>
      </c>
      <c r="B263" s="26" t="s">
        <v>600</v>
      </c>
      <c r="C263" s="20" t="s">
        <v>613</v>
      </c>
      <c r="D263" s="20" t="s">
        <v>489</v>
      </c>
      <c r="E263" s="19" t="s">
        <v>330</v>
      </c>
      <c r="F263" s="19" t="s">
        <v>330</v>
      </c>
      <c r="G263" s="24">
        <v>50</v>
      </c>
      <c r="H263" s="27" t="s">
        <v>631</v>
      </c>
      <c r="I263" s="20"/>
      <c r="J263" s="20"/>
      <c r="K263" s="26" t="s">
        <v>126</v>
      </c>
      <c r="L263" s="20" t="s">
        <v>134</v>
      </c>
      <c r="M263" s="20" t="s">
        <v>463</v>
      </c>
      <c r="N263" s="39" t="s">
        <v>332</v>
      </c>
      <c r="O263" s="32">
        <f t="shared" si="24"/>
        <v>2</v>
      </c>
      <c r="P263" s="21" t="str">
        <f t="shared" si="25"/>
        <v/>
      </c>
      <c r="Q263" s="21" t="str">
        <f t="shared" si="26"/>
        <v>X</v>
      </c>
      <c r="R263" s="131" t="str">
        <f t="shared" si="27"/>
        <v>X</v>
      </c>
    </row>
    <row r="264" spans="1:18" s="11" customFormat="1" ht="25.5" x14ac:dyDescent="0.2">
      <c r="A264" s="23" t="s">
        <v>287</v>
      </c>
      <c r="B264" s="26" t="s">
        <v>601</v>
      </c>
      <c r="C264" s="20" t="s">
        <v>613</v>
      </c>
      <c r="D264" s="20" t="s">
        <v>489</v>
      </c>
      <c r="E264" s="19" t="s">
        <v>330</v>
      </c>
      <c r="F264" s="19" t="s">
        <v>334</v>
      </c>
      <c r="G264" s="19">
        <v>4</v>
      </c>
      <c r="H264" s="27" t="s">
        <v>631</v>
      </c>
      <c r="I264" s="20"/>
      <c r="J264" s="20"/>
      <c r="K264" s="26" t="s">
        <v>126</v>
      </c>
      <c r="L264" s="25" t="s">
        <v>134</v>
      </c>
      <c r="M264" s="20" t="s">
        <v>443</v>
      </c>
      <c r="N264" s="39" t="s">
        <v>332</v>
      </c>
      <c r="O264" s="32">
        <f t="shared" si="24"/>
        <v>2</v>
      </c>
      <c r="P264" s="21" t="str">
        <f t="shared" si="25"/>
        <v/>
      </c>
      <c r="Q264" s="21" t="str">
        <f t="shared" si="26"/>
        <v>X</v>
      </c>
      <c r="R264" s="131" t="str">
        <f t="shared" si="27"/>
        <v>X</v>
      </c>
    </row>
    <row r="265" spans="1:18" s="11" customFormat="1" ht="25.5" x14ac:dyDescent="0.2">
      <c r="A265" s="23" t="s">
        <v>396</v>
      </c>
      <c r="B265" s="26" t="s">
        <v>602</v>
      </c>
      <c r="C265" s="20" t="s">
        <v>613</v>
      </c>
      <c r="D265" s="20" t="s">
        <v>489</v>
      </c>
      <c r="E265" s="19" t="s">
        <v>330</v>
      </c>
      <c r="F265" s="19" t="s">
        <v>330</v>
      </c>
      <c r="G265" s="19">
        <v>3</v>
      </c>
      <c r="H265" s="27" t="s">
        <v>631</v>
      </c>
      <c r="I265" s="20"/>
      <c r="J265" s="20"/>
      <c r="K265" s="26" t="s">
        <v>126</v>
      </c>
      <c r="L265" s="20"/>
      <c r="M265" s="20" t="s">
        <v>432</v>
      </c>
      <c r="N265" s="39" t="s">
        <v>332</v>
      </c>
      <c r="O265" s="32">
        <f t="shared" si="24"/>
        <v>2</v>
      </c>
      <c r="P265" s="21" t="str">
        <f t="shared" si="25"/>
        <v/>
      </c>
      <c r="Q265" s="21" t="str">
        <f t="shared" si="26"/>
        <v>X</v>
      </c>
      <c r="R265" s="131" t="str">
        <f t="shared" si="27"/>
        <v>X</v>
      </c>
    </row>
    <row r="266" spans="1:18" s="11" customFormat="1" ht="25.5" x14ac:dyDescent="0.2">
      <c r="A266" s="23" t="s">
        <v>288</v>
      </c>
      <c r="B266" s="26" t="s">
        <v>603</v>
      </c>
      <c r="C266" s="20" t="s">
        <v>613</v>
      </c>
      <c r="D266" s="20" t="s">
        <v>489</v>
      </c>
      <c r="E266" s="19" t="s">
        <v>330</v>
      </c>
      <c r="F266" s="19" t="s">
        <v>330</v>
      </c>
      <c r="G266" s="19">
        <v>55</v>
      </c>
      <c r="H266" s="27" t="s">
        <v>631</v>
      </c>
      <c r="I266" s="20"/>
      <c r="J266" s="20"/>
      <c r="K266" s="26" t="s">
        <v>126</v>
      </c>
      <c r="L266" s="20" t="s">
        <v>135</v>
      </c>
      <c r="M266" s="20" t="s">
        <v>460</v>
      </c>
      <c r="N266" s="39" t="s">
        <v>332</v>
      </c>
      <c r="O266" s="32">
        <f t="shared" si="24"/>
        <v>2</v>
      </c>
      <c r="P266" s="21" t="str">
        <f t="shared" si="25"/>
        <v/>
      </c>
      <c r="Q266" s="21" t="str">
        <f t="shared" si="26"/>
        <v>X</v>
      </c>
      <c r="R266" s="131" t="str">
        <f t="shared" si="27"/>
        <v>X</v>
      </c>
    </row>
    <row r="267" spans="1:18" s="11" customFormat="1" x14ac:dyDescent="0.2">
      <c r="A267" s="23" t="s">
        <v>289</v>
      </c>
      <c r="B267" s="20" t="s">
        <v>592</v>
      </c>
      <c r="C267" s="20" t="s">
        <v>613</v>
      </c>
      <c r="D267" s="20" t="s">
        <v>489</v>
      </c>
      <c r="E267" s="19" t="s">
        <v>330</v>
      </c>
      <c r="F267" s="19" t="s">
        <v>334</v>
      </c>
      <c r="G267" s="19">
        <v>30</v>
      </c>
      <c r="H267" s="27" t="s">
        <v>631</v>
      </c>
      <c r="I267" s="20"/>
      <c r="J267" s="20"/>
      <c r="K267" s="26" t="s">
        <v>126</v>
      </c>
      <c r="L267" s="20" t="s">
        <v>136</v>
      </c>
      <c r="M267" s="20" t="s">
        <v>142</v>
      </c>
      <c r="N267" s="39" t="s">
        <v>332</v>
      </c>
      <c r="O267" s="32">
        <f t="shared" si="24"/>
        <v>2</v>
      </c>
      <c r="P267" s="21" t="str">
        <f t="shared" si="25"/>
        <v/>
      </c>
      <c r="Q267" s="21" t="str">
        <f t="shared" si="26"/>
        <v>X</v>
      </c>
      <c r="R267" s="131" t="str">
        <f t="shared" si="27"/>
        <v>X</v>
      </c>
    </row>
    <row r="268" spans="1:18" s="11" customFormat="1" x14ac:dyDescent="0.2">
      <c r="A268" s="23" t="s">
        <v>290</v>
      </c>
      <c r="B268" s="20" t="s">
        <v>593</v>
      </c>
      <c r="C268" s="20" t="s">
        <v>613</v>
      </c>
      <c r="D268" s="20" t="s">
        <v>489</v>
      </c>
      <c r="E268" s="19" t="s">
        <v>330</v>
      </c>
      <c r="F268" s="19" t="s">
        <v>330</v>
      </c>
      <c r="G268" s="19">
        <v>25</v>
      </c>
      <c r="H268" s="27" t="s">
        <v>631</v>
      </c>
      <c r="I268" s="20"/>
      <c r="J268" s="20"/>
      <c r="K268" s="26" t="s">
        <v>126</v>
      </c>
      <c r="L268" s="20"/>
      <c r="M268" s="20" t="s">
        <v>143</v>
      </c>
      <c r="N268" s="39" t="s">
        <v>332</v>
      </c>
      <c r="O268" s="32">
        <f t="shared" si="24"/>
        <v>2</v>
      </c>
      <c r="P268" s="21" t="str">
        <f t="shared" si="25"/>
        <v/>
      </c>
      <c r="Q268" s="21" t="str">
        <f t="shared" si="26"/>
        <v>X</v>
      </c>
      <c r="R268" s="131" t="str">
        <f t="shared" si="27"/>
        <v>X</v>
      </c>
    </row>
    <row r="269" spans="1:18" s="11" customFormat="1" x14ac:dyDescent="0.2">
      <c r="A269" s="23" t="s">
        <v>291</v>
      </c>
      <c r="B269" s="20" t="s">
        <v>594</v>
      </c>
      <c r="C269" s="20" t="s">
        <v>613</v>
      </c>
      <c r="D269" s="20" t="s">
        <v>489</v>
      </c>
      <c r="E269" s="19" t="s">
        <v>330</v>
      </c>
      <c r="F269" s="19" t="s">
        <v>330</v>
      </c>
      <c r="G269" s="19">
        <v>30</v>
      </c>
      <c r="H269" s="27" t="s">
        <v>631</v>
      </c>
      <c r="I269" s="20"/>
      <c r="J269" s="20"/>
      <c r="K269" s="26" t="s">
        <v>126</v>
      </c>
      <c r="L269" s="20" t="s">
        <v>137</v>
      </c>
      <c r="M269" s="20" t="s">
        <v>465</v>
      </c>
      <c r="N269" s="39" t="s">
        <v>332</v>
      </c>
      <c r="O269" s="32">
        <f t="shared" si="24"/>
        <v>2</v>
      </c>
      <c r="P269" s="21" t="str">
        <f t="shared" si="25"/>
        <v/>
      </c>
      <c r="Q269" s="21" t="str">
        <f t="shared" si="26"/>
        <v>X</v>
      </c>
      <c r="R269" s="131" t="str">
        <f t="shared" si="27"/>
        <v>X</v>
      </c>
    </row>
    <row r="270" spans="1:18" s="11" customFormat="1" x14ac:dyDescent="0.2">
      <c r="A270" s="23" t="s">
        <v>292</v>
      </c>
      <c r="B270" s="20" t="s">
        <v>595</v>
      </c>
      <c r="C270" s="20" t="s">
        <v>613</v>
      </c>
      <c r="D270" s="20" t="s">
        <v>489</v>
      </c>
      <c r="E270" s="19" t="s">
        <v>330</v>
      </c>
      <c r="F270" s="19" t="s">
        <v>330</v>
      </c>
      <c r="G270" s="19">
        <v>30</v>
      </c>
      <c r="H270" s="27" t="s">
        <v>631</v>
      </c>
      <c r="I270" s="20"/>
      <c r="J270" s="20"/>
      <c r="K270" s="26" t="s">
        <v>126</v>
      </c>
      <c r="L270" s="20"/>
      <c r="M270" s="20" t="s">
        <v>144</v>
      </c>
      <c r="N270" s="39" t="s">
        <v>332</v>
      </c>
      <c r="O270" s="32">
        <f t="shared" si="24"/>
        <v>2</v>
      </c>
      <c r="P270" s="21" t="str">
        <f t="shared" si="25"/>
        <v/>
      </c>
      <c r="Q270" s="21" t="str">
        <f t="shared" si="26"/>
        <v>X</v>
      </c>
      <c r="R270" s="131" t="str">
        <f t="shared" si="27"/>
        <v>X</v>
      </c>
    </row>
    <row r="271" spans="1:18" s="11" customFormat="1" x14ac:dyDescent="0.2">
      <c r="A271" s="23" t="s">
        <v>391</v>
      </c>
      <c r="B271" s="20" t="s">
        <v>596</v>
      </c>
      <c r="C271" s="20" t="s">
        <v>613</v>
      </c>
      <c r="D271" s="20" t="s">
        <v>489</v>
      </c>
      <c r="E271" s="19" t="s">
        <v>330</v>
      </c>
      <c r="F271" s="19" t="s">
        <v>330</v>
      </c>
      <c r="G271" s="19">
        <v>80</v>
      </c>
      <c r="H271" s="27" t="s">
        <v>631</v>
      </c>
      <c r="I271" s="20"/>
      <c r="J271" s="20"/>
      <c r="K271" s="26" t="s">
        <v>126</v>
      </c>
      <c r="L271" s="20"/>
      <c r="M271" s="20" t="s">
        <v>145</v>
      </c>
      <c r="N271" s="39" t="s">
        <v>332</v>
      </c>
      <c r="O271" s="32">
        <f t="shared" si="24"/>
        <v>2</v>
      </c>
      <c r="P271" s="21" t="str">
        <f t="shared" si="25"/>
        <v/>
      </c>
      <c r="Q271" s="21" t="str">
        <f t="shared" si="26"/>
        <v>X</v>
      </c>
      <c r="R271" s="131" t="str">
        <f t="shared" si="27"/>
        <v>X</v>
      </c>
    </row>
    <row r="272" spans="1:18" s="11" customFormat="1" x14ac:dyDescent="0.2">
      <c r="A272" s="23" t="s">
        <v>401</v>
      </c>
      <c r="B272" s="20" t="s">
        <v>523</v>
      </c>
      <c r="C272" s="20" t="s">
        <v>509</v>
      </c>
      <c r="D272" s="20" t="s">
        <v>486</v>
      </c>
      <c r="E272" s="24" t="s">
        <v>330</v>
      </c>
      <c r="F272" s="24" t="s">
        <v>330</v>
      </c>
      <c r="G272" s="24">
        <v>9</v>
      </c>
      <c r="H272" s="46" t="s">
        <v>631</v>
      </c>
      <c r="I272" s="25"/>
      <c r="J272" s="25"/>
      <c r="K272" s="26" t="s">
        <v>124</v>
      </c>
      <c r="L272" s="25"/>
      <c r="M272" s="25" t="s">
        <v>354</v>
      </c>
      <c r="N272" s="39" t="s">
        <v>335</v>
      </c>
      <c r="O272" s="32">
        <v>3</v>
      </c>
      <c r="P272" s="21" t="str">
        <f t="shared" si="25"/>
        <v/>
      </c>
      <c r="Q272" s="21" t="str">
        <f t="shared" si="26"/>
        <v/>
      </c>
      <c r="R272" s="131" t="str">
        <f t="shared" si="27"/>
        <v>X</v>
      </c>
    </row>
    <row r="273" spans="1:18" s="11" customFormat="1" ht="38.25" x14ac:dyDescent="0.2">
      <c r="A273" s="23" t="s">
        <v>714</v>
      </c>
      <c r="B273" s="26" t="s">
        <v>563</v>
      </c>
      <c r="C273" s="20" t="s">
        <v>560</v>
      </c>
      <c r="D273" s="20" t="s">
        <v>487</v>
      </c>
      <c r="E273" s="19" t="s">
        <v>330</v>
      </c>
      <c r="F273" s="19" t="s">
        <v>330</v>
      </c>
      <c r="G273" s="19">
        <v>4</v>
      </c>
      <c r="H273" s="27" t="s">
        <v>631</v>
      </c>
      <c r="I273" s="20" t="s">
        <v>535</v>
      </c>
      <c r="J273" s="20"/>
      <c r="K273" s="26" t="s">
        <v>139</v>
      </c>
      <c r="L273" s="20"/>
      <c r="M273" s="15" t="s">
        <v>618</v>
      </c>
      <c r="N273" s="39" t="s">
        <v>341</v>
      </c>
      <c r="O273" s="32">
        <v>1</v>
      </c>
      <c r="P273" s="21" t="str">
        <f t="shared" si="25"/>
        <v>X</v>
      </c>
      <c r="Q273" s="21" t="str">
        <f t="shared" si="26"/>
        <v>X</v>
      </c>
      <c r="R273" s="131" t="str">
        <f t="shared" si="27"/>
        <v>X</v>
      </c>
    </row>
    <row r="274" spans="1:18" s="11" customFormat="1" ht="51" x14ac:dyDescent="0.2">
      <c r="A274" s="23" t="s">
        <v>999</v>
      </c>
      <c r="B274" s="20" t="s">
        <v>1000</v>
      </c>
      <c r="C274" s="20" t="s">
        <v>540</v>
      </c>
      <c r="D274" s="20" t="s">
        <v>486</v>
      </c>
      <c r="E274" s="19" t="s">
        <v>330</v>
      </c>
      <c r="F274" s="19" t="s">
        <v>963</v>
      </c>
      <c r="G274" s="19">
        <v>1</v>
      </c>
      <c r="H274" s="27" t="s">
        <v>631</v>
      </c>
      <c r="I274" s="26" t="s">
        <v>1001</v>
      </c>
      <c r="J274" s="20"/>
      <c r="K274" s="26" t="s">
        <v>123</v>
      </c>
      <c r="L274" s="20"/>
      <c r="M274" s="20" t="s">
        <v>451</v>
      </c>
      <c r="N274" s="39" t="s">
        <v>341</v>
      </c>
      <c r="O274" s="32">
        <v>1</v>
      </c>
      <c r="P274" s="21" t="str">
        <f t="shared" si="25"/>
        <v>X</v>
      </c>
      <c r="Q274" s="21" t="str">
        <f t="shared" si="26"/>
        <v>X</v>
      </c>
      <c r="R274" s="131" t="str">
        <f t="shared" si="27"/>
        <v>X</v>
      </c>
    </row>
    <row r="275" spans="1:18" s="11" customFormat="1" ht="63.75" x14ac:dyDescent="0.2">
      <c r="A275" s="23" t="s">
        <v>715</v>
      </c>
      <c r="B275" s="20" t="s">
        <v>493</v>
      </c>
      <c r="C275" s="20" t="s">
        <v>470</v>
      </c>
      <c r="D275" s="20" t="s">
        <v>485</v>
      </c>
      <c r="E275" s="19" t="s">
        <v>330</v>
      </c>
      <c r="F275" s="19" t="s">
        <v>624</v>
      </c>
      <c r="G275" s="19">
        <v>1</v>
      </c>
      <c r="H275" s="27" t="s">
        <v>964</v>
      </c>
      <c r="I275" s="20"/>
      <c r="J275" s="20"/>
      <c r="K275" s="26" t="s">
        <v>123</v>
      </c>
      <c r="L275" s="20"/>
      <c r="M275" s="20" t="s">
        <v>625</v>
      </c>
      <c r="N275" s="39" t="s">
        <v>341</v>
      </c>
      <c r="O275" s="32">
        <v>1</v>
      </c>
      <c r="P275" s="21" t="str">
        <f t="shared" si="25"/>
        <v>X</v>
      </c>
      <c r="Q275" s="21" t="str">
        <f t="shared" si="26"/>
        <v>X</v>
      </c>
      <c r="R275" s="131" t="str">
        <f t="shared" si="27"/>
        <v>X</v>
      </c>
    </row>
    <row r="276" spans="1:18" s="11" customFormat="1" ht="38.25" x14ac:dyDescent="0.2">
      <c r="A276" s="18" t="s">
        <v>716</v>
      </c>
      <c r="B276" s="20" t="s">
        <v>537</v>
      </c>
      <c r="C276" s="20" t="s">
        <v>536</v>
      </c>
      <c r="D276" s="20" t="s">
        <v>486</v>
      </c>
      <c r="E276" s="19" t="s">
        <v>330</v>
      </c>
      <c r="F276" s="19" t="s">
        <v>330</v>
      </c>
      <c r="G276" s="19">
        <v>50</v>
      </c>
      <c r="H276" s="27" t="s">
        <v>631</v>
      </c>
      <c r="I276" s="26" t="s">
        <v>998</v>
      </c>
      <c r="J276" s="20"/>
      <c r="K276" s="26" t="s">
        <v>139</v>
      </c>
      <c r="L276" s="20"/>
      <c r="M276" s="20" t="s">
        <v>115</v>
      </c>
      <c r="N276" s="39" t="s">
        <v>341</v>
      </c>
      <c r="O276" s="32">
        <v>1</v>
      </c>
      <c r="P276" s="21" t="str">
        <f t="shared" si="25"/>
        <v>X</v>
      </c>
      <c r="Q276" s="21" t="str">
        <f t="shared" si="26"/>
        <v>X</v>
      </c>
      <c r="R276" s="131" t="str">
        <f t="shared" si="27"/>
        <v>X</v>
      </c>
    </row>
    <row r="277" spans="1:18" s="11" customFormat="1" ht="55.5" customHeight="1" x14ac:dyDescent="0.2">
      <c r="A277" s="18" t="s">
        <v>717</v>
      </c>
      <c r="B277" s="20" t="s">
        <v>538</v>
      </c>
      <c r="C277" s="20" t="s">
        <v>536</v>
      </c>
      <c r="D277" s="20" t="s">
        <v>486</v>
      </c>
      <c r="E277" s="19" t="s">
        <v>330</v>
      </c>
      <c r="F277" s="19" t="s">
        <v>330</v>
      </c>
      <c r="G277" s="19">
        <v>2</v>
      </c>
      <c r="H277" s="27" t="s">
        <v>631</v>
      </c>
      <c r="I277" s="26" t="s">
        <v>998</v>
      </c>
      <c r="J277" s="20"/>
      <c r="K277" s="26" t="s">
        <v>139</v>
      </c>
      <c r="L277" s="20"/>
      <c r="M277" s="20" t="s">
        <v>619</v>
      </c>
      <c r="N277" s="39" t="s">
        <v>341</v>
      </c>
      <c r="O277" s="32">
        <v>1</v>
      </c>
      <c r="P277" s="21" t="str">
        <f t="shared" si="25"/>
        <v>X</v>
      </c>
      <c r="Q277" s="21" t="str">
        <f t="shared" si="26"/>
        <v>X</v>
      </c>
      <c r="R277" s="131" t="str">
        <f t="shared" si="27"/>
        <v>X</v>
      </c>
    </row>
    <row r="278" spans="1:18" s="11" customFormat="1" x14ac:dyDescent="0.2">
      <c r="A278" s="18" t="s">
        <v>718</v>
      </c>
      <c r="B278" s="20" t="s">
        <v>482</v>
      </c>
      <c r="C278" s="20" t="s">
        <v>536</v>
      </c>
      <c r="D278" s="20" t="s">
        <v>486</v>
      </c>
      <c r="E278" s="19" t="s">
        <v>330</v>
      </c>
      <c r="F278" s="19" t="s">
        <v>466</v>
      </c>
      <c r="G278" s="19">
        <v>8</v>
      </c>
      <c r="H278" s="27" t="s">
        <v>631</v>
      </c>
      <c r="I278" s="20"/>
      <c r="J278" s="20"/>
      <c r="K278" s="26" t="s">
        <v>139</v>
      </c>
      <c r="L278" s="20"/>
      <c r="M278" s="20">
        <v>20191108</v>
      </c>
      <c r="N278" s="39" t="s">
        <v>341</v>
      </c>
      <c r="O278" s="32">
        <v>1</v>
      </c>
      <c r="P278" s="21" t="str">
        <f t="shared" si="25"/>
        <v>X</v>
      </c>
      <c r="Q278" s="21" t="str">
        <f t="shared" si="26"/>
        <v>X</v>
      </c>
      <c r="R278" s="131" t="str">
        <f t="shared" si="27"/>
        <v>X</v>
      </c>
    </row>
    <row r="279" spans="1:18" s="11" customFormat="1" x14ac:dyDescent="0.2">
      <c r="A279" s="18" t="s">
        <v>719</v>
      </c>
      <c r="B279" s="26" t="s">
        <v>570</v>
      </c>
      <c r="C279" s="26" t="s">
        <v>575</v>
      </c>
      <c r="D279" s="20" t="s">
        <v>487</v>
      </c>
      <c r="E279" s="19" t="s">
        <v>330</v>
      </c>
      <c r="F279" s="19" t="s">
        <v>330</v>
      </c>
      <c r="G279" s="19">
        <v>25</v>
      </c>
      <c r="H279" s="27" t="s">
        <v>631</v>
      </c>
      <c r="I279" s="20"/>
      <c r="J279" s="20"/>
      <c r="K279" s="26" t="s">
        <v>139</v>
      </c>
      <c r="L279" s="20"/>
      <c r="M279" s="20">
        <v>900</v>
      </c>
      <c r="N279" s="39" t="s">
        <v>332</v>
      </c>
      <c r="O279" s="32">
        <v>2</v>
      </c>
      <c r="P279" s="21" t="str">
        <f t="shared" si="25"/>
        <v/>
      </c>
      <c r="Q279" s="21" t="str">
        <f t="shared" si="26"/>
        <v>X</v>
      </c>
      <c r="R279" s="131" t="str">
        <f t="shared" si="27"/>
        <v>X</v>
      </c>
    </row>
    <row r="280" spans="1:18" s="11" customFormat="1" x14ac:dyDescent="0.2">
      <c r="A280" s="18" t="s">
        <v>720</v>
      </c>
      <c r="B280" s="26" t="s">
        <v>571</v>
      </c>
      <c r="C280" s="26" t="s">
        <v>575</v>
      </c>
      <c r="D280" s="20" t="s">
        <v>487</v>
      </c>
      <c r="E280" s="19" t="s">
        <v>330</v>
      </c>
      <c r="F280" s="19" t="s">
        <v>330</v>
      </c>
      <c r="G280" s="19">
        <v>25</v>
      </c>
      <c r="H280" s="27" t="s">
        <v>631</v>
      </c>
      <c r="I280" s="20"/>
      <c r="J280" s="20"/>
      <c r="K280" s="26" t="s">
        <v>139</v>
      </c>
      <c r="L280" s="20"/>
      <c r="M280" s="20">
        <v>20000000</v>
      </c>
      <c r="N280" s="39" t="s">
        <v>332</v>
      </c>
      <c r="O280" s="32">
        <v>2</v>
      </c>
      <c r="P280" s="21" t="str">
        <f t="shared" si="25"/>
        <v/>
      </c>
      <c r="Q280" s="21" t="str">
        <f t="shared" si="26"/>
        <v>X</v>
      </c>
      <c r="R280" s="131" t="str">
        <f t="shared" si="27"/>
        <v>X</v>
      </c>
    </row>
    <row r="281" spans="1:18" s="11" customFormat="1" x14ac:dyDescent="0.2">
      <c r="A281" s="18" t="s">
        <v>721</v>
      </c>
      <c r="B281" s="26" t="s">
        <v>572</v>
      </c>
      <c r="C281" s="26" t="s">
        <v>576</v>
      </c>
      <c r="D281" s="20" t="s">
        <v>487</v>
      </c>
      <c r="E281" s="19" t="s">
        <v>330</v>
      </c>
      <c r="F281" s="19" t="s">
        <v>330</v>
      </c>
      <c r="G281" s="19">
        <v>25</v>
      </c>
      <c r="H281" s="27" t="s">
        <v>631</v>
      </c>
      <c r="I281" s="20"/>
      <c r="J281" s="20"/>
      <c r="K281" s="26" t="s">
        <v>139</v>
      </c>
      <c r="L281" s="20"/>
      <c r="M281" s="20">
        <v>500000</v>
      </c>
      <c r="N281" s="39" t="s">
        <v>332</v>
      </c>
      <c r="O281" s="32">
        <v>2</v>
      </c>
      <c r="P281" s="21" t="str">
        <f t="shared" si="25"/>
        <v/>
      </c>
      <c r="Q281" s="21" t="str">
        <f t="shared" si="26"/>
        <v>X</v>
      </c>
      <c r="R281" s="131" t="str">
        <f t="shared" si="27"/>
        <v>X</v>
      </c>
    </row>
    <row r="282" spans="1:18" s="11" customFormat="1" x14ac:dyDescent="0.2">
      <c r="A282" s="18" t="s">
        <v>722</v>
      </c>
      <c r="B282" s="26" t="s">
        <v>573</v>
      </c>
      <c r="C282" s="26" t="s">
        <v>576</v>
      </c>
      <c r="D282" s="20" t="s">
        <v>487</v>
      </c>
      <c r="E282" s="19" t="s">
        <v>330</v>
      </c>
      <c r="F282" s="19" t="s">
        <v>330</v>
      </c>
      <c r="G282" s="19">
        <v>40</v>
      </c>
      <c r="H282" s="27" t="s">
        <v>631</v>
      </c>
      <c r="I282" s="20"/>
      <c r="J282" s="20"/>
      <c r="K282" s="26" t="s">
        <v>139</v>
      </c>
      <c r="L282" s="20"/>
      <c r="M282" s="20">
        <v>22350134</v>
      </c>
      <c r="N282" s="39" t="s">
        <v>332</v>
      </c>
      <c r="O282" s="32">
        <v>2</v>
      </c>
      <c r="P282" s="21" t="str">
        <f t="shared" si="25"/>
        <v/>
      </c>
      <c r="Q282" s="21" t="str">
        <f t="shared" si="26"/>
        <v>X</v>
      </c>
      <c r="R282" s="131" t="str">
        <f t="shared" si="27"/>
        <v>X</v>
      </c>
    </row>
    <row r="283" spans="1:18" s="11" customFormat="1" x14ac:dyDescent="0.2">
      <c r="A283" s="18" t="s">
        <v>723</v>
      </c>
      <c r="B283" s="26" t="s">
        <v>574</v>
      </c>
      <c r="C283" s="26" t="s">
        <v>576</v>
      </c>
      <c r="D283" s="20" t="s">
        <v>487</v>
      </c>
      <c r="E283" s="19" t="s">
        <v>330</v>
      </c>
      <c r="F283" s="19" t="s">
        <v>330</v>
      </c>
      <c r="G283" s="19">
        <v>25</v>
      </c>
      <c r="H283" s="27" t="s">
        <v>631</v>
      </c>
      <c r="I283" s="20"/>
      <c r="J283" s="20"/>
      <c r="K283" s="26" t="s">
        <v>139</v>
      </c>
      <c r="L283" s="20"/>
      <c r="M283" s="20">
        <v>476160</v>
      </c>
      <c r="N283" s="39" t="s">
        <v>332</v>
      </c>
      <c r="O283" s="32">
        <v>2</v>
      </c>
      <c r="P283" s="21" t="str">
        <f t="shared" si="25"/>
        <v/>
      </c>
      <c r="Q283" s="21" t="str">
        <f t="shared" si="26"/>
        <v>X</v>
      </c>
      <c r="R283" s="131" t="str">
        <f t="shared" si="27"/>
        <v>X</v>
      </c>
    </row>
    <row r="284" spans="1:18" s="11" customFormat="1" ht="57" customHeight="1" x14ac:dyDescent="0.2">
      <c r="A284" s="18" t="s">
        <v>823</v>
      </c>
      <c r="B284" s="26" t="s">
        <v>583</v>
      </c>
      <c r="C284" s="26" t="s">
        <v>821</v>
      </c>
      <c r="D284" s="20" t="s">
        <v>487</v>
      </c>
      <c r="E284" s="19" t="s">
        <v>330</v>
      </c>
      <c r="F284" s="19" t="s">
        <v>330</v>
      </c>
      <c r="G284" s="19">
        <v>60</v>
      </c>
      <c r="H284" s="27" t="s">
        <v>631</v>
      </c>
      <c r="I284" s="26" t="s">
        <v>822</v>
      </c>
      <c r="J284" s="20"/>
      <c r="K284" s="26" t="s">
        <v>139</v>
      </c>
      <c r="L284" s="20"/>
      <c r="M284" s="20" t="s">
        <v>0</v>
      </c>
      <c r="N284" s="39" t="s">
        <v>332</v>
      </c>
      <c r="O284" s="32">
        <v>2</v>
      </c>
      <c r="P284" s="21" t="str">
        <f t="shared" ref="P284:P285" si="28">IF(O284&lt;=1,"X","")</f>
        <v/>
      </c>
      <c r="Q284" s="21" t="str">
        <f t="shared" ref="Q284:Q285" si="29">IF(O284&lt;=2,"X","")</f>
        <v>X</v>
      </c>
      <c r="R284" s="131" t="str">
        <f t="shared" ref="R284:R285" si="30">IF(O284&lt;=3,"X","")</f>
        <v>X</v>
      </c>
    </row>
    <row r="285" spans="1:18" s="11" customFormat="1" x14ac:dyDescent="0.2">
      <c r="A285" s="18" t="s">
        <v>824</v>
      </c>
      <c r="B285" s="26" t="s">
        <v>820</v>
      </c>
      <c r="C285" s="26" t="s">
        <v>821</v>
      </c>
      <c r="D285" s="20" t="s">
        <v>487</v>
      </c>
      <c r="E285" s="19" t="s">
        <v>330</v>
      </c>
      <c r="F285" s="19" t="s">
        <v>330</v>
      </c>
      <c r="G285" s="19">
        <v>25</v>
      </c>
      <c r="H285" s="27" t="s">
        <v>631</v>
      </c>
      <c r="I285" s="20"/>
      <c r="J285" s="20"/>
      <c r="K285" s="26" t="s">
        <v>139</v>
      </c>
      <c r="L285" s="20"/>
      <c r="M285" s="20" t="s">
        <v>626</v>
      </c>
      <c r="N285" s="39" t="s">
        <v>332</v>
      </c>
      <c r="O285" s="32">
        <v>2</v>
      </c>
      <c r="P285" s="21" t="str">
        <f t="shared" si="28"/>
        <v/>
      </c>
      <c r="Q285" s="21" t="str">
        <f t="shared" si="29"/>
        <v>X</v>
      </c>
      <c r="R285" s="131" t="str">
        <f t="shared" si="30"/>
        <v>X</v>
      </c>
    </row>
    <row r="286" spans="1:18" s="11" customFormat="1" ht="25.5" x14ac:dyDescent="0.2">
      <c r="A286" s="23" t="s">
        <v>724</v>
      </c>
      <c r="B286" s="20" t="s">
        <v>490</v>
      </c>
      <c r="C286" s="20" t="s">
        <v>470</v>
      </c>
      <c r="D286" s="20" t="s">
        <v>485</v>
      </c>
      <c r="E286" s="24" t="s">
        <v>330</v>
      </c>
      <c r="F286" s="24" t="s">
        <v>355</v>
      </c>
      <c r="G286" s="24">
        <v>1</v>
      </c>
      <c r="H286" s="46" t="s">
        <v>631</v>
      </c>
      <c r="I286" s="31" t="s">
        <v>951</v>
      </c>
      <c r="J286" s="25"/>
      <c r="K286" s="31" t="s">
        <v>139</v>
      </c>
      <c r="L286" s="25" t="s">
        <v>127</v>
      </c>
      <c r="M286" s="25" t="s">
        <v>451</v>
      </c>
      <c r="N286" s="39" t="s">
        <v>341</v>
      </c>
      <c r="O286" s="32">
        <v>1</v>
      </c>
      <c r="P286" s="21" t="str">
        <f t="shared" si="25"/>
        <v>X</v>
      </c>
      <c r="Q286" s="21" t="str">
        <f t="shared" si="26"/>
        <v>X</v>
      </c>
      <c r="R286" s="131" t="str">
        <f t="shared" si="27"/>
        <v>X</v>
      </c>
    </row>
    <row r="287" spans="1:18" s="11" customFormat="1" ht="38.25" x14ac:dyDescent="0.2">
      <c r="A287" s="18" t="s">
        <v>725</v>
      </c>
      <c r="B287" s="26" t="s">
        <v>583</v>
      </c>
      <c r="C287" s="26" t="s">
        <v>587</v>
      </c>
      <c r="D287" s="26" t="s">
        <v>487</v>
      </c>
      <c r="E287" s="19" t="s">
        <v>330</v>
      </c>
      <c r="F287" s="19" t="s">
        <v>330</v>
      </c>
      <c r="G287" s="19">
        <v>15</v>
      </c>
      <c r="H287" s="27" t="s">
        <v>631</v>
      </c>
      <c r="I287" s="26" t="s">
        <v>967</v>
      </c>
      <c r="J287" s="20"/>
      <c r="K287" s="26" t="s">
        <v>139</v>
      </c>
      <c r="L287" s="20"/>
      <c r="M287" s="20" t="s">
        <v>620</v>
      </c>
      <c r="N287" s="39" t="s">
        <v>341</v>
      </c>
      <c r="O287" s="32">
        <v>1</v>
      </c>
      <c r="P287" s="21" t="str">
        <f t="shared" si="25"/>
        <v>X</v>
      </c>
      <c r="Q287" s="21" t="str">
        <f t="shared" si="26"/>
        <v>X</v>
      </c>
      <c r="R287" s="131" t="str">
        <f t="shared" si="27"/>
        <v>X</v>
      </c>
    </row>
    <row r="288" spans="1:18" s="11" customFormat="1" x14ac:dyDescent="0.2">
      <c r="A288" s="18" t="s">
        <v>726</v>
      </c>
      <c r="B288" s="26" t="s">
        <v>584</v>
      </c>
      <c r="C288" s="26" t="s">
        <v>588</v>
      </c>
      <c r="D288" s="26" t="s">
        <v>487</v>
      </c>
      <c r="E288" s="19" t="s">
        <v>330</v>
      </c>
      <c r="F288" s="19" t="s">
        <v>330</v>
      </c>
      <c r="G288" s="19">
        <v>2</v>
      </c>
      <c r="H288" s="27" t="s">
        <v>631</v>
      </c>
      <c r="I288" s="20"/>
      <c r="J288" s="20"/>
      <c r="K288" s="26" t="s">
        <v>139</v>
      </c>
      <c r="L288" s="20"/>
      <c r="M288" s="20" t="s">
        <v>621</v>
      </c>
      <c r="N288" s="39" t="s">
        <v>341</v>
      </c>
      <c r="O288" s="32">
        <v>1</v>
      </c>
      <c r="P288" s="21" t="str">
        <f t="shared" si="25"/>
        <v>X</v>
      </c>
      <c r="Q288" s="21" t="str">
        <f t="shared" si="26"/>
        <v>X</v>
      </c>
      <c r="R288" s="131" t="str">
        <f t="shared" si="27"/>
        <v>X</v>
      </c>
    </row>
    <row r="289" spans="1:18" s="11" customFormat="1" x14ac:dyDescent="0.2">
      <c r="A289" s="18" t="s">
        <v>727</v>
      </c>
      <c r="B289" s="26" t="s">
        <v>585</v>
      </c>
      <c r="C289" s="26" t="s">
        <v>588</v>
      </c>
      <c r="D289" s="26" t="s">
        <v>487</v>
      </c>
      <c r="E289" s="19" t="s">
        <v>330</v>
      </c>
      <c r="F289" s="19" t="s">
        <v>330</v>
      </c>
      <c r="G289" s="19">
        <v>5</v>
      </c>
      <c r="H289" s="27" t="s">
        <v>631</v>
      </c>
      <c r="I289" s="20"/>
      <c r="J289" s="20"/>
      <c r="K289" s="26" t="s">
        <v>139</v>
      </c>
      <c r="L289" s="20"/>
      <c r="M289" s="20" t="s">
        <v>622</v>
      </c>
      <c r="N289" s="39" t="s">
        <v>341</v>
      </c>
      <c r="O289" s="32">
        <v>1</v>
      </c>
      <c r="P289" s="21" t="str">
        <f t="shared" si="25"/>
        <v>X</v>
      </c>
      <c r="Q289" s="21" t="str">
        <f t="shared" si="26"/>
        <v>X</v>
      </c>
      <c r="R289" s="131" t="str">
        <f t="shared" si="27"/>
        <v>X</v>
      </c>
    </row>
    <row r="290" spans="1:18" s="11" customFormat="1" x14ac:dyDescent="0.2">
      <c r="A290" s="18" t="s">
        <v>728</v>
      </c>
      <c r="B290" s="26" t="s">
        <v>586</v>
      </c>
      <c r="C290" s="26" t="s">
        <v>588</v>
      </c>
      <c r="D290" s="26" t="s">
        <v>487</v>
      </c>
      <c r="E290" s="19" t="s">
        <v>330</v>
      </c>
      <c r="F290" s="19" t="s">
        <v>330</v>
      </c>
      <c r="G290" s="19">
        <v>4</v>
      </c>
      <c r="H290" s="27" t="s">
        <v>631</v>
      </c>
      <c r="I290" s="20"/>
      <c r="J290" s="20"/>
      <c r="K290" s="26" t="s">
        <v>139</v>
      </c>
      <c r="L290" s="20"/>
      <c r="M290" s="20">
        <v>2700</v>
      </c>
      <c r="N290" s="39" t="s">
        <v>341</v>
      </c>
      <c r="O290" s="32">
        <v>1</v>
      </c>
      <c r="P290" s="21" t="str">
        <f t="shared" si="25"/>
        <v>X</v>
      </c>
      <c r="Q290" s="21" t="str">
        <f t="shared" si="26"/>
        <v>X</v>
      </c>
      <c r="R290" s="131" t="str">
        <f t="shared" si="27"/>
        <v>X</v>
      </c>
    </row>
    <row r="291" spans="1:18" s="11" customFormat="1" ht="38.25" x14ac:dyDescent="0.2">
      <c r="A291" s="23" t="s">
        <v>729</v>
      </c>
      <c r="B291" s="20" t="s">
        <v>566</v>
      </c>
      <c r="C291" s="20" t="s">
        <v>567</v>
      </c>
      <c r="D291" s="20" t="s">
        <v>487</v>
      </c>
      <c r="E291" s="19" t="s">
        <v>330</v>
      </c>
      <c r="F291" s="19" t="s">
        <v>330</v>
      </c>
      <c r="G291" s="19">
        <v>25</v>
      </c>
      <c r="H291" s="27" t="s">
        <v>955</v>
      </c>
      <c r="I291" s="20"/>
      <c r="J291" s="20"/>
      <c r="K291" s="26" t="s">
        <v>126</v>
      </c>
      <c r="L291" s="20"/>
      <c r="M291" s="20">
        <v>376916</v>
      </c>
      <c r="N291" s="39" t="s">
        <v>332</v>
      </c>
      <c r="O291" s="32">
        <v>2</v>
      </c>
      <c r="P291" s="21" t="str">
        <f t="shared" ref="P291:P324" si="31">IF(O291&lt;=1,"X","")</f>
        <v/>
      </c>
      <c r="Q291" s="21" t="str">
        <f t="shared" ref="Q291:Q324" si="32">IF(O291&lt;=2,"X","")</f>
        <v>X</v>
      </c>
      <c r="R291" s="131" t="str">
        <f t="shared" ref="R291:R324" si="33">IF(O291&lt;=3,"X","")</f>
        <v>X</v>
      </c>
    </row>
    <row r="292" spans="1:18" s="11" customFormat="1" x14ac:dyDescent="0.2">
      <c r="A292" s="23" t="s">
        <v>730</v>
      </c>
      <c r="B292" s="20" t="s">
        <v>554</v>
      </c>
      <c r="C292" s="20" t="s">
        <v>542</v>
      </c>
      <c r="D292" s="20" t="s">
        <v>486</v>
      </c>
      <c r="E292" s="24" t="s">
        <v>330</v>
      </c>
      <c r="F292" s="24" t="s">
        <v>330</v>
      </c>
      <c r="G292" s="24">
        <v>8</v>
      </c>
      <c r="H292" s="46" t="s">
        <v>631</v>
      </c>
      <c r="I292" s="20"/>
      <c r="J292" s="20"/>
      <c r="K292" s="26" t="s">
        <v>125</v>
      </c>
      <c r="L292" s="20"/>
      <c r="M292" s="20">
        <v>5749</v>
      </c>
      <c r="N292" s="39" t="s">
        <v>335</v>
      </c>
      <c r="O292" s="32">
        <v>3</v>
      </c>
      <c r="P292" s="21" t="str">
        <f t="shared" si="31"/>
        <v/>
      </c>
      <c r="Q292" s="21" t="str">
        <f t="shared" si="32"/>
        <v/>
      </c>
      <c r="R292" s="131" t="str">
        <f t="shared" si="33"/>
        <v>X</v>
      </c>
    </row>
    <row r="293" spans="1:18" s="11" customFormat="1" x14ac:dyDescent="0.2">
      <c r="A293" s="23" t="s">
        <v>731</v>
      </c>
      <c r="B293" s="20" t="s">
        <v>555</v>
      </c>
      <c r="C293" s="20" t="s">
        <v>542</v>
      </c>
      <c r="D293" s="20" t="s">
        <v>486</v>
      </c>
      <c r="E293" s="24" t="s">
        <v>330</v>
      </c>
      <c r="F293" s="24" t="s">
        <v>330</v>
      </c>
      <c r="G293" s="24">
        <v>5</v>
      </c>
      <c r="H293" s="46" t="s">
        <v>631</v>
      </c>
      <c r="I293" s="20"/>
      <c r="J293" s="20"/>
      <c r="K293" s="26" t="s">
        <v>126</v>
      </c>
      <c r="L293" s="20"/>
      <c r="M293" s="20" t="s">
        <v>374</v>
      </c>
      <c r="N293" s="39" t="s">
        <v>335</v>
      </c>
      <c r="O293" s="32">
        <v>3</v>
      </c>
      <c r="P293" s="21" t="str">
        <f t="shared" si="31"/>
        <v/>
      </c>
      <c r="Q293" s="21" t="str">
        <f t="shared" si="32"/>
        <v/>
      </c>
      <c r="R293" s="131" t="str">
        <f t="shared" si="33"/>
        <v>X</v>
      </c>
    </row>
    <row r="294" spans="1:18" s="11" customFormat="1" x14ac:dyDescent="0.2">
      <c r="A294" s="23" t="s">
        <v>732</v>
      </c>
      <c r="B294" s="20" t="s">
        <v>551</v>
      </c>
      <c r="C294" s="20" t="s">
        <v>542</v>
      </c>
      <c r="D294" s="20" t="s">
        <v>486</v>
      </c>
      <c r="E294" s="24" t="s">
        <v>330</v>
      </c>
      <c r="F294" s="24" t="s">
        <v>330</v>
      </c>
      <c r="G294" s="24">
        <v>130</v>
      </c>
      <c r="H294" s="46" t="s">
        <v>631</v>
      </c>
      <c r="I294" s="20"/>
      <c r="J294" s="20"/>
      <c r="K294" s="26" t="s">
        <v>126</v>
      </c>
      <c r="L294" s="20"/>
      <c r="M294" s="25">
        <v>38100080001</v>
      </c>
      <c r="N294" s="39" t="s">
        <v>335</v>
      </c>
      <c r="O294" s="32">
        <v>3</v>
      </c>
      <c r="P294" s="21" t="str">
        <f t="shared" si="31"/>
        <v/>
      </c>
      <c r="Q294" s="21" t="str">
        <f t="shared" si="32"/>
        <v/>
      </c>
      <c r="R294" s="131" t="str">
        <f t="shared" si="33"/>
        <v>X</v>
      </c>
    </row>
    <row r="295" spans="1:18" s="11" customFormat="1" x14ac:dyDescent="0.2">
      <c r="A295" s="23" t="s">
        <v>733</v>
      </c>
      <c r="B295" s="20" t="s">
        <v>552</v>
      </c>
      <c r="C295" s="20" t="s">
        <v>542</v>
      </c>
      <c r="D295" s="20" t="s">
        <v>486</v>
      </c>
      <c r="E295" s="24" t="s">
        <v>330</v>
      </c>
      <c r="F295" s="24" t="s">
        <v>330</v>
      </c>
      <c r="G295" s="24">
        <v>130</v>
      </c>
      <c r="H295" s="46" t="s">
        <v>631</v>
      </c>
      <c r="I295" s="20"/>
      <c r="J295" s="20"/>
      <c r="K295" s="26" t="s">
        <v>126</v>
      </c>
      <c r="L295" s="20"/>
      <c r="M295" s="25">
        <v>32323720011</v>
      </c>
      <c r="N295" s="39" t="s">
        <v>335</v>
      </c>
      <c r="O295" s="32">
        <v>3</v>
      </c>
      <c r="P295" s="21" t="str">
        <f t="shared" si="31"/>
        <v/>
      </c>
      <c r="Q295" s="21" t="str">
        <f t="shared" si="32"/>
        <v/>
      </c>
      <c r="R295" s="131" t="str">
        <f t="shared" si="33"/>
        <v>X</v>
      </c>
    </row>
    <row r="296" spans="1:18" s="11" customFormat="1" x14ac:dyDescent="0.2">
      <c r="A296" s="23" t="s">
        <v>734</v>
      </c>
      <c r="B296" s="20" t="s">
        <v>556</v>
      </c>
      <c r="C296" s="20" t="s">
        <v>542</v>
      </c>
      <c r="D296" s="20" t="s">
        <v>486</v>
      </c>
      <c r="E296" s="24" t="s">
        <v>330</v>
      </c>
      <c r="F296" s="24" t="s">
        <v>330</v>
      </c>
      <c r="G296" s="24">
        <v>6</v>
      </c>
      <c r="H296" s="46" t="s">
        <v>631</v>
      </c>
      <c r="I296" s="20"/>
      <c r="J296" s="20"/>
      <c r="K296" s="26" t="s">
        <v>126</v>
      </c>
      <c r="L296" s="20"/>
      <c r="M296" s="20">
        <v>111111</v>
      </c>
      <c r="N296" s="39" t="s">
        <v>335</v>
      </c>
      <c r="O296" s="32">
        <v>3</v>
      </c>
      <c r="P296" s="21" t="str">
        <f t="shared" si="31"/>
        <v/>
      </c>
      <c r="Q296" s="21" t="str">
        <f t="shared" si="32"/>
        <v/>
      </c>
      <c r="R296" s="131" t="str">
        <f t="shared" si="33"/>
        <v>X</v>
      </c>
    </row>
    <row r="297" spans="1:18" s="11" customFormat="1" ht="25.5" x14ac:dyDescent="0.2">
      <c r="A297" s="23" t="s">
        <v>735</v>
      </c>
      <c r="B297" s="20" t="s">
        <v>813</v>
      </c>
      <c r="C297" s="20" t="s">
        <v>814</v>
      </c>
      <c r="D297" s="20" t="s">
        <v>486</v>
      </c>
      <c r="E297" s="24" t="s">
        <v>330</v>
      </c>
      <c r="F297" s="24" t="s">
        <v>330</v>
      </c>
      <c r="G297" s="24">
        <v>7</v>
      </c>
      <c r="H297" s="46" t="s">
        <v>637</v>
      </c>
      <c r="I297" s="26" t="s">
        <v>636</v>
      </c>
      <c r="J297" s="20"/>
      <c r="K297" s="26" t="s">
        <v>125</v>
      </c>
      <c r="L297" s="20"/>
      <c r="M297" s="25" t="s">
        <v>397</v>
      </c>
      <c r="N297" s="39" t="s">
        <v>332</v>
      </c>
      <c r="O297" s="32">
        <v>2</v>
      </c>
      <c r="P297" s="21" t="str">
        <f t="shared" si="31"/>
        <v/>
      </c>
      <c r="Q297" s="21" t="str">
        <f t="shared" si="32"/>
        <v>X</v>
      </c>
      <c r="R297" s="131" t="str">
        <f t="shared" si="33"/>
        <v>X</v>
      </c>
    </row>
    <row r="298" spans="1:18" s="11" customFormat="1" ht="25.5" x14ac:dyDescent="0.2">
      <c r="A298" s="23" t="s">
        <v>736</v>
      </c>
      <c r="B298" s="20" t="s">
        <v>553</v>
      </c>
      <c r="C298" s="20" t="s">
        <v>542</v>
      </c>
      <c r="D298" s="20" t="s">
        <v>486</v>
      </c>
      <c r="E298" s="24" t="s">
        <v>330</v>
      </c>
      <c r="F298" s="24" t="s">
        <v>330</v>
      </c>
      <c r="G298" s="24">
        <v>2</v>
      </c>
      <c r="H298" s="46" t="s">
        <v>640</v>
      </c>
      <c r="I298" s="20"/>
      <c r="J298" s="20"/>
      <c r="K298" s="26" t="s">
        <v>125</v>
      </c>
      <c r="L298" s="20"/>
      <c r="M298" s="20">
        <v>57</v>
      </c>
      <c r="N298" s="39" t="s">
        <v>332</v>
      </c>
      <c r="O298" s="32">
        <v>2</v>
      </c>
      <c r="P298" s="21" t="str">
        <f t="shared" si="31"/>
        <v/>
      </c>
      <c r="Q298" s="21" t="str">
        <f t="shared" si="32"/>
        <v>X</v>
      </c>
      <c r="R298" s="131" t="str">
        <f t="shared" si="33"/>
        <v>X</v>
      </c>
    </row>
    <row r="299" spans="1:18" s="11" customFormat="1" ht="51" x14ac:dyDescent="0.2">
      <c r="A299" s="23" t="s">
        <v>737</v>
      </c>
      <c r="B299" s="20" t="s">
        <v>815</v>
      </c>
      <c r="C299" s="20" t="s">
        <v>814</v>
      </c>
      <c r="D299" s="20" t="s">
        <v>486</v>
      </c>
      <c r="E299" s="24" t="s">
        <v>330</v>
      </c>
      <c r="F299" s="24" t="s">
        <v>330</v>
      </c>
      <c r="G299" s="24">
        <v>4</v>
      </c>
      <c r="H299" s="46" t="s">
        <v>638</v>
      </c>
      <c r="I299" s="20"/>
      <c r="J299" s="20"/>
      <c r="K299" s="26" t="s">
        <v>123</v>
      </c>
      <c r="L299" s="20" t="s">
        <v>133</v>
      </c>
      <c r="M299" s="25">
        <v>9700</v>
      </c>
      <c r="N299" s="39" t="s">
        <v>332</v>
      </c>
      <c r="O299" s="32">
        <v>2</v>
      </c>
      <c r="P299" s="21" t="str">
        <f t="shared" si="31"/>
        <v/>
      </c>
      <c r="Q299" s="21" t="str">
        <f t="shared" si="32"/>
        <v>X</v>
      </c>
      <c r="R299" s="131" t="str">
        <f t="shared" si="33"/>
        <v>X</v>
      </c>
    </row>
    <row r="300" spans="1:18" s="11" customFormat="1" ht="25.5" x14ac:dyDescent="0.2">
      <c r="A300" s="23" t="s">
        <v>738</v>
      </c>
      <c r="B300" s="20" t="s">
        <v>816</v>
      </c>
      <c r="C300" s="20" t="s">
        <v>814</v>
      </c>
      <c r="D300" s="20" t="s">
        <v>486</v>
      </c>
      <c r="E300" s="24" t="s">
        <v>330</v>
      </c>
      <c r="F300" s="24" t="s">
        <v>330</v>
      </c>
      <c r="G300" s="24">
        <v>150</v>
      </c>
      <c r="H300" s="46" t="s">
        <v>641</v>
      </c>
      <c r="I300" s="20"/>
      <c r="J300" s="20"/>
      <c r="K300" s="26" t="s">
        <v>123</v>
      </c>
      <c r="L300" s="20" t="s">
        <v>133</v>
      </c>
      <c r="M300" s="25" t="s">
        <v>117</v>
      </c>
      <c r="N300" s="39" t="s">
        <v>332</v>
      </c>
      <c r="O300" s="32">
        <v>2</v>
      </c>
      <c r="P300" s="21" t="str">
        <f t="shared" si="31"/>
        <v/>
      </c>
      <c r="Q300" s="21" t="str">
        <f t="shared" si="32"/>
        <v>X</v>
      </c>
      <c r="R300" s="131" t="str">
        <f t="shared" si="33"/>
        <v>X</v>
      </c>
    </row>
    <row r="301" spans="1:18" s="11" customFormat="1" ht="51" x14ac:dyDescent="0.2">
      <c r="A301" s="23" t="s">
        <v>739</v>
      </c>
      <c r="B301" s="20" t="s">
        <v>817</v>
      </c>
      <c r="C301" s="20" t="s">
        <v>814</v>
      </c>
      <c r="D301" s="20" t="s">
        <v>486</v>
      </c>
      <c r="E301" s="24" t="s">
        <v>330</v>
      </c>
      <c r="F301" s="24" t="s">
        <v>330</v>
      </c>
      <c r="G301" s="24">
        <v>4</v>
      </c>
      <c r="H301" s="46" t="s">
        <v>639</v>
      </c>
      <c r="I301" s="20"/>
      <c r="J301" s="20"/>
      <c r="K301" s="26" t="s">
        <v>123</v>
      </c>
      <c r="L301" s="20" t="s">
        <v>133</v>
      </c>
      <c r="M301" s="25">
        <v>2100</v>
      </c>
      <c r="N301" s="39" t="s">
        <v>332</v>
      </c>
      <c r="O301" s="32">
        <v>2</v>
      </c>
      <c r="P301" s="21" t="str">
        <f t="shared" si="31"/>
        <v/>
      </c>
      <c r="Q301" s="21" t="str">
        <f t="shared" si="32"/>
        <v>X</v>
      </c>
      <c r="R301" s="131" t="str">
        <f t="shared" si="33"/>
        <v>X</v>
      </c>
    </row>
    <row r="302" spans="1:18" s="11" customFormat="1" x14ac:dyDescent="0.2">
      <c r="A302" s="23" t="s">
        <v>740</v>
      </c>
      <c r="B302" s="20" t="s">
        <v>818</v>
      </c>
      <c r="C302" s="20" t="s">
        <v>814</v>
      </c>
      <c r="D302" s="20" t="s">
        <v>486</v>
      </c>
      <c r="E302" s="24" t="s">
        <v>330</v>
      </c>
      <c r="F302" s="24" t="s">
        <v>330</v>
      </c>
      <c r="G302" s="24">
        <v>150</v>
      </c>
      <c r="H302" s="46" t="s">
        <v>642</v>
      </c>
      <c r="I302" s="20"/>
      <c r="J302" s="20"/>
      <c r="K302" s="26" t="s">
        <v>123</v>
      </c>
      <c r="L302" s="20" t="s">
        <v>133</v>
      </c>
      <c r="M302" s="25" t="s">
        <v>118</v>
      </c>
      <c r="N302" s="39" t="s">
        <v>332</v>
      </c>
      <c r="O302" s="32">
        <v>2</v>
      </c>
      <c r="P302" s="21" t="str">
        <f t="shared" si="31"/>
        <v/>
      </c>
      <c r="Q302" s="21" t="str">
        <f t="shared" si="32"/>
        <v>X</v>
      </c>
      <c r="R302" s="131" t="str">
        <f t="shared" si="33"/>
        <v>X</v>
      </c>
    </row>
    <row r="303" spans="1:18" s="11" customFormat="1" ht="99.75" customHeight="1" x14ac:dyDescent="0.2">
      <c r="A303" s="23" t="s">
        <v>741</v>
      </c>
      <c r="B303" s="20" t="s">
        <v>819</v>
      </c>
      <c r="C303" s="20" t="s">
        <v>814</v>
      </c>
      <c r="D303" s="20" t="s">
        <v>486</v>
      </c>
      <c r="E303" s="24" t="s">
        <v>330</v>
      </c>
      <c r="F303" s="24" t="s">
        <v>330</v>
      </c>
      <c r="G303" s="24">
        <v>6</v>
      </c>
      <c r="H303" s="46" t="s">
        <v>643</v>
      </c>
      <c r="I303" s="20"/>
      <c r="J303" s="20"/>
      <c r="K303" s="26" t="s">
        <v>123</v>
      </c>
      <c r="L303" s="20" t="s">
        <v>133</v>
      </c>
      <c r="M303" s="25" t="s">
        <v>468</v>
      </c>
      <c r="N303" s="39" t="s">
        <v>332</v>
      </c>
      <c r="O303" s="32">
        <v>2</v>
      </c>
      <c r="P303" s="21" t="str">
        <f t="shared" si="31"/>
        <v/>
      </c>
      <c r="Q303" s="21" t="str">
        <f t="shared" si="32"/>
        <v>X</v>
      </c>
      <c r="R303" s="131" t="str">
        <f t="shared" si="33"/>
        <v>X</v>
      </c>
    </row>
    <row r="304" spans="1:18" s="11" customFormat="1" x14ac:dyDescent="0.2">
      <c r="A304" s="23" t="s">
        <v>377</v>
      </c>
      <c r="B304" s="20" t="s">
        <v>589</v>
      </c>
      <c r="C304" s="20" t="s">
        <v>615</v>
      </c>
      <c r="D304" s="20" t="s">
        <v>489</v>
      </c>
      <c r="E304" s="19" t="s">
        <v>330</v>
      </c>
      <c r="F304" s="19" t="s">
        <v>330</v>
      </c>
      <c r="G304" s="19">
        <v>65</v>
      </c>
      <c r="H304" s="27" t="s">
        <v>631</v>
      </c>
      <c r="I304" s="20"/>
      <c r="J304" s="20"/>
      <c r="K304" s="26" t="s">
        <v>126</v>
      </c>
      <c r="L304" s="20"/>
      <c r="M304" s="20" t="s">
        <v>372</v>
      </c>
      <c r="N304" s="39" t="s">
        <v>332</v>
      </c>
      <c r="O304" s="32">
        <f t="shared" ref="O304:O335" si="34">IF(N304="Public",1,IF(N304="FOUO",2,IF(N304="Sensitive",3,IF(N304="System-Only",4))))</f>
        <v>2</v>
      </c>
      <c r="P304" s="21" t="str">
        <f t="shared" si="31"/>
        <v/>
      </c>
      <c r="Q304" s="21" t="str">
        <f t="shared" si="32"/>
        <v>X</v>
      </c>
      <c r="R304" s="131" t="str">
        <f t="shared" si="33"/>
        <v>X</v>
      </c>
    </row>
    <row r="305" spans="1:18" s="11" customFormat="1" x14ac:dyDescent="0.2">
      <c r="A305" s="23" t="s">
        <v>379</v>
      </c>
      <c r="B305" s="20" t="s">
        <v>590</v>
      </c>
      <c r="C305" s="20" t="s">
        <v>615</v>
      </c>
      <c r="D305" s="20" t="s">
        <v>489</v>
      </c>
      <c r="E305" s="19" t="s">
        <v>330</v>
      </c>
      <c r="F305" s="19" t="s">
        <v>330</v>
      </c>
      <c r="G305" s="19">
        <v>3</v>
      </c>
      <c r="H305" s="27" t="s">
        <v>631</v>
      </c>
      <c r="I305" s="20"/>
      <c r="J305" s="20"/>
      <c r="K305" s="26" t="s">
        <v>126</v>
      </c>
      <c r="L305" s="20"/>
      <c r="M305" s="20" t="s">
        <v>427</v>
      </c>
      <c r="N305" s="39" t="s">
        <v>332</v>
      </c>
      <c r="O305" s="32">
        <f t="shared" si="34"/>
        <v>2</v>
      </c>
      <c r="P305" s="21" t="str">
        <f t="shared" si="31"/>
        <v/>
      </c>
      <c r="Q305" s="21" t="str">
        <f t="shared" si="32"/>
        <v>X</v>
      </c>
      <c r="R305" s="131" t="str">
        <f t="shared" si="33"/>
        <v>X</v>
      </c>
    </row>
    <row r="306" spans="1:18" s="11" customFormat="1" x14ac:dyDescent="0.2">
      <c r="A306" s="23" t="s">
        <v>378</v>
      </c>
      <c r="B306" s="20" t="s">
        <v>591</v>
      </c>
      <c r="C306" s="20" t="s">
        <v>615</v>
      </c>
      <c r="D306" s="20" t="s">
        <v>489</v>
      </c>
      <c r="E306" s="19" t="s">
        <v>330</v>
      </c>
      <c r="F306" s="19" t="s">
        <v>330</v>
      </c>
      <c r="G306" s="19">
        <v>65</v>
      </c>
      <c r="H306" s="27" t="s">
        <v>631</v>
      </c>
      <c r="I306" s="20"/>
      <c r="J306" s="20"/>
      <c r="K306" s="26" t="s">
        <v>126</v>
      </c>
      <c r="L306" s="20"/>
      <c r="M306" s="20" t="s">
        <v>369</v>
      </c>
      <c r="N306" s="39" t="s">
        <v>332</v>
      </c>
      <c r="O306" s="32">
        <f t="shared" si="34"/>
        <v>2</v>
      </c>
      <c r="P306" s="21" t="str">
        <f t="shared" si="31"/>
        <v/>
      </c>
      <c r="Q306" s="21" t="str">
        <f t="shared" si="32"/>
        <v>X</v>
      </c>
      <c r="R306" s="131" t="str">
        <f t="shared" si="33"/>
        <v>X</v>
      </c>
    </row>
    <row r="307" spans="1:18" s="11" customFormat="1" x14ac:dyDescent="0.2">
      <c r="A307" s="23" t="s">
        <v>302</v>
      </c>
      <c r="B307" s="20" t="s">
        <v>557</v>
      </c>
      <c r="C307" s="20" t="s">
        <v>615</v>
      </c>
      <c r="D307" s="20" t="s">
        <v>489</v>
      </c>
      <c r="E307" s="19" t="s">
        <v>330</v>
      </c>
      <c r="F307" s="19" t="s">
        <v>330</v>
      </c>
      <c r="G307" s="19">
        <v>50</v>
      </c>
      <c r="H307" s="27" t="s">
        <v>631</v>
      </c>
      <c r="I307" s="20"/>
      <c r="J307" s="20"/>
      <c r="K307" s="26" t="s">
        <v>126</v>
      </c>
      <c r="L307" s="20"/>
      <c r="M307" s="20" t="s">
        <v>370</v>
      </c>
      <c r="N307" s="39" t="s">
        <v>332</v>
      </c>
      <c r="O307" s="32">
        <f t="shared" si="34"/>
        <v>2</v>
      </c>
      <c r="P307" s="21" t="str">
        <f t="shared" si="31"/>
        <v/>
      </c>
      <c r="Q307" s="21" t="str">
        <f t="shared" si="32"/>
        <v>X</v>
      </c>
      <c r="R307" s="131" t="str">
        <f t="shared" si="33"/>
        <v>X</v>
      </c>
    </row>
    <row r="308" spans="1:18" s="11" customFormat="1" ht="25.5" x14ac:dyDescent="0.2">
      <c r="A308" s="23" t="s">
        <v>303</v>
      </c>
      <c r="B308" s="26" t="s">
        <v>597</v>
      </c>
      <c r="C308" s="20" t="s">
        <v>615</v>
      </c>
      <c r="D308" s="20" t="s">
        <v>489</v>
      </c>
      <c r="E308" s="19" t="s">
        <v>330</v>
      </c>
      <c r="F308" s="19" t="s">
        <v>330</v>
      </c>
      <c r="G308" s="19">
        <v>150</v>
      </c>
      <c r="H308" s="27" t="s">
        <v>631</v>
      </c>
      <c r="I308" s="20"/>
      <c r="J308" s="20"/>
      <c r="K308" s="26" t="s">
        <v>126</v>
      </c>
      <c r="L308" s="20"/>
      <c r="M308" s="20" t="s">
        <v>371</v>
      </c>
      <c r="N308" s="39" t="s">
        <v>332</v>
      </c>
      <c r="O308" s="32">
        <f t="shared" si="34"/>
        <v>2</v>
      </c>
      <c r="P308" s="21" t="str">
        <f t="shared" si="31"/>
        <v/>
      </c>
      <c r="Q308" s="21" t="str">
        <f t="shared" si="32"/>
        <v>X</v>
      </c>
      <c r="R308" s="131" t="str">
        <f t="shared" si="33"/>
        <v>X</v>
      </c>
    </row>
    <row r="309" spans="1:18" s="11" customFormat="1" ht="25.5" x14ac:dyDescent="0.2">
      <c r="A309" s="23" t="s">
        <v>304</v>
      </c>
      <c r="B309" s="26" t="s">
        <v>598</v>
      </c>
      <c r="C309" s="20" t="s">
        <v>615</v>
      </c>
      <c r="D309" s="20" t="s">
        <v>489</v>
      </c>
      <c r="E309" s="19" t="s">
        <v>330</v>
      </c>
      <c r="F309" s="19" t="s">
        <v>330</v>
      </c>
      <c r="G309" s="19">
        <v>150</v>
      </c>
      <c r="H309" s="27" t="s">
        <v>631</v>
      </c>
      <c r="I309" s="20"/>
      <c r="J309" s="20"/>
      <c r="K309" s="26" t="s">
        <v>126</v>
      </c>
      <c r="L309" s="20"/>
      <c r="M309" s="20" t="s">
        <v>141</v>
      </c>
      <c r="N309" s="39" t="s">
        <v>332</v>
      </c>
      <c r="O309" s="32">
        <f t="shared" si="34"/>
        <v>2</v>
      </c>
      <c r="P309" s="21" t="str">
        <f t="shared" si="31"/>
        <v/>
      </c>
      <c r="Q309" s="21" t="str">
        <f t="shared" si="32"/>
        <v>X</v>
      </c>
      <c r="R309" s="131" t="str">
        <f t="shared" si="33"/>
        <v>X</v>
      </c>
    </row>
    <row r="310" spans="1:18" s="11" customFormat="1" ht="25.5" x14ac:dyDescent="0.2">
      <c r="A310" s="23" t="s">
        <v>380</v>
      </c>
      <c r="B310" s="26" t="s">
        <v>599</v>
      </c>
      <c r="C310" s="20" t="s">
        <v>615</v>
      </c>
      <c r="D310" s="20" t="s">
        <v>489</v>
      </c>
      <c r="E310" s="19" t="s">
        <v>330</v>
      </c>
      <c r="F310" s="19" t="s">
        <v>330</v>
      </c>
      <c r="G310" s="19">
        <v>40</v>
      </c>
      <c r="H310" s="27" t="s">
        <v>631</v>
      </c>
      <c r="I310" s="20"/>
      <c r="J310" s="20"/>
      <c r="K310" s="26" t="s">
        <v>126</v>
      </c>
      <c r="L310" s="20"/>
      <c r="M310" s="20" t="s">
        <v>373</v>
      </c>
      <c r="N310" s="39" t="s">
        <v>332</v>
      </c>
      <c r="O310" s="32">
        <f t="shared" si="34"/>
        <v>2</v>
      </c>
      <c r="P310" s="21" t="str">
        <f t="shared" si="31"/>
        <v/>
      </c>
      <c r="Q310" s="21" t="str">
        <f t="shared" si="32"/>
        <v>X</v>
      </c>
      <c r="R310" s="131" t="str">
        <f t="shared" si="33"/>
        <v>X</v>
      </c>
    </row>
    <row r="311" spans="1:18" s="11" customFormat="1" ht="25.5" x14ac:dyDescent="0.2">
      <c r="A311" s="23" t="s">
        <v>305</v>
      </c>
      <c r="B311" s="26" t="s">
        <v>600</v>
      </c>
      <c r="C311" s="20" t="s">
        <v>615</v>
      </c>
      <c r="D311" s="20" t="s">
        <v>489</v>
      </c>
      <c r="E311" s="19" t="s">
        <v>330</v>
      </c>
      <c r="F311" s="19" t="s">
        <v>330</v>
      </c>
      <c r="G311" s="24">
        <v>50</v>
      </c>
      <c r="H311" s="27" t="s">
        <v>631</v>
      </c>
      <c r="I311" s="20"/>
      <c r="J311" s="20"/>
      <c r="K311" s="26" t="s">
        <v>126</v>
      </c>
      <c r="L311" s="20" t="s">
        <v>134</v>
      </c>
      <c r="M311" s="20" t="s">
        <v>463</v>
      </c>
      <c r="N311" s="39" t="s">
        <v>332</v>
      </c>
      <c r="O311" s="32">
        <f t="shared" si="34"/>
        <v>2</v>
      </c>
      <c r="P311" s="21" t="str">
        <f t="shared" si="31"/>
        <v/>
      </c>
      <c r="Q311" s="21" t="str">
        <f t="shared" si="32"/>
        <v>X</v>
      </c>
      <c r="R311" s="131" t="str">
        <f t="shared" si="33"/>
        <v>X</v>
      </c>
    </row>
    <row r="312" spans="1:18" s="11" customFormat="1" ht="25.5" x14ac:dyDescent="0.2">
      <c r="A312" s="23" t="s">
        <v>306</v>
      </c>
      <c r="B312" s="26" t="s">
        <v>601</v>
      </c>
      <c r="C312" s="20" t="s">
        <v>615</v>
      </c>
      <c r="D312" s="20" t="s">
        <v>489</v>
      </c>
      <c r="E312" s="19" t="s">
        <v>330</v>
      </c>
      <c r="F312" s="19" t="s">
        <v>334</v>
      </c>
      <c r="G312" s="19">
        <v>4</v>
      </c>
      <c r="H312" s="27" t="s">
        <v>631</v>
      </c>
      <c r="I312" s="20"/>
      <c r="J312" s="20"/>
      <c r="K312" s="26" t="s">
        <v>126</v>
      </c>
      <c r="L312" s="25" t="s">
        <v>134</v>
      </c>
      <c r="M312" s="20" t="s">
        <v>443</v>
      </c>
      <c r="N312" s="39" t="s">
        <v>332</v>
      </c>
      <c r="O312" s="32">
        <f t="shared" si="34"/>
        <v>2</v>
      </c>
      <c r="P312" s="21" t="str">
        <f t="shared" si="31"/>
        <v/>
      </c>
      <c r="Q312" s="21" t="str">
        <f t="shared" si="32"/>
        <v>X</v>
      </c>
      <c r="R312" s="131" t="str">
        <f t="shared" si="33"/>
        <v>X</v>
      </c>
    </row>
    <row r="313" spans="1:18" s="11" customFormat="1" ht="25.5" x14ac:dyDescent="0.2">
      <c r="A313" s="23" t="s">
        <v>381</v>
      </c>
      <c r="B313" s="26" t="s">
        <v>602</v>
      </c>
      <c r="C313" s="20" t="s">
        <v>615</v>
      </c>
      <c r="D313" s="20" t="s">
        <v>489</v>
      </c>
      <c r="E313" s="19" t="s">
        <v>330</v>
      </c>
      <c r="F313" s="19" t="s">
        <v>330</v>
      </c>
      <c r="G313" s="19">
        <v>3</v>
      </c>
      <c r="H313" s="27" t="s">
        <v>631</v>
      </c>
      <c r="I313" s="20"/>
      <c r="J313" s="20"/>
      <c r="K313" s="26" t="s">
        <v>126</v>
      </c>
      <c r="L313" s="20"/>
      <c r="M313" s="20" t="s">
        <v>432</v>
      </c>
      <c r="N313" s="39" t="s">
        <v>332</v>
      </c>
      <c r="O313" s="32">
        <f t="shared" si="34"/>
        <v>2</v>
      </c>
      <c r="P313" s="21" t="str">
        <f t="shared" si="31"/>
        <v/>
      </c>
      <c r="Q313" s="21" t="str">
        <f t="shared" si="32"/>
        <v>X</v>
      </c>
      <c r="R313" s="131" t="str">
        <f t="shared" si="33"/>
        <v>X</v>
      </c>
    </row>
    <row r="314" spans="1:18" s="11" customFormat="1" ht="25.5" x14ac:dyDescent="0.2">
      <c r="A314" s="23" t="s">
        <v>307</v>
      </c>
      <c r="B314" s="26" t="s">
        <v>603</v>
      </c>
      <c r="C314" s="20" t="s">
        <v>615</v>
      </c>
      <c r="D314" s="20" t="s">
        <v>489</v>
      </c>
      <c r="E314" s="19" t="s">
        <v>330</v>
      </c>
      <c r="F314" s="19" t="s">
        <v>330</v>
      </c>
      <c r="G314" s="19">
        <v>55</v>
      </c>
      <c r="H314" s="27" t="s">
        <v>631</v>
      </c>
      <c r="I314" s="20"/>
      <c r="J314" s="20"/>
      <c r="K314" s="26" t="s">
        <v>126</v>
      </c>
      <c r="L314" s="20" t="s">
        <v>135</v>
      </c>
      <c r="M314" s="20" t="s">
        <v>460</v>
      </c>
      <c r="N314" s="39" t="s">
        <v>332</v>
      </c>
      <c r="O314" s="32">
        <f t="shared" si="34"/>
        <v>2</v>
      </c>
      <c r="P314" s="21" t="str">
        <f t="shared" si="31"/>
        <v/>
      </c>
      <c r="Q314" s="21" t="str">
        <f t="shared" si="32"/>
        <v>X</v>
      </c>
      <c r="R314" s="131" t="str">
        <f t="shared" si="33"/>
        <v>X</v>
      </c>
    </row>
    <row r="315" spans="1:18" s="11" customFormat="1" x14ac:dyDescent="0.2">
      <c r="A315" s="23" t="s">
        <v>308</v>
      </c>
      <c r="B315" s="20" t="s">
        <v>592</v>
      </c>
      <c r="C315" s="20" t="s">
        <v>615</v>
      </c>
      <c r="D315" s="20" t="s">
        <v>489</v>
      </c>
      <c r="E315" s="19" t="s">
        <v>330</v>
      </c>
      <c r="F315" s="19" t="s">
        <v>334</v>
      </c>
      <c r="G315" s="19">
        <v>30</v>
      </c>
      <c r="H315" s="27" t="s">
        <v>631</v>
      </c>
      <c r="I315" s="20"/>
      <c r="J315" s="20"/>
      <c r="K315" s="26" t="s">
        <v>126</v>
      </c>
      <c r="L315" s="20" t="s">
        <v>136</v>
      </c>
      <c r="M315" s="20" t="s">
        <v>142</v>
      </c>
      <c r="N315" s="39" t="s">
        <v>332</v>
      </c>
      <c r="O315" s="32">
        <f t="shared" si="34"/>
        <v>2</v>
      </c>
      <c r="P315" s="21" t="str">
        <f t="shared" si="31"/>
        <v/>
      </c>
      <c r="Q315" s="21" t="str">
        <f t="shared" si="32"/>
        <v>X</v>
      </c>
      <c r="R315" s="131" t="str">
        <f t="shared" si="33"/>
        <v>X</v>
      </c>
    </row>
    <row r="316" spans="1:18" s="11" customFormat="1" x14ac:dyDescent="0.2">
      <c r="A316" s="23" t="s">
        <v>309</v>
      </c>
      <c r="B316" s="20" t="s">
        <v>593</v>
      </c>
      <c r="C316" s="20" t="s">
        <v>615</v>
      </c>
      <c r="D316" s="20" t="s">
        <v>489</v>
      </c>
      <c r="E316" s="19" t="s">
        <v>330</v>
      </c>
      <c r="F316" s="19" t="s">
        <v>330</v>
      </c>
      <c r="G316" s="19">
        <v>25</v>
      </c>
      <c r="H316" s="27" t="s">
        <v>631</v>
      </c>
      <c r="I316" s="20"/>
      <c r="J316" s="20"/>
      <c r="K316" s="26" t="s">
        <v>126</v>
      </c>
      <c r="L316" s="20"/>
      <c r="M316" s="20" t="s">
        <v>143</v>
      </c>
      <c r="N316" s="39" t="s">
        <v>332</v>
      </c>
      <c r="O316" s="32">
        <f t="shared" si="34"/>
        <v>2</v>
      </c>
      <c r="P316" s="21" t="str">
        <f t="shared" si="31"/>
        <v/>
      </c>
      <c r="Q316" s="21" t="str">
        <f t="shared" si="32"/>
        <v>X</v>
      </c>
      <c r="R316" s="131" t="str">
        <f t="shared" si="33"/>
        <v>X</v>
      </c>
    </row>
    <row r="317" spans="1:18" s="11" customFormat="1" x14ac:dyDescent="0.2">
      <c r="A317" s="23" t="s">
        <v>310</v>
      </c>
      <c r="B317" s="20" t="s">
        <v>594</v>
      </c>
      <c r="C317" s="20" t="s">
        <v>615</v>
      </c>
      <c r="D317" s="20" t="s">
        <v>489</v>
      </c>
      <c r="E317" s="19" t="s">
        <v>330</v>
      </c>
      <c r="F317" s="19" t="s">
        <v>330</v>
      </c>
      <c r="G317" s="19">
        <v>30</v>
      </c>
      <c r="H317" s="27" t="s">
        <v>631</v>
      </c>
      <c r="I317" s="20"/>
      <c r="J317" s="20"/>
      <c r="K317" s="26" t="s">
        <v>126</v>
      </c>
      <c r="L317" s="20" t="s">
        <v>137</v>
      </c>
      <c r="M317" s="20" t="s">
        <v>465</v>
      </c>
      <c r="N317" s="39" t="s">
        <v>332</v>
      </c>
      <c r="O317" s="32">
        <f t="shared" si="34"/>
        <v>2</v>
      </c>
      <c r="P317" s="21" t="str">
        <f t="shared" si="31"/>
        <v/>
      </c>
      <c r="Q317" s="21" t="str">
        <f t="shared" si="32"/>
        <v>X</v>
      </c>
      <c r="R317" s="131" t="str">
        <f t="shared" si="33"/>
        <v>X</v>
      </c>
    </row>
    <row r="318" spans="1:18" s="11" customFormat="1" x14ac:dyDescent="0.2">
      <c r="A318" s="23" t="s">
        <v>311</v>
      </c>
      <c r="B318" s="20" t="s">
        <v>595</v>
      </c>
      <c r="C318" s="20" t="s">
        <v>615</v>
      </c>
      <c r="D318" s="20" t="s">
        <v>489</v>
      </c>
      <c r="E318" s="19" t="s">
        <v>330</v>
      </c>
      <c r="F318" s="19" t="s">
        <v>330</v>
      </c>
      <c r="G318" s="19">
        <v>30</v>
      </c>
      <c r="H318" s="27" t="s">
        <v>631</v>
      </c>
      <c r="I318" s="20"/>
      <c r="J318" s="20"/>
      <c r="K318" s="26" t="s">
        <v>126</v>
      </c>
      <c r="L318" s="20"/>
      <c r="M318" s="20" t="s">
        <v>144</v>
      </c>
      <c r="N318" s="39" t="s">
        <v>332</v>
      </c>
      <c r="O318" s="32">
        <f t="shared" si="34"/>
        <v>2</v>
      </c>
      <c r="P318" s="21" t="str">
        <f t="shared" si="31"/>
        <v/>
      </c>
      <c r="Q318" s="21" t="str">
        <f t="shared" si="32"/>
        <v>X</v>
      </c>
      <c r="R318" s="131" t="str">
        <f t="shared" si="33"/>
        <v>X</v>
      </c>
    </row>
    <row r="319" spans="1:18" s="11" customFormat="1" x14ac:dyDescent="0.2">
      <c r="A319" s="23" t="s">
        <v>376</v>
      </c>
      <c r="B319" s="20" t="s">
        <v>596</v>
      </c>
      <c r="C319" s="20" t="s">
        <v>615</v>
      </c>
      <c r="D319" s="20" t="s">
        <v>489</v>
      </c>
      <c r="E319" s="19" t="s">
        <v>330</v>
      </c>
      <c r="F319" s="19" t="s">
        <v>330</v>
      </c>
      <c r="G319" s="19">
        <v>80</v>
      </c>
      <c r="H319" s="27" t="s">
        <v>631</v>
      </c>
      <c r="I319" s="20"/>
      <c r="J319" s="20"/>
      <c r="K319" s="26" t="s">
        <v>126</v>
      </c>
      <c r="L319" s="20"/>
      <c r="M319" s="20" t="s">
        <v>145</v>
      </c>
      <c r="N319" s="39" t="s">
        <v>332</v>
      </c>
      <c r="O319" s="32">
        <f t="shared" si="34"/>
        <v>2</v>
      </c>
      <c r="P319" s="21" t="str">
        <f t="shared" si="31"/>
        <v/>
      </c>
      <c r="Q319" s="21" t="str">
        <f t="shared" si="32"/>
        <v>X</v>
      </c>
      <c r="R319" s="131" t="str">
        <f t="shared" si="33"/>
        <v>X</v>
      </c>
    </row>
    <row r="320" spans="1:18" s="11" customFormat="1" x14ac:dyDescent="0.2">
      <c r="A320" s="23" t="s">
        <v>383</v>
      </c>
      <c r="B320" s="20" t="s">
        <v>589</v>
      </c>
      <c r="C320" s="20" t="s">
        <v>616</v>
      </c>
      <c r="D320" s="20" t="s">
        <v>489</v>
      </c>
      <c r="E320" s="19" t="s">
        <v>330</v>
      </c>
      <c r="F320" s="19" t="s">
        <v>330</v>
      </c>
      <c r="G320" s="19">
        <v>65</v>
      </c>
      <c r="H320" s="27" t="s">
        <v>631</v>
      </c>
      <c r="I320" s="20"/>
      <c r="J320" s="20"/>
      <c r="K320" s="26" t="s">
        <v>126</v>
      </c>
      <c r="L320" s="20"/>
      <c r="M320" s="20" t="s">
        <v>372</v>
      </c>
      <c r="N320" s="39" t="s">
        <v>332</v>
      </c>
      <c r="O320" s="32">
        <f t="shared" si="34"/>
        <v>2</v>
      </c>
      <c r="P320" s="21" t="str">
        <f t="shared" si="31"/>
        <v/>
      </c>
      <c r="Q320" s="21" t="str">
        <f t="shared" si="32"/>
        <v>X</v>
      </c>
      <c r="R320" s="131" t="str">
        <f t="shared" si="33"/>
        <v>X</v>
      </c>
    </row>
    <row r="321" spans="1:18" x14ac:dyDescent="0.2">
      <c r="A321" s="23" t="s">
        <v>385</v>
      </c>
      <c r="B321" s="20" t="s">
        <v>590</v>
      </c>
      <c r="C321" s="20" t="s">
        <v>616</v>
      </c>
      <c r="D321" s="20" t="s">
        <v>489</v>
      </c>
      <c r="E321" s="19" t="s">
        <v>330</v>
      </c>
      <c r="F321" s="19" t="s">
        <v>330</v>
      </c>
      <c r="G321" s="19">
        <v>3</v>
      </c>
      <c r="H321" s="27" t="s">
        <v>631</v>
      </c>
      <c r="I321" s="20"/>
      <c r="J321" s="20"/>
      <c r="K321" s="26" t="s">
        <v>126</v>
      </c>
      <c r="L321" s="20"/>
      <c r="M321" s="20" t="s">
        <v>427</v>
      </c>
      <c r="N321" s="39" t="s">
        <v>332</v>
      </c>
      <c r="O321" s="32">
        <f t="shared" si="34"/>
        <v>2</v>
      </c>
      <c r="P321" s="21" t="str">
        <f t="shared" si="31"/>
        <v/>
      </c>
      <c r="Q321" s="21" t="str">
        <f t="shared" si="32"/>
        <v>X</v>
      </c>
      <c r="R321" s="131" t="str">
        <f t="shared" si="33"/>
        <v>X</v>
      </c>
    </row>
    <row r="322" spans="1:18" x14ac:dyDescent="0.2">
      <c r="A322" s="23" t="s">
        <v>384</v>
      </c>
      <c r="B322" s="20" t="s">
        <v>591</v>
      </c>
      <c r="C322" s="20" t="s">
        <v>616</v>
      </c>
      <c r="D322" s="20" t="s">
        <v>489</v>
      </c>
      <c r="E322" s="19" t="s">
        <v>330</v>
      </c>
      <c r="F322" s="19" t="s">
        <v>330</v>
      </c>
      <c r="G322" s="19">
        <v>65</v>
      </c>
      <c r="H322" s="27" t="s">
        <v>631</v>
      </c>
      <c r="I322" s="20"/>
      <c r="J322" s="20"/>
      <c r="K322" s="26" t="s">
        <v>126</v>
      </c>
      <c r="L322" s="20"/>
      <c r="M322" s="20" t="s">
        <v>369</v>
      </c>
      <c r="N322" s="39" t="s">
        <v>332</v>
      </c>
      <c r="O322" s="32">
        <f t="shared" si="34"/>
        <v>2</v>
      </c>
      <c r="P322" s="21" t="str">
        <f t="shared" si="31"/>
        <v/>
      </c>
      <c r="Q322" s="21" t="str">
        <f t="shared" si="32"/>
        <v>X</v>
      </c>
      <c r="R322" s="131" t="str">
        <f t="shared" si="33"/>
        <v>X</v>
      </c>
    </row>
    <row r="323" spans="1:18" x14ac:dyDescent="0.2">
      <c r="A323" s="23" t="s">
        <v>312</v>
      </c>
      <c r="B323" s="20" t="s">
        <v>557</v>
      </c>
      <c r="C323" s="20" t="s">
        <v>616</v>
      </c>
      <c r="D323" s="20" t="s">
        <v>489</v>
      </c>
      <c r="E323" s="19" t="s">
        <v>330</v>
      </c>
      <c r="F323" s="19" t="s">
        <v>330</v>
      </c>
      <c r="G323" s="19">
        <v>50</v>
      </c>
      <c r="H323" s="27" t="s">
        <v>631</v>
      </c>
      <c r="I323" s="20"/>
      <c r="J323" s="20"/>
      <c r="K323" s="26" t="s">
        <v>126</v>
      </c>
      <c r="L323" s="20"/>
      <c r="M323" s="20" t="s">
        <v>370</v>
      </c>
      <c r="N323" s="39" t="s">
        <v>332</v>
      </c>
      <c r="O323" s="32">
        <f t="shared" si="34"/>
        <v>2</v>
      </c>
      <c r="P323" s="21" t="str">
        <f t="shared" si="31"/>
        <v/>
      </c>
      <c r="Q323" s="21" t="str">
        <f t="shared" si="32"/>
        <v>X</v>
      </c>
      <c r="R323" s="131" t="str">
        <f t="shared" si="33"/>
        <v>X</v>
      </c>
    </row>
    <row r="324" spans="1:18" ht="25.5" x14ac:dyDescent="0.2">
      <c r="A324" s="23" t="s">
        <v>313</v>
      </c>
      <c r="B324" s="26" t="s">
        <v>597</v>
      </c>
      <c r="C324" s="20" t="s">
        <v>616</v>
      </c>
      <c r="D324" s="20" t="s">
        <v>489</v>
      </c>
      <c r="E324" s="19" t="s">
        <v>330</v>
      </c>
      <c r="F324" s="19" t="s">
        <v>330</v>
      </c>
      <c r="G324" s="19">
        <v>150</v>
      </c>
      <c r="H324" s="27" t="s">
        <v>631</v>
      </c>
      <c r="I324" s="20"/>
      <c r="J324" s="20"/>
      <c r="K324" s="26" t="s">
        <v>126</v>
      </c>
      <c r="L324" s="20"/>
      <c r="M324" s="20" t="s">
        <v>371</v>
      </c>
      <c r="N324" s="39" t="s">
        <v>332</v>
      </c>
      <c r="O324" s="32">
        <f t="shared" si="34"/>
        <v>2</v>
      </c>
      <c r="P324" s="21" t="str">
        <f t="shared" si="31"/>
        <v/>
      </c>
      <c r="Q324" s="21" t="str">
        <f t="shared" si="32"/>
        <v>X</v>
      </c>
      <c r="R324" s="131" t="str">
        <f t="shared" si="33"/>
        <v>X</v>
      </c>
    </row>
    <row r="325" spans="1:18" ht="25.5" x14ac:dyDescent="0.2">
      <c r="A325" s="23" t="s">
        <v>314</v>
      </c>
      <c r="B325" s="26" t="s">
        <v>598</v>
      </c>
      <c r="C325" s="20" t="s">
        <v>616</v>
      </c>
      <c r="D325" s="20" t="s">
        <v>489</v>
      </c>
      <c r="E325" s="19" t="s">
        <v>330</v>
      </c>
      <c r="F325" s="19" t="s">
        <v>330</v>
      </c>
      <c r="G325" s="19">
        <v>150</v>
      </c>
      <c r="H325" s="27" t="s">
        <v>631</v>
      </c>
      <c r="I325" s="20"/>
      <c r="J325" s="20"/>
      <c r="K325" s="26" t="s">
        <v>126</v>
      </c>
      <c r="L325" s="20"/>
      <c r="M325" s="20" t="s">
        <v>141</v>
      </c>
      <c r="N325" s="39" t="s">
        <v>332</v>
      </c>
      <c r="O325" s="32">
        <f t="shared" si="34"/>
        <v>2</v>
      </c>
      <c r="P325" s="21" t="str">
        <f t="shared" ref="P325:P335" si="35">IF(O325&lt;=1,"X","")</f>
        <v/>
      </c>
      <c r="Q325" s="21" t="str">
        <f t="shared" ref="Q325:Q335" si="36">IF(O325&lt;=2,"X","")</f>
        <v>X</v>
      </c>
      <c r="R325" s="131" t="str">
        <f t="shared" ref="R325:R335" si="37">IF(O325&lt;=3,"X","")</f>
        <v>X</v>
      </c>
    </row>
    <row r="326" spans="1:18" ht="25.5" x14ac:dyDescent="0.2">
      <c r="A326" s="23" t="s">
        <v>386</v>
      </c>
      <c r="B326" s="26" t="s">
        <v>599</v>
      </c>
      <c r="C326" s="20" t="s">
        <v>616</v>
      </c>
      <c r="D326" s="20" t="s">
        <v>489</v>
      </c>
      <c r="E326" s="19" t="s">
        <v>330</v>
      </c>
      <c r="F326" s="19" t="s">
        <v>330</v>
      </c>
      <c r="G326" s="19">
        <v>40</v>
      </c>
      <c r="H326" s="27" t="s">
        <v>631</v>
      </c>
      <c r="I326" s="20"/>
      <c r="J326" s="20"/>
      <c r="K326" s="26" t="s">
        <v>126</v>
      </c>
      <c r="L326" s="20"/>
      <c r="M326" s="20" t="s">
        <v>373</v>
      </c>
      <c r="N326" s="39" t="s">
        <v>332</v>
      </c>
      <c r="O326" s="32">
        <f t="shared" si="34"/>
        <v>2</v>
      </c>
      <c r="P326" s="21" t="str">
        <f t="shared" si="35"/>
        <v/>
      </c>
      <c r="Q326" s="21" t="str">
        <f t="shared" si="36"/>
        <v>X</v>
      </c>
      <c r="R326" s="131" t="str">
        <f t="shared" si="37"/>
        <v>X</v>
      </c>
    </row>
    <row r="327" spans="1:18" ht="25.5" x14ac:dyDescent="0.2">
      <c r="A327" s="23" t="s">
        <v>315</v>
      </c>
      <c r="B327" s="26" t="s">
        <v>600</v>
      </c>
      <c r="C327" s="20" t="s">
        <v>616</v>
      </c>
      <c r="D327" s="20" t="s">
        <v>489</v>
      </c>
      <c r="E327" s="19" t="s">
        <v>330</v>
      </c>
      <c r="F327" s="19" t="s">
        <v>330</v>
      </c>
      <c r="G327" s="24">
        <v>50</v>
      </c>
      <c r="H327" s="27" t="s">
        <v>631</v>
      </c>
      <c r="I327" s="20"/>
      <c r="J327" s="20"/>
      <c r="K327" s="26" t="s">
        <v>126</v>
      </c>
      <c r="L327" s="20" t="s">
        <v>134</v>
      </c>
      <c r="M327" s="20" t="s">
        <v>463</v>
      </c>
      <c r="N327" s="39" t="s">
        <v>332</v>
      </c>
      <c r="O327" s="32">
        <f t="shared" si="34"/>
        <v>2</v>
      </c>
      <c r="P327" s="21" t="str">
        <f t="shared" si="35"/>
        <v/>
      </c>
      <c r="Q327" s="21" t="str">
        <f t="shared" si="36"/>
        <v>X</v>
      </c>
      <c r="R327" s="131" t="str">
        <f t="shared" si="37"/>
        <v>X</v>
      </c>
    </row>
    <row r="328" spans="1:18" ht="25.5" x14ac:dyDescent="0.2">
      <c r="A328" s="23" t="s">
        <v>316</v>
      </c>
      <c r="B328" s="26" t="s">
        <v>601</v>
      </c>
      <c r="C328" s="20" t="s">
        <v>616</v>
      </c>
      <c r="D328" s="20" t="s">
        <v>489</v>
      </c>
      <c r="E328" s="19" t="s">
        <v>330</v>
      </c>
      <c r="F328" s="19" t="s">
        <v>334</v>
      </c>
      <c r="G328" s="19">
        <v>4</v>
      </c>
      <c r="H328" s="27" t="s">
        <v>631</v>
      </c>
      <c r="I328" s="20"/>
      <c r="J328" s="20"/>
      <c r="K328" s="26" t="s">
        <v>126</v>
      </c>
      <c r="L328" s="25" t="s">
        <v>134</v>
      </c>
      <c r="M328" s="20" t="s">
        <v>443</v>
      </c>
      <c r="N328" s="39" t="s">
        <v>332</v>
      </c>
      <c r="O328" s="32">
        <f t="shared" si="34"/>
        <v>2</v>
      </c>
      <c r="P328" s="21" t="str">
        <f t="shared" si="35"/>
        <v/>
      </c>
      <c r="Q328" s="21" t="str">
        <f t="shared" si="36"/>
        <v>X</v>
      </c>
      <c r="R328" s="131" t="str">
        <f t="shared" si="37"/>
        <v>X</v>
      </c>
    </row>
    <row r="329" spans="1:18" ht="25.5" x14ac:dyDescent="0.2">
      <c r="A329" s="23" t="s">
        <v>387</v>
      </c>
      <c r="B329" s="26" t="s">
        <v>602</v>
      </c>
      <c r="C329" s="20" t="s">
        <v>616</v>
      </c>
      <c r="D329" s="20" t="s">
        <v>489</v>
      </c>
      <c r="E329" s="19" t="s">
        <v>330</v>
      </c>
      <c r="F329" s="19" t="s">
        <v>330</v>
      </c>
      <c r="G329" s="19">
        <v>3</v>
      </c>
      <c r="H329" s="27" t="s">
        <v>631</v>
      </c>
      <c r="I329" s="20"/>
      <c r="J329" s="20"/>
      <c r="K329" s="26" t="s">
        <v>126</v>
      </c>
      <c r="L329" s="20"/>
      <c r="M329" s="20" t="s">
        <v>432</v>
      </c>
      <c r="N329" s="39" t="s">
        <v>332</v>
      </c>
      <c r="O329" s="32">
        <f t="shared" si="34"/>
        <v>2</v>
      </c>
      <c r="P329" s="21" t="str">
        <f t="shared" si="35"/>
        <v/>
      </c>
      <c r="Q329" s="21" t="str">
        <f t="shared" si="36"/>
        <v>X</v>
      </c>
      <c r="R329" s="131" t="str">
        <f t="shared" si="37"/>
        <v>X</v>
      </c>
    </row>
    <row r="330" spans="1:18" s="11" customFormat="1" ht="25.5" x14ac:dyDescent="0.2">
      <c r="A330" s="23" t="s">
        <v>317</v>
      </c>
      <c r="B330" s="26" t="s">
        <v>603</v>
      </c>
      <c r="C330" s="20" t="s">
        <v>616</v>
      </c>
      <c r="D330" s="20" t="s">
        <v>489</v>
      </c>
      <c r="E330" s="19" t="s">
        <v>330</v>
      </c>
      <c r="F330" s="19" t="s">
        <v>330</v>
      </c>
      <c r="G330" s="19">
        <v>55</v>
      </c>
      <c r="H330" s="27" t="s">
        <v>631</v>
      </c>
      <c r="I330" s="20"/>
      <c r="J330" s="20"/>
      <c r="K330" s="26" t="s">
        <v>126</v>
      </c>
      <c r="L330" s="20" t="s">
        <v>135</v>
      </c>
      <c r="M330" s="20" t="s">
        <v>460</v>
      </c>
      <c r="N330" s="39" t="s">
        <v>332</v>
      </c>
      <c r="O330" s="32">
        <f t="shared" si="34"/>
        <v>2</v>
      </c>
      <c r="P330" s="21" t="str">
        <f t="shared" si="35"/>
        <v/>
      </c>
      <c r="Q330" s="21" t="str">
        <f>IF(O330&lt;=2,"X","")</f>
        <v>X</v>
      </c>
      <c r="R330" s="131" t="str">
        <f t="shared" si="37"/>
        <v>X</v>
      </c>
    </row>
    <row r="331" spans="1:18" s="11" customFormat="1" x14ac:dyDescent="0.2">
      <c r="A331" s="23" t="s">
        <v>318</v>
      </c>
      <c r="B331" s="20" t="s">
        <v>592</v>
      </c>
      <c r="C331" s="20" t="s">
        <v>616</v>
      </c>
      <c r="D331" s="20" t="s">
        <v>489</v>
      </c>
      <c r="E331" s="19" t="s">
        <v>330</v>
      </c>
      <c r="F331" s="19" t="s">
        <v>334</v>
      </c>
      <c r="G331" s="19">
        <v>30</v>
      </c>
      <c r="H331" s="27" t="s">
        <v>631</v>
      </c>
      <c r="I331" s="20"/>
      <c r="J331" s="20"/>
      <c r="K331" s="26" t="s">
        <v>126</v>
      </c>
      <c r="L331" s="20" t="s">
        <v>136</v>
      </c>
      <c r="M331" s="20" t="s">
        <v>142</v>
      </c>
      <c r="N331" s="39" t="s">
        <v>332</v>
      </c>
      <c r="O331" s="32">
        <f t="shared" si="34"/>
        <v>2</v>
      </c>
      <c r="P331" s="21" t="str">
        <f t="shared" si="35"/>
        <v/>
      </c>
      <c r="Q331" s="21" t="str">
        <f t="shared" si="36"/>
        <v>X</v>
      </c>
      <c r="R331" s="131" t="str">
        <f t="shared" si="37"/>
        <v>X</v>
      </c>
    </row>
    <row r="332" spans="1:18" x14ac:dyDescent="0.2">
      <c r="A332" s="23" t="s">
        <v>319</v>
      </c>
      <c r="B332" s="20" t="s">
        <v>593</v>
      </c>
      <c r="C332" s="20" t="s">
        <v>616</v>
      </c>
      <c r="D332" s="20" t="s">
        <v>489</v>
      </c>
      <c r="E332" s="19" t="s">
        <v>330</v>
      </c>
      <c r="F332" s="19" t="s">
        <v>330</v>
      </c>
      <c r="G332" s="19">
        <v>25</v>
      </c>
      <c r="H332" s="27" t="s">
        <v>631</v>
      </c>
      <c r="I332" s="20"/>
      <c r="J332" s="20"/>
      <c r="K332" s="26" t="s">
        <v>126</v>
      </c>
      <c r="L332" s="20"/>
      <c r="M332" s="20" t="s">
        <v>143</v>
      </c>
      <c r="N332" s="39" t="s">
        <v>332</v>
      </c>
      <c r="O332" s="32">
        <f t="shared" si="34"/>
        <v>2</v>
      </c>
      <c r="P332" s="21" t="str">
        <f t="shared" si="35"/>
        <v/>
      </c>
      <c r="Q332" s="21" t="str">
        <f t="shared" si="36"/>
        <v>X</v>
      </c>
      <c r="R332" s="131" t="str">
        <f t="shared" si="37"/>
        <v>X</v>
      </c>
    </row>
    <row r="333" spans="1:18" x14ac:dyDescent="0.2">
      <c r="A333" s="23" t="s">
        <v>320</v>
      </c>
      <c r="B333" s="20" t="s">
        <v>594</v>
      </c>
      <c r="C333" s="20" t="s">
        <v>616</v>
      </c>
      <c r="D333" s="20" t="s">
        <v>489</v>
      </c>
      <c r="E333" s="19" t="s">
        <v>330</v>
      </c>
      <c r="F333" s="19" t="s">
        <v>330</v>
      </c>
      <c r="G333" s="19">
        <v>30</v>
      </c>
      <c r="H333" s="27" t="s">
        <v>631</v>
      </c>
      <c r="I333" s="20"/>
      <c r="J333" s="20"/>
      <c r="K333" s="26" t="s">
        <v>126</v>
      </c>
      <c r="L333" s="20" t="s">
        <v>137</v>
      </c>
      <c r="M333" s="20" t="s">
        <v>465</v>
      </c>
      <c r="N333" s="39" t="s">
        <v>332</v>
      </c>
      <c r="O333" s="32">
        <f t="shared" si="34"/>
        <v>2</v>
      </c>
      <c r="P333" s="21" t="str">
        <f t="shared" si="35"/>
        <v/>
      </c>
      <c r="Q333" s="21" t="str">
        <f t="shared" si="36"/>
        <v>X</v>
      </c>
      <c r="R333" s="131" t="str">
        <f t="shared" si="37"/>
        <v>X</v>
      </c>
    </row>
    <row r="334" spans="1:18" x14ac:dyDescent="0.2">
      <c r="A334" s="23" t="s">
        <v>321</v>
      </c>
      <c r="B334" s="20" t="s">
        <v>595</v>
      </c>
      <c r="C334" s="20" t="s">
        <v>616</v>
      </c>
      <c r="D334" s="20" t="s">
        <v>489</v>
      </c>
      <c r="E334" s="19" t="s">
        <v>330</v>
      </c>
      <c r="F334" s="19" t="s">
        <v>330</v>
      </c>
      <c r="G334" s="19">
        <v>30</v>
      </c>
      <c r="H334" s="27" t="s">
        <v>631</v>
      </c>
      <c r="I334" s="20"/>
      <c r="J334" s="20"/>
      <c r="K334" s="26" t="s">
        <v>126</v>
      </c>
      <c r="L334" s="20"/>
      <c r="M334" s="20" t="s">
        <v>144</v>
      </c>
      <c r="N334" s="39" t="s">
        <v>332</v>
      </c>
      <c r="O334" s="32">
        <f t="shared" si="34"/>
        <v>2</v>
      </c>
      <c r="P334" s="21" t="str">
        <f t="shared" si="35"/>
        <v/>
      </c>
      <c r="Q334" s="21" t="str">
        <f t="shared" si="36"/>
        <v>X</v>
      </c>
      <c r="R334" s="131" t="str">
        <f t="shared" si="37"/>
        <v>X</v>
      </c>
    </row>
    <row r="335" spans="1:18" s="11" customFormat="1" ht="13.5" thickBot="1" x14ac:dyDescent="0.25">
      <c r="A335" s="100" t="s">
        <v>382</v>
      </c>
      <c r="B335" s="101" t="s">
        <v>596</v>
      </c>
      <c r="C335" s="101" t="s">
        <v>616</v>
      </c>
      <c r="D335" s="101" t="s">
        <v>489</v>
      </c>
      <c r="E335" s="35" t="s">
        <v>330</v>
      </c>
      <c r="F335" s="35" t="s">
        <v>330</v>
      </c>
      <c r="G335" s="35">
        <v>80</v>
      </c>
      <c r="H335" s="82" t="s">
        <v>631</v>
      </c>
      <c r="I335" s="101"/>
      <c r="J335" s="101"/>
      <c r="K335" s="102" t="s">
        <v>126</v>
      </c>
      <c r="L335" s="101"/>
      <c r="M335" s="101" t="s">
        <v>145</v>
      </c>
      <c r="N335" s="36" t="s">
        <v>332</v>
      </c>
      <c r="O335" s="36">
        <f t="shared" si="34"/>
        <v>2</v>
      </c>
      <c r="P335" s="37" t="str">
        <f t="shared" si="35"/>
        <v/>
      </c>
      <c r="Q335" s="37" t="str">
        <f t="shared" si="36"/>
        <v>X</v>
      </c>
      <c r="R335" s="132" t="str">
        <f t="shared" si="37"/>
        <v>X</v>
      </c>
    </row>
  </sheetData>
  <autoFilter ref="A4:R335" xr:uid="{00000000-0009-0000-0000-000001000000}"/>
  <mergeCells count="4">
    <mergeCell ref="B3:D3"/>
    <mergeCell ref="E3:M3"/>
    <mergeCell ref="A2:R2"/>
    <mergeCell ref="N3:R3"/>
  </mergeCells>
  <phoneticPr fontId="7" type="noConversion"/>
  <conditionalFormatting sqref="P5:R335">
    <cfRule type="expression" dxfId="1" priority="16">
      <formula>(P5="X")</formula>
    </cfRule>
  </conditionalFormatting>
  <conditionalFormatting sqref="P5:R335">
    <cfRule type="cellIs" dxfId="0" priority="15" operator="equal">
      <formula>"CSV Only"</formula>
    </cfRule>
  </conditionalFormatting>
  <dataValidations count="2">
    <dataValidation type="list" allowBlank="1" showInputMessage="1" showErrorMessage="1" sqref="K5:K335" xr:uid="{00000000-0002-0000-0100-000000000000}">
      <formula1>MandatoryOptional</formula1>
    </dataValidation>
    <dataValidation type="list" allowBlank="1" showInputMessage="1" showErrorMessage="1" sqref="D5:D335" xr:uid="{00000000-0002-0000-0100-000001000000}">
      <formula1>XML_Sections</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6"/>
  <sheetViews>
    <sheetView workbookViewId="0">
      <pane ySplit="2" topLeftCell="A3" activePane="bottomLeft" state="frozen"/>
      <selection pane="bottomLeft" activeCell="H13" sqref="H13"/>
    </sheetView>
  </sheetViews>
  <sheetFormatPr defaultRowHeight="15" x14ac:dyDescent="0.25"/>
  <cols>
    <col min="1" max="1" width="2.7109375" customWidth="1"/>
    <col min="2" max="2" width="32.28515625" bestFit="1" customWidth="1"/>
    <col min="3" max="3" width="30.7109375" bestFit="1" customWidth="1"/>
    <col min="4" max="4" width="21" bestFit="1" customWidth="1"/>
    <col min="5" max="5" width="10.7109375" bestFit="1" customWidth="1"/>
    <col min="6" max="6" width="70" customWidth="1"/>
    <col min="7" max="7" width="11.28515625" bestFit="1" customWidth="1"/>
    <col min="8" max="8" width="32.5703125" bestFit="1" customWidth="1"/>
  </cols>
  <sheetData>
    <row r="1" spans="2:8" ht="15.75" thickBot="1" x14ac:dyDescent="0.3"/>
    <row r="2" spans="2:8" ht="15.75" thickBot="1" x14ac:dyDescent="0.3">
      <c r="B2" s="51" t="s">
        <v>901</v>
      </c>
      <c r="C2" s="52" t="s">
        <v>902</v>
      </c>
      <c r="D2" s="52" t="s">
        <v>520</v>
      </c>
      <c r="E2" s="52" t="s">
        <v>326</v>
      </c>
      <c r="F2" s="52" t="s">
        <v>116</v>
      </c>
      <c r="G2" s="52" t="s">
        <v>627</v>
      </c>
      <c r="H2" s="53" t="s">
        <v>491</v>
      </c>
    </row>
    <row r="3" spans="2:8" ht="45" x14ac:dyDescent="0.25">
      <c r="B3" s="63" t="s">
        <v>889</v>
      </c>
      <c r="C3" s="64" t="s">
        <v>878</v>
      </c>
      <c r="D3" s="64" t="s">
        <v>880</v>
      </c>
      <c r="E3" s="64" t="s">
        <v>326</v>
      </c>
      <c r="F3" s="65" t="s">
        <v>903</v>
      </c>
      <c r="G3" s="65" t="s">
        <v>484</v>
      </c>
      <c r="H3" s="66"/>
    </row>
    <row r="4" spans="2:8" ht="45" x14ac:dyDescent="0.25">
      <c r="B4" s="56" t="s">
        <v>890</v>
      </c>
      <c r="C4" s="54" t="s">
        <v>879</v>
      </c>
      <c r="D4" s="54" t="s">
        <v>880</v>
      </c>
      <c r="E4" s="54" t="s">
        <v>326</v>
      </c>
      <c r="F4" s="55" t="s">
        <v>903</v>
      </c>
      <c r="G4" s="55" t="s">
        <v>484</v>
      </c>
      <c r="H4" s="58"/>
    </row>
    <row r="5" spans="2:8" ht="60" x14ac:dyDescent="0.25">
      <c r="B5" s="56" t="s">
        <v>891</v>
      </c>
      <c r="C5" s="54" t="s">
        <v>494</v>
      </c>
      <c r="D5" s="54" t="s">
        <v>881</v>
      </c>
      <c r="E5" s="54" t="s">
        <v>123</v>
      </c>
      <c r="F5" s="55" t="s">
        <v>907</v>
      </c>
      <c r="G5" s="55">
        <v>13</v>
      </c>
      <c r="H5" s="58"/>
    </row>
    <row r="6" spans="2:8" ht="45" x14ac:dyDescent="0.25">
      <c r="B6" s="56" t="s">
        <v>968</v>
      </c>
      <c r="C6" s="55" t="s">
        <v>969</v>
      </c>
      <c r="D6" s="54" t="s">
        <v>881</v>
      </c>
      <c r="E6" s="54" t="s">
        <v>123</v>
      </c>
      <c r="F6" s="55" t="s">
        <v>970</v>
      </c>
      <c r="G6" s="55">
        <v>100</v>
      </c>
      <c r="H6" s="58"/>
    </row>
    <row r="7" spans="2:8" x14ac:dyDescent="0.25">
      <c r="B7" s="56" t="s">
        <v>892</v>
      </c>
      <c r="C7" s="54" t="s">
        <v>473</v>
      </c>
      <c r="D7" s="54" t="s">
        <v>881</v>
      </c>
      <c r="E7" s="54" t="s">
        <v>123</v>
      </c>
      <c r="F7" s="55" t="s">
        <v>908</v>
      </c>
      <c r="G7" s="55">
        <v>5</v>
      </c>
      <c r="H7" s="58"/>
    </row>
    <row r="8" spans="2:8" ht="30" x14ac:dyDescent="0.25">
      <c r="B8" s="56" t="s">
        <v>968</v>
      </c>
      <c r="C8" s="55" t="s">
        <v>971</v>
      </c>
      <c r="D8" s="54" t="s">
        <v>881</v>
      </c>
      <c r="E8" s="54" t="s">
        <v>123</v>
      </c>
      <c r="F8" s="55" t="s">
        <v>972</v>
      </c>
      <c r="G8" s="55">
        <v>100</v>
      </c>
      <c r="H8" s="58"/>
    </row>
    <row r="9" spans="2:8" x14ac:dyDescent="0.25">
      <c r="B9" s="56" t="s">
        <v>893</v>
      </c>
      <c r="C9" s="54" t="s">
        <v>525</v>
      </c>
      <c r="D9" s="54" t="s">
        <v>881</v>
      </c>
      <c r="E9" s="54" t="s">
        <v>123</v>
      </c>
      <c r="F9" s="50" t="s">
        <v>909</v>
      </c>
      <c r="G9" s="55">
        <v>9</v>
      </c>
      <c r="H9" s="58"/>
    </row>
    <row r="10" spans="2:8" ht="75" x14ac:dyDescent="0.25">
      <c r="B10" s="56" t="s">
        <v>894</v>
      </c>
      <c r="C10" s="54" t="s">
        <v>479</v>
      </c>
      <c r="D10" s="54" t="s">
        <v>881</v>
      </c>
      <c r="E10" s="54" t="s">
        <v>123</v>
      </c>
      <c r="F10" s="55" t="s">
        <v>973</v>
      </c>
      <c r="G10" s="55">
        <v>1</v>
      </c>
      <c r="H10" s="57" t="s">
        <v>974</v>
      </c>
    </row>
    <row r="11" spans="2:8" ht="45" x14ac:dyDescent="0.25">
      <c r="B11" s="56" t="s">
        <v>895</v>
      </c>
      <c r="C11" s="54" t="s">
        <v>882</v>
      </c>
      <c r="D11" s="54" t="s">
        <v>881</v>
      </c>
      <c r="E11" s="54" t="s">
        <v>123</v>
      </c>
      <c r="F11" s="55" t="s">
        <v>905</v>
      </c>
      <c r="G11" s="55">
        <v>19</v>
      </c>
      <c r="H11" s="57"/>
    </row>
    <row r="12" spans="2:8" ht="45" x14ac:dyDescent="0.25">
      <c r="B12" s="56" t="s">
        <v>896</v>
      </c>
      <c r="C12" s="54" t="s">
        <v>883</v>
      </c>
      <c r="D12" s="54" t="s">
        <v>881</v>
      </c>
      <c r="E12" s="54" t="s">
        <v>123</v>
      </c>
      <c r="F12" s="55" t="s">
        <v>906</v>
      </c>
      <c r="G12" s="55">
        <v>19</v>
      </c>
      <c r="H12" s="58"/>
    </row>
    <row r="13" spans="2:8" ht="45" x14ac:dyDescent="0.25">
      <c r="B13" s="56" t="s">
        <v>897</v>
      </c>
      <c r="C13" s="54" t="s">
        <v>885</v>
      </c>
      <c r="D13" s="54" t="s">
        <v>884</v>
      </c>
      <c r="E13" s="54" t="s">
        <v>123</v>
      </c>
      <c r="F13" s="55" t="s">
        <v>975</v>
      </c>
      <c r="G13" s="55">
        <v>1</v>
      </c>
      <c r="H13" s="57" t="s">
        <v>904</v>
      </c>
    </row>
    <row r="14" spans="2:8" ht="45" x14ac:dyDescent="0.25">
      <c r="B14" s="56" t="s">
        <v>898</v>
      </c>
      <c r="C14" s="54" t="s">
        <v>886</v>
      </c>
      <c r="D14" s="54" t="s">
        <v>884</v>
      </c>
      <c r="E14" s="54" t="s">
        <v>123</v>
      </c>
      <c r="F14" s="55" t="s">
        <v>976</v>
      </c>
      <c r="G14" s="55">
        <v>1</v>
      </c>
      <c r="H14" s="57" t="s">
        <v>904</v>
      </c>
    </row>
    <row r="15" spans="2:8" ht="45" x14ac:dyDescent="0.25">
      <c r="B15" s="56" t="s">
        <v>899</v>
      </c>
      <c r="C15" s="54" t="s">
        <v>887</v>
      </c>
      <c r="D15" s="54" t="s">
        <v>884</v>
      </c>
      <c r="E15" s="54" t="s">
        <v>123</v>
      </c>
      <c r="F15" s="55" t="s">
        <v>977</v>
      </c>
      <c r="G15" s="55">
        <v>1</v>
      </c>
      <c r="H15" s="57" t="s">
        <v>904</v>
      </c>
    </row>
    <row r="16" spans="2:8" ht="45.75" thickBot="1" x14ac:dyDescent="0.3">
      <c r="B16" s="59" t="s">
        <v>900</v>
      </c>
      <c r="C16" s="60" t="s">
        <v>888</v>
      </c>
      <c r="D16" s="60" t="s">
        <v>884</v>
      </c>
      <c r="E16" s="60" t="s">
        <v>123</v>
      </c>
      <c r="F16" s="61" t="s">
        <v>978</v>
      </c>
      <c r="G16" s="61">
        <v>1</v>
      </c>
      <c r="H16" s="62" t="s">
        <v>904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159"/>
  <sheetViews>
    <sheetView zoomScale="80" zoomScaleNormal="80" workbookViewId="0">
      <pane ySplit="2" topLeftCell="A3" activePane="bottomLeft" state="frozen"/>
      <selection pane="bottomLeft" activeCell="E32" sqref="E32"/>
    </sheetView>
  </sheetViews>
  <sheetFormatPr defaultRowHeight="12" x14ac:dyDescent="0.2"/>
  <cols>
    <col min="1" max="1" width="2.28515625" style="103" customWidth="1"/>
    <col min="2" max="2" width="21.85546875" style="103" customWidth="1"/>
    <col min="3" max="3" width="13.5703125" style="104" customWidth="1"/>
    <col min="4" max="4" width="40" style="104" customWidth="1"/>
    <col min="5" max="5" width="101.28515625" style="104" customWidth="1"/>
    <col min="6" max="6" width="14.140625" style="103" customWidth="1"/>
    <col min="7" max="7" width="25" style="104" customWidth="1"/>
    <col min="8" max="8" width="39.140625" style="103" customWidth="1"/>
    <col min="9" max="9" width="23.85546875" style="103" customWidth="1"/>
    <col min="10" max="16384" width="9.140625" style="103"/>
  </cols>
  <sheetData>
    <row r="2" spans="2:8" s="106" customFormat="1" ht="38.25" x14ac:dyDescent="0.2">
      <c r="B2" s="105" t="s">
        <v>1003</v>
      </c>
      <c r="C2" s="105" t="s">
        <v>1004</v>
      </c>
      <c r="D2" s="105" t="s">
        <v>1005</v>
      </c>
      <c r="E2" s="105" t="s">
        <v>1006</v>
      </c>
      <c r="F2" s="105" t="s">
        <v>1007</v>
      </c>
      <c r="G2" s="105" t="s">
        <v>1008</v>
      </c>
      <c r="H2" s="105" t="s">
        <v>1009</v>
      </c>
    </row>
    <row r="3" spans="2:8" ht="156" x14ac:dyDescent="0.2">
      <c r="B3" s="103" t="s">
        <v>825</v>
      </c>
      <c r="C3" s="104" t="s">
        <v>1010</v>
      </c>
      <c r="D3" s="104" t="s">
        <v>1011</v>
      </c>
      <c r="E3" s="104" t="s">
        <v>1012</v>
      </c>
      <c r="F3" s="103" t="s">
        <v>326</v>
      </c>
    </row>
    <row r="4" spans="2:8" ht="108" x14ac:dyDescent="0.2">
      <c r="B4" s="103" t="s">
        <v>826</v>
      </c>
      <c r="C4" s="104" t="s">
        <v>854</v>
      </c>
      <c r="D4" s="104" t="s">
        <v>1013</v>
      </c>
      <c r="E4" s="104" t="s">
        <v>1014</v>
      </c>
      <c r="F4" s="103" t="s">
        <v>326</v>
      </c>
      <c r="H4" s="103" t="s">
        <v>1015</v>
      </c>
    </row>
    <row r="5" spans="2:8" ht="120" x14ac:dyDescent="0.2">
      <c r="B5" s="103" t="s">
        <v>827</v>
      </c>
      <c r="C5" s="104" t="s">
        <v>855</v>
      </c>
      <c r="D5" s="104" t="s">
        <v>1016</v>
      </c>
      <c r="E5" s="104" t="s">
        <v>1017</v>
      </c>
      <c r="F5" s="103" t="s">
        <v>326</v>
      </c>
    </row>
    <row r="6" spans="2:8" ht="108" x14ac:dyDescent="0.2">
      <c r="B6" s="103" t="s">
        <v>1018</v>
      </c>
      <c r="C6" s="104" t="s">
        <v>1019</v>
      </c>
      <c r="D6" s="104" t="s">
        <v>1020</v>
      </c>
      <c r="E6" s="104" t="s">
        <v>1021</v>
      </c>
      <c r="F6" s="103" t="s">
        <v>326</v>
      </c>
      <c r="H6" s="104" t="s">
        <v>769</v>
      </c>
    </row>
    <row r="7" spans="2:8" ht="48" x14ac:dyDescent="0.2">
      <c r="B7" s="103" t="s">
        <v>827</v>
      </c>
      <c r="C7" s="104" t="s">
        <v>1022</v>
      </c>
      <c r="D7" s="104" t="s">
        <v>1023</v>
      </c>
      <c r="E7" s="104" t="s">
        <v>1024</v>
      </c>
      <c r="F7" s="103" t="s">
        <v>326</v>
      </c>
      <c r="H7" s="104" t="s">
        <v>875</v>
      </c>
    </row>
    <row r="8" spans="2:8" ht="108" x14ac:dyDescent="0.2">
      <c r="B8" s="103" t="s">
        <v>1025</v>
      </c>
      <c r="C8" s="104" t="s">
        <v>1026</v>
      </c>
      <c r="D8" s="104" t="s">
        <v>1027</v>
      </c>
      <c r="E8" s="104" t="s">
        <v>1028</v>
      </c>
      <c r="F8" s="103" t="s">
        <v>326</v>
      </c>
      <c r="H8" s="104" t="s">
        <v>875</v>
      </c>
    </row>
    <row r="9" spans="2:8" ht="96" x14ac:dyDescent="0.2">
      <c r="B9" s="103" t="s">
        <v>1029</v>
      </c>
      <c r="C9" s="104" t="s">
        <v>1030</v>
      </c>
      <c r="D9" s="104" t="s">
        <v>1031</v>
      </c>
      <c r="E9" s="104" t="s">
        <v>1032</v>
      </c>
      <c r="F9" s="103" t="s">
        <v>326</v>
      </c>
      <c r="H9" s="104" t="s">
        <v>875</v>
      </c>
    </row>
    <row r="10" spans="2:8" ht="168" x14ac:dyDescent="0.2">
      <c r="B10" s="103" t="s">
        <v>1033</v>
      </c>
      <c r="C10" s="104" t="s">
        <v>1034</v>
      </c>
      <c r="D10" s="104" t="s">
        <v>1035</v>
      </c>
      <c r="E10" s="104" t="s">
        <v>1036</v>
      </c>
      <c r="F10" s="103" t="s">
        <v>123</v>
      </c>
      <c r="G10" s="104" t="s">
        <v>1037</v>
      </c>
      <c r="H10" s="104" t="s">
        <v>875</v>
      </c>
    </row>
    <row r="11" spans="2:8" ht="108" x14ac:dyDescent="0.2">
      <c r="B11" s="103" t="s">
        <v>1038</v>
      </c>
      <c r="C11" s="104" t="s">
        <v>1039</v>
      </c>
      <c r="D11" s="104" t="s">
        <v>1040</v>
      </c>
      <c r="E11" s="104" t="s">
        <v>1041</v>
      </c>
      <c r="F11" s="103" t="s">
        <v>123</v>
      </c>
      <c r="G11" s="104" t="s">
        <v>1042</v>
      </c>
    </row>
    <row r="12" spans="2:8" ht="120" x14ac:dyDescent="0.2">
      <c r="B12" s="103" t="s">
        <v>1043</v>
      </c>
      <c r="C12" s="104" t="s">
        <v>1044</v>
      </c>
      <c r="D12" s="104" t="s">
        <v>1045</v>
      </c>
      <c r="E12" s="104" t="s">
        <v>1046</v>
      </c>
      <c r="F12" s="103" t="s">
        <v>326</v>
      </c>
      <c r="H12" s="104" t="s">
        <v>875</v>
      </c>
    </row>
    <row r="13" spans="2:8" ht="228" x14ac:dyDescent="0.2">
      <c r="B13" s="103" t="s">
        <v>1047</v>
      </c>
      <c r="C13" s="104" t="s">
        <v>1048</v>
      </c>
      <c r="D13" s="104" t="s">
        <v>1049</v>
      </c>
      <c r="E13" s="104" t="s">
        <v>1050</v>
      </c>
      <c r="F13" s="103" t="s">
        <v>123</v>
      </c>
      <c r="G13" s="104" t="s">
        <v>1051</v>
      </c>
      <c r="H13" s="104" t="s">
        <v>1052</v>
      </c>
    </row>
    <row r="14" spans="2:8" ht="60" x14ac:dyDescent="0.2">
      <c r="B14" s="103" t="s">
        <v>1053</v>
      </c>
      <c r="C14" s="104" t="s">
        <v>1054</v>
      </c>
      <c r="D14" s="104" t="s">
        <v>1055</v>
      </c>
      <c r="E14" s="104" t="s">
        <v>1056</v>
      </c>
      <c r="F14" s="103" t="s">
        <v>326</v>
      </c>
      <c r="H14" s="104" t="s">
        <v>875</v>
      </c>
    </row>
    <row r="15" spans="2:8" ht="60" x14ac:dyDescent="0.2">
      <c r="B15" s="103" t="s">
        <v>1057</v>
      </c>
      <c r="C15" s="104" t="s">
        <v>1058</v>
      </c>
      <c r="D15" s="104" t="s">
        <v>1059</v>
      </c>
      <c r="E15" s="104" t="s">
        <v>1060</v>
      </c>
      <c r="F15" s="103" t="s">
        <v>326</v>
      </c>
      <c r="H15" s="104" t="s">
        <v>875</v>
      </c>
    </row>
    <row r="16" spans="2:8" ht="72" x14ac:dyDescent="0.2">
      <c r="B16" s="103" t="s">
        <v>828</v>
      </c>
      <c r="C16" s="104" t="s">
        <v>759</v>
      </c>
      <c r="D16" s="104" t="s">
        <v>1061</v>
      </c>
      <c r="E16" s="104" t="s">
        <v>1062</v>
      </c>
      <c r="F16" s="103" t="s">
        <v>326</v>
      </c>
      <c r="H16" s="104" t="s">
        <v>875</v>
      </c>
    </row>
    <row r="17" spans="2:8" ht="156" x14ac:dyDescent="0.2">
      <c r="B17" s="103" t="s">
        <v>828</v>
      </c>
      <c r="C17" s="104" t="s">
        <v>1063</v>
      </c>
      <c r="D17" s="104" t="s">
        <v>1064</v>
      </c>
      <c r="E17" s="104" t="s">
        <v>1065</v>
      </c>
      <c r="F17" s="103" t="s">
        <v>326</v>
      </c>
      <c r="H17" s="104" t="s">
        <v>875</v>
      </c>
    </row>
    <row r="18" spans="2:8" ht="48" x14ac:dyDescent="0.2">
      <c r="B18" s="103" t="s">
        <v>828</v>
      </c>
      <c r="C18" s="104" t="s">
        <v>1066</v>
      </c>
      <c r="D18" s="104" t="s">
        <v>1067</v>
      </c>
      <c r="E18" s="104" t="s">
        <v>1068</v>
      </c>
      <c r="F18" s="103" t="s">
        <v>326</v>
      </c>
      <c r="H18" s="104" t="s">
        <v>875</v>
      </c>
    </row>
    <row r="19" spans="2:8" ht="60" x14ac:dyDescent="0.2">
      <c r="B19" s="103" t="s">
        <v>828</v>
      </c>
      <c r="C19" s="104" t="s">
        <v>1069</v>
      </c>
      <c r="D19" s="104" t="s">
        <v>1070</v>
      </c>
      <c r="E19" s="104" t="s">
        <v>1071</v>
      </c>
      <c r="F19" s="103" t="s">
        <v>326</v>
      </c>
      <c r="H19" s="104" t="s">
        <v>875</v>
      </c>
    </row>
    <row r="20" spans="2:8" ht="48" x14ac:dyDescent="0.2">
      <c r="B20" s="103" t="s">
        <v>828</v>
      </c>
      <c r="C20" s="104" t="s">
        <v>1072</v>
      </c>
      <c r="D20" s="104" t="s">
        <v>1073</v>
      </c>
      <c r="E20" s="104" t="s">
        <v>1074</v>
      </c>
      <c r="F20" s="103" t="s">
        <v>326</v>
      </c>
      <c r="H20" s="104" t="s">
        <v>875</v>
      </c>
    </row>
    <row r="21" spans="2:8" ht="108" x14ac:dyDescent="0.2">
      <c r="B21" s="103" t="s">
        <v>1075</v>
      </c>
      <c r="C21" s="104" t="s">
        <v>854</v>
      </c>
      <c r="D21" s="104" t="s">
        <v>1076</v>
      </c>
      <c r="E21" s="104" t="s">
        <v>1077</v>
      </c>
      <c r="F21" s="103" t="s">
        <v>326</v>
      </c>
      <c r="H21" s="103" t="s">
        <v>1015</v>
      </c>
    </row>
    <row r="22" spans="2:8" ht="84" x14ac:dyDescent="0.2">
      <c r="B22" s="103" t="s">
        <v>1078</v>
      </c>
      <c r="C22" s="104" t="s">
        <v>1079</v>
      </c>
      <c r="D22" s="104" t="s">
        <v>1080</v>
      </c>
      <c r="E22" s="104" t="s">
        <v>1081</v>
      </c>
      <c r="F22" s="103" t="s">
        <v>326</v>
      </c>
      <c r="H22" s="104" t="s">
        <v>875</v>
      </c>
    </row>
    <row r="23" spans="2:8" ht="60" x14ac:dyDescent="0.2">
      <c r="B23" s="103" t="s">
        <v>1082</v>
      </c>
      <c r="C23" s="104" t="s">
        <v>1083</v>
      </c>
      <c r="D23" s="104" t="s">
        <v>1084</v>
      </c>
      <c r="E23" s="104" t="s">
        <v>1085</v>
      </c>
      <c r="F23" s="103" t="s">
        <v>326</v>
      </c>
      <c r="H23" s="104" t="s">
        <v>875</v>
      </c>
    </row>
    <row r="24" spans="2:8" ht="312" x14ac:dyDescent="0.2">
      <c r="B24" s="103" t="s">
        <v>853</v>
      </c>
      <c r="C24" s="104" t="s">
        <v>945</v>
      </c>
      <c r="D24" s="104" t="s">
        <v>1086</v>
      </c>
      <c r="E24" s="104" t="s">
        <v>1087</v>
      </c>
      <c r="F24" s="103" t="s">
        <v>326</v>
      </c>
      <c r="H24" s="104" t="s">
        <v>1088</v>
      </c>
    </row>
    <row r="25" spans="2:8" ht="96" x14ac:dyDescent="0.2">
      <c r="B25" s="103" t="s">
        <v>853</v>
      </c>
      <c r="C25" s="104" t="s">
        <v>831</v>
      </c>
      <c r="D25" s="104" t="s">
        <v>1089</v>
      </c>
      <c r="E25" s="104" t="s">
        <v>1090</v>
      </c>
      <c r="F25" s="103" t="s">
        <v>326</v>
      </c>
      <c r="H25" s="104" t="s">
        <v>1091</v>
      </c>
    </row>
    <row r="26" spans="2:8" ht="108" x14ac:dyDescent="0.2">
      <c r="B26" s="103" t="s">
        <v>1092</v>
      </c>
      <c r="C26" s="104" t="s">
        <v>835</v>
      </c>
      <c r="D26" s="104" t="s">
        <v>1093</v>
      </c>
      <c r="E26" s="104" t="s">
        <v>1094</v>
      </c>
      <c r="F26" s="103" t="s">
        <v>326</v>
      </c>
      <c r="H26" s="104" t="s">
        <v>875</v>
      </c>
    </row>
    <row r="27" spans="2:8" ht="108" x14ac:dyDescent="0.2">
      <c r="B27" s="103" t="s">
        <v>1095</v>
      </c>
      <c r="C27" s="104" t="s">
        <v>836</v>
      </c>
      <c r="D27" s="104" t="s">
        <v>1096</v>
      </c>
      <c r="E27" s="104" t="s">
        <v>1097</v>
      </c>
      <c r="F27" s="103" t="s">
        <v>326</v>
      </c>
      <c r="H27" s="104" t="s">
        <v>875</v>
      </c>
    </row>
    <row r="28" spans="2:8" ht="108" x14ac:dyDescent="0.2">
      <c r="B28" s="103" t="s">
        <v>1098</v>
      </c>
      <c r="C28" s="104" t="s">
        <v>833</v>
      </c>
      <c r="D28" s="104" t="s">
        <v>1099</v>
      </c>
      <c r="E28" s="104" t="s">
        <v>1100</v>
      </c>
      <c r="F28" s="103" t="s">
        <v>326</v>
      </c>
      <c r="H28" s="104" t="s">
        <v>875</v>
      </c>
    </row>
    <row r="29" spans="2:8" ht="108" x14ac:dyDescent="0.2">
      <c r="B29" s="103" t="s">
        <v>1101</v>
      </c>
      <c r="C29" s="104" t="s">
        <v>834</v>
      </c>
      <c r="D29" s="104" t="s">
        <v>1102</v>
      </c>
      <c r="E29" s="104" t="s">
        <v>1103</v>
      </c>
      <c r="F29" s="103" t="s">
        <v>326</v>
      </c>
      <c r="H29" s="104" t="s">
        <v>875</v>
      </c>
    </row>
    <row r="30" spans="2:8" ht="108" x14ac:dyDescent="0.2">
      <c r="B30" s="103" t="s">
        <v>1104</v>
      </c>
      <c r="C30" s="104" t="s">
        <v>1105</v>
      </c>
      <c r="D30" s="104" t="s">
        <v>1106</v>
      </c>
      <c r="E30" s="104" t="s">
        <v>1107</v>
      </c>
      <c r="F30" s="103" t="s">
        <v>326</v>
      </c>
      <c r="H30" s="104" t="s">
        <v>875</v>
      </c>
    </row>
    <row r="31" spans="2:8" ht="108" x14ac:dyDescent="0.2">
      <c r="B31" s="103" t="s">
        <v>1108</v>
      </c>
      <c r="C31" s="104" t="s">
        <v>946</v>
      </c>
      <c r="D31" s="104" t="s">
        <v>1109</v>
      </c>
      <c r="E31" s="104" t="s">
        <v>1110</v>
      </c>
      <c r="F31" s="103" t="s">
        <v>326</v>
      </c>
      <c r="H31" s="104" t="s">
        <v>875</v>
      </c>
    </row>
    <row r="32" spans="2:8" ht="108" x14ac:dyDescent="0.2">
      <c r="B32" s="103" t="s">
        <v>1111</v>
      </c>
      <c r="C32" s="104" t="s">
        <v>947</v>
      </c>
      <c r="D32" s="104" t="s">
        <v>1112</v>
      </c>
      <c r="E32" s="104" t="s">
        <v>1113</v>
      </c>
      <c r="F32" s="103" t="s">
        <v>326</v>
      </c>
      <c r="H32" s="104" t="s">
        <v>875</v>
      </c>
    </row>
    <row r="33" spans="2:8" ht="108" x14ac:dyDescent="0.2">
      <c r="B33" s="103" t="s">
        <v>1114</v>
      </c>
      <c r="C33" s="104" t="s">
        <v>1115</v>
      </c>
      <c r="D33" s="104" t="s">
        <v>1116</v>
      </c>
      <c r="E33" s="104" t="s">
        <v>1117</v>
      </c>
      <c r="F33" s="103" t="s">
        <v>326</v>
      </c>
      <c r="H33" s="104" t="s">
        <v>875</v>
      </c>
    </row>
    <row r="34" spans="2:8" ht="72" x14ac:dyDescent="0.2">
      <c r="B34" s="103" t="s">
        <v>853</v>
      </c>
      <c r="C34" s="104" t="s">
        <v>1118</v>
      </c>
      <c r="D34" s="104" t="s">
        <v>1119</v>
      </c>
      <c r="E34" s="104" t="s">
        <v>1120</v>
      </c>
      <c r="F34" s="103" t="s">
        <v>123</v>
      </c>
      <c r="H34" s="104" t="s">
        <v>1121</v>
      </c>
    </row>
    <row r="35" spans="2:8" ht="48" x14ac:dyDescent="0.2">
      <c r="B35" s="103" t="s">
        <v>853</v>
      </c>
      <c r="C35" s="104" t="s">
        <v>1122</v>
      </c>
      <c r="D35" s="104" t="s">
        <v>876</v>
      </c>
      <c r="E35" s="104" t="s">
        <v>1123</v>
      </c>
      <c r="F35" s="103" t="s">
        <v>326</v>
      </c>
      <c r="H35" s="104" t="s">
        <v>875</v>
      </c>
    </row>
    <row r="36" spans="2:8" ht="48" x14ac:dyDescent="0.2">
      <c r="B36" s="103" t="s">
        <v>853</v>
      </c>
      <c r="C36" s="104" t="s">
        <v>1124</v>
      </c>
      <c r="D36" s="104" t="s">
        <v>1125</v>
      </c>
      <c r="E36" s="104" t="s">
        <v>1126</v>
      </c>
      <c r="F36" s="103" t="s">
        <v>326</v>
      </c>
      <c r="H36" s="104" t="s">
        <v>875</v>
      </c>
    </row>
    <row r="37" spans="2:8" ht="132" x14ac:dyDescent="0.2">
      <c r="B37" s="103" t="s">
        <v>853</v>
      </c>
      <c r="C37" s="104" t="s">
        <v>1127</v>
      </c>
      <c r="D37" s="104" t="s">
        <v>1128</v>
      </c>
      <c r="E37" s="104" t="s">
        <v>1129</v>
      </c>
      <c r="F37" s="103" t="s">
        <v>326</v>
      </c>
      <c r="H37" s="104" t="s">
        <v>1130</v>
      </c>
    </row>
    <row r="38" spans="2:8" ht="60" x14ac:dyDescent="0.2">
      <c r="B38" s="103" t="s">
        <v>1131</v>
      </c>
      <c r="C38" s="104" t="s">
        <v>854</v>
      </c>
      <c r="D38" s="104" t="s">
        <v>1132</v>
      </c>
      <c r="E38" s="104" t="s">
        <v>1133</v>
      </c>
      <c r="F38" s="103" t="s">
        <v>326</v>
      </c>
      <c r="H38" s="103" t="s">
        <v>1015</v>
      </c>
    </row>
    <row r="39" spans="2:8" ht="60" x14ac:dyDescent="0.2">
      <c r="B39" s="103" t="s">
        <v>1134</v>
      </c>
      <c r="C39" s="104" t="s">
        <v>854</v>
      </c>
      <c r="D39" s="104" t="s">
        <v>1135</v>
      </c>
      <c r="E39" s="104" t="s">
        <v>1136</v>
      </c>
      <c r="F39" s="103" t="s">
        <v>326</v>
      </c>
      <c r="H39" s="104" t="s">
        <v>1015</v>
      </c>
    </row>
    <row r="40" spans="2:8" ht="48" x14ac:dyDescent="0.2">
      <c r="B40" s="103" t="s">
        <v>853</v>
      </c>
      <c r="C40" s="104" t="s">
        <v>1137</v>
      </c>
      <c r="D40" s="104" t="s">
        <v>1138</v>
      </c>
      <c r="E40" s="104" t="s">
        <v>1139</v>
      </c>
      <c r="F40" s="103" t="s">
        <v>326</v>
      </c>
      <c r="H40" s="104" t="s">
        <v>874</v>
      </c>
    </row>
    <row r="41" spans="2:8" ht="108" x14ac:dyDescent="0.2">
      <c r="B41" s="103" t="s">
        <v>1140</v>
      </c>
      <c r="C41" s="104" t="s">
        <v>1141</v>
      </c>
      <c r="D41" s="104" t="s">
        <v>1142</v>
      </c>
      <c r="E41" s="104" t="s">
        <v>1143</v>
      </c>
      <c r="F41" s="103" t="s">
        <v>123</v>
      </c>
      <c r="G41" s="104" t="s">
        <v>1144</v>
      </c>
    </row>
    <row r="42" spans="2:8" ht="60" x14ac:dyDescent="0.2">
      <c r="B42" s="103" t="s">
        <v>1145</v>
      </c>
      <c r="C42" s="104" t="s">
        <v>854</v>
      </c>
      <c r="D42" s="104" t="s">
        <v>1146</v>
      </c>
      <c r="E42" s="104" t="s">
        <v>1147</v>
      </c>
      <c r="F42" s="103" t="s">
        <v>326</v>
      </c>
      <c r="H42" s="104" t="s">
        <v>1015</v>
      </c>
    </row>
    <row r="43" spans="2:8" ht="156" x14ac:dyDescent="0.2">
      <c r="B43" s="103" t="s">
        <v>1148</v>
      </c>
      <c r="C43" s="104" t="s">
        <v>1141</v>
      </c>
      <c r="D43" s="104" t="s">
        <v>1149</v>
      </c>
      <c r="E43" s="104" t="s">
        <v>1150</v>
      </c>
      <c r="F43" s="103" t="s">
        <v>123</v>
      </c>
      <c r="G43" s="104" t="s">
        <v>1144</v>
      </c>
    </row>
    <row r="44" spans="2:8" ht="108" x14ac:dyDescent="0.2">
      <c r="B44" s="103" t="s">
        <v>1151</v>
      </c>
      <c r="C44" s="104" t="s">
        <v>1141</v>
      </c>
      <c r="D44" s="104" t="s">
        <v>1152</v>
      </c>
      <c r="E44" s="104" t="s">
        <v>1153</v>
      </c>
      <c r="F44" s="103" t="s">
        <v>123</v>
      </c>
      <c r="G44" s="104" t="s">
        <v>1144</v>
      </c>
    </row>
    <row r="45" spans="2:8" ht="156" x14ac:dyDescent="0.2">
      <c r="B45" s="103" t="s">
        <v>853</v>
      </c>
      <c r="C45" s="104" t="s">
        <v>1063</v>
      </c>
      <c r="D45" s="104" t="s">
        <v>1064</v>
      </c>
      <c r="E45" s="104" t="s">
        <v>1065</v>
      </c>
      <c r="F45" s="103" t="s">
        <v>326</v>
      </c>
      <c r="H45" s="104" t="s">
        <v>875</v>
      </c>
    </row>
    <row r="46" spans="2:8" ht="48" x14ac:dyDescent="0.2">
      <c r="B46" s="103" t="s">
        <v>853</v>
      </c>
      <c r="C46" s="104" t="s">
        <v>1066</v>
      </c>
      <c r="D46" s="104" t="s">
        <v>1067</v>
      </c>
      <c r="E46" s="104" t="s">
        <v>1068</v>
      </c>
      <c r="F46" s="103" t="s">
        <v>326</v>
      </c>
      <c r="H46" s="104" t="s">
        <v>875</v>
      </c>
    </row>
    <row r="47" spans="2:8" ht="60" x14ac:dyDescent="0.2">
      <c r="B47" s="103" t="s">
        <v>853</v>
      </c>
      <c r="C47" s="104" t="s">
        <v>1069</v>
      </c>
      <c r="D47" s="104" t="s">
        <v>1070</v>
      </c>
      <c r="E47" s="104" t="s">
        <v>1071</v>
      </c>
      <c r="F47" s="103" t="s">
        <v>326</v>
      </c>
      <c r="H47" s="104" t="s">
        <v>875</v>
      </c>
    </row>
    <row r="48" spans="2:8" ht="84" x14ac:dyDescent="0.2">
      <c r="B48" s="103" t="s">
        <v>853</v>
      </c>
      <c r="C48" s="104" t="s">
        <v>942</v>
      </c>
      <c r="D48" s="104" t="s">
        <v>1154</v>
      </c>
      <c r="E48" s="104" t="s">
        <v>1155</v>
      </c>
      <c r="F48" s="103" t="s">
        <v>326</v>
      </c>
      <c r="H48" s="104" t="s">
        <v>875</v>
      </c>
    </row>
    <row r="49" spans="2:8" ht="72" x14ac:dyDescent="0.2">
      <c r="B49" s="103" t="s">
        <v>853</v>
      </c>
      <c r="C49" s="104" t="s">
        <v>1156</v>
      </c>
      <c r="D49" s="104" t="s">
        <v>1157</v>
      </c>
      <c r="E49" s="104" t="s">
        <v>1158</v>
      </c>
      <c r="F49" s="103" t="s">
        <v>326</v>
      </c>
      <c r="H49" s="104" t="s">
        <v>875</v>
      </c>
    </row>
    <row r="50" spans="2:8" ht="156" x14ac:dyDescent="0.2">
      <c r="B50" s="103" t="s">
        <v>853</v>
      </c>
      <c r="C50" s="104" t="s">
        <v>1159</v>
      </c>
      <c r="D50" s="104" t="s">
        <v>1160</v>
      </c>
      <c r="E50" s="104" t="s">
        <v>1161</v>
      </c>
      <c r="F50" s="103" t="s">
        <v>123</v>
      </c>
      <c r="G50" s="104" t="s">
        <v>1162</v>
      </c>
      <c r="H50" s="103" t="s">
        <v>1163</v>
      </c>
    </row>
    <row r="51" spans="2:8" ht="48" x14ac:dyDescent="0.2">
      <c r="B51" s="103" t="s">
        <v>853</v>
      </c>
      <c r="C51" s="104" t="s">
        <v>1164</v>
      </c>
      <c r="D51" s="104" t="s">
        <v>1165</v>
      </c>
      <c r="E51" s="104" t="s">
        <v>1166</v>
      </c>
      <c r="F51" s="103" t="s">
        <v>326</v>
      </c>
      <c r="H51" s="104" t="s">
        <v>874</v>
      </c>
    </row>
    <row r="52" spans="2:8" ht="48" x14ac:dyDescent="0.2">
      <c r="B52" s="103" t="s">
        <v>853</v>
      </c>
      <c r="C52" s="104" t="s">
        <v>1167</v>
      </c>
      <c r="D52" s="104" t="s">
        <v>1168</v>
      </c>
      <c r="E52" s="104" t="s">
        <v>1169</v>
      </c>
      <c r="F52" s="103" t="s">
        <v>326</v>
      </c>
      <c r="H52" s="104" t="s">
        <v>874</v>
      </c>
    </row>
    <row r="53" spans="2:8" ht="84" x14ac:dyDescent="0.2">
      <c r="B53" s="103" t="s">
        <v>853</v>
      </c>
      <c r="C53" s="104" t="s">
        <v>1170</v>
      </c>
      <c r="D53" s="104" t="s">
        <v>1171</v>
      </c>
      <c r="E53" s="104" t="s">
        <v>1172</v>
      </c>
      <c r="F53" s="103" t="s">
        <v>123</v>
      </c>
      <c r="G53" s="104" t="s">
        <v>1173</v>
      </c>
      <c r="H53" s="104" t="s">
        <v>875</v>
      </c>
    </row>
    <row r="54" spans="2:8" ht="48" x14ac:dyDescent="0.2">
      <c r="B54" s="103" t="s">
        <v>853</v>
      </c>
      <c r="C54" s="104" t="s">
        <v>1174</v>
      </c>
      <c r="D54" s="104" t="s">
        <v>873</v>
      </c>
      <c r="E54" s="104" t="s">
        <v>1175</v>
      </c>
      <c r="F54" s="103" t="s">
        <v>123</v>
      </c>
      <c r="G54" s="104" t="s">
        <v>1173</v>
      </c>
      <c r="H54" s="104" t="s">
        <v>875</v>
      </c>
    </row>
    <row r="55" spans="2:8" ht="108" x14ac:dyDescent="0.2">
      <c r="B55" s="103" t="s">
        <v>853</v>
      </c>
      <c r="C55" s="104" t="s">
        <v>1176</v>
      </c>
      <c r="D55" s="104" t="s">
        <v>1177</v>
      </c>
      <c r="E55" s="104" t="s">
        <v>1178</v>
      </c>
      <c r="F55" s="103" t="s">
        <v>123</v>
      </c>
      <c r="G55" s="104" t="s">
        <v>1173</v>
      </c>
      <c r="H55" s="104" t="s">
        <v>875</v>
      </c>
    </row>
    <row r="56" spans="2:8" ht="48" x14ac:dyDescent="0.2">
      <c r="B56" s="103" t="s">
        <v>853</v>
      </c>
      <c r="C56" s="104" t="s">
        <v>1179</v>
      </c>
      <c r="D56" s="104" t="s">
        <v>1180</v>
      </c>
      <c r="E56" s="104" t="s">
        <v>1181</v>
      </c>
      <c r="F56" s="103" t="s">
        <v>123</v>
      </c>
      <c r="G56" s="104" t="s">
        <v>1173</v>
      </c>
      <c r="H56" s="104" t="s">
        <v>875</v>
      </c>
    </row>
    <row r="57" spans="2:8" ht="96" x14ac:dyDescent="0.2">
      <c r="B57" s="103" t="s">
        <v>1182</v>
      </c>
      <c r="C57" s="104" t="s">
        <v>855</v>
      </c>
      <c r="D57" s="104" t="s">
        <v>1016</v>
      </c>
      <c r="E57" s="104" t="s">
        <v>1183</v>
      </c>
      <c r="F57" s="103" t="s">
        <v>326</v>
      </c>
    </row>
    <row r="58" spans="2:8" ht="108" x14ac:dyDescent="0.2">
      <c r="B58" s="103" t="s">
        <v>1184</v>
      </c>
      <c r="C58" s="104" t="s">
        <v>1019</v>
      </c>
      <c r="D58" s="104" t="s">
        <v>1020</v>
      </c>
      <c r="E58" s="104" t="s">
        <v>1185</v>
      </c>
      <c r="F58" s="103" t="s">
        <v>326</v>
      </c>
      <c r="H58" s="104" t="s">
        <v>769</v>
      </c>
    </row>
    <row r="59" spans="2:8" ht="48" x14ac:dyDescent="0.2">
      <c r="B59" s="103" t="s">
        <v>853</v>
      </c>
      <c r="C59" s="104" t="s">
        <v>1022</v>
      </c>
      <c r="D59" s="104" t="s">
        <v>1023</v>
      </c>
      <c r="E59" s="104" t="s">
        <v>1186</v>
      </c>
      <c r="F59" s="103" t="s">
        <v>326</v>
      </c>
      <c r="H59" s="104" t="s">
        <v>875</v>
      </c>
    </row>
    <row r="60" spans="2:8" ht="60" x14ac:dyDescent="0.2">
      <c r="B60" s="103" t="s">
        <v>1187</v>
      </c>
      <c r="C60" s="104" t="s">
        <v>1054</v>
      </c>
      <c r="D60" s="104" t="s">
        <v>1055</v>
      </c>
      <c r="E60" s="104" t="s">
        <v>1188</v>
      </c>
      <c r="F60" s="103" t="s">
        <v>326</v>
      </c>
      <c r="H60" s="104" t="s">
        <v>875</v>
      </c>
    </row>
    <row r="61" spans="2:8" ht="60" x14ac:dyDescent="0.2">
      <c r="B61" s="103" t="s">
        <v>1189</v>
      </c>
      <c r="C61" s="104" t="s">
        <v>1058</v>
      </c>
      <c r="D61" s="104" t="s">
        <v>1059</v>
      </c>
      <c r="E61" s="104" t="s">
        <v>1190</v>
      </c>
      <c r="F61" s="103" t="s">
        <v>326</v>
      </c>
      <c r="H61" s="104" t="s">
        <v>875</v>
      </c>
    </row>
    <row r="62" spans="2:8" ht="84" x14ac:dyDescent="0.2">
      <c r="B62" s="103" t="s">
        <v>1191</v>
      </c>
      <c r="C62" s="104" t="s">
        <v>1030</v>
      </c>
      <c r="D62" s="104" t="s">
        <v>1031</v>
      </c>
      <c r="E62" s="104" t="s">
        <v>1192</v>
      </c>
      <c r="F62" s="103" t="s">
        <v>326</v>
      </c>
      <c r="H62" s="104" t="s">
        <v>875</v>
      </c>
    </row>
    <row r="63" spans="2:8" ht="108" x14ac:dyDescent="0.2">
      <c r="B63" s="103" t="s">
        <v>1193</v>
      </c>
      <c r="C63" s="104" t="s">
        <v>1034</v>
      </c>
      <c r="D63" s="104" t="s">
        <v>1194</v>
      </c>
      <c r="E63" s="104" t="s">
        <v>1195</v>
      </c>
      <c r="F63" s="103" t="s">
        <v>123</v>
      </c>
      <c r="G63" s="104" t="s">
        <v>1196</v>
      </c>
      <c r="H63" s="104"/>
    </row>
    <row r="64" spans="2:8" ht="60" x14ac:dyDescent="0.2">
      <c r="B64" s="103" t="s">
        <v>1197</v>
      </c>
      <c r="C64" s="104" t="s">
        <v>1039</v>
      </c>
      <c r="D64" s="104" t="s">
        <v>1198</v>
      </c>
      <c r="E64" s="104" t="s">
        <v>1199</v>
      </c>
      <c r="F64" s="103" t="s">
        <v>123</v>
      </c>
      <c r="G64" s="104" t="s">
        <v>1196</v>
      </c>
      <c r="H64" s="104" t="s">
        <v>875</v>
      </c>
    </row>
    <row r="65" spans="2:8" ht="108" x14ac:dyDescent="0.2">
      <c r="B65" s="103" t="s">
        <v>1200</v>
      </c>
      <c r="C65" s="104" t="s">
        <v>1039</v>
      </c>
      <c r="D65" s="104" t="s">
        <v>1040</v>
      </c>
      <c r="E65" s="104" t="s">
        <v>1201</v>
      </c>
      <c r="F65" s="103" t="s">
        <v>123</v>
      </c>
      <c r="G65" s="104" t="s">
        <v>1202</v>
      </c>
    </row>
    <row r="66" spans="2:8" ht="84" x14ac:dyDescent="0.2">
      <c r="B66" s="103" t="s">
        <v>1203</v>
      </c>
      <c r="C66" s="104" t="s">
        <v>1079</v>
      </c>
      <c r="D66" s="104" t="s">
        <v>1080</v>
      </c>
      <c r="E66" s="104" t="s">
        <v>1204</v>
      </c>
      <c r="F66" s="103" t="s">
        <v>326</v>
      </c>
      <c r="H66" s="104" t="s">
        <v>875</v>
      </c>
    </row>
    <row r="67" spans="2:8" ht="60" x14ac:dyDescent="0.2">
      <c r="B67" s="103" t="s">
        <v>1205</v>
      </c>
      <c r="C67" s="104" t="s">
        <v>1083</v>
      </c>
      <c r="D67" s="104" t="s">
        <v>1084</v>
      </c>
      <c r="E67" s="104" t="s">
        <v>1206</v>
      </c>
      <c r="F67" s="103" t="s">
        <v>326</v>
      </c>
      <c r="H67" s="104" t="s">
        <v>875</v>
      </c>
    </row>
    <row r="68" spans="2:8" ht="120" x14ac:dyDescent="0.2">
      <c r="B68" s="103" t="s">
        <v>1207</v>
      </c>
      <c r="C68" s="104" t="s">
        <v>1044</v>
      </c>
      <c r="D68" s="104" t="s">
        <v>1045</v>
      </c>
      <c r="E68" s="104" t="s">
        <v>1208</v>
      </c>
      <c r="F68" s="103" t="s">
        <v>326</v>
      </c>
      <c r="H68" s="104" t="s">
        <v>875</v>
      </c>
    </row>
    <row r="69" spans="2:8" ht="228" x14ac:dyDescent="0.2">
      <c r="B69" s="103" t="s">
        <v>1209</v>
      </c>
      <c r="C69" s="104" t="s">
        <v>1048</v>
      </c>
      <c r="D69" s="104" t="s">
        <v>1049</v>
      </c>
      <c r="E69" s="104" t="s">
        <v>1210</v>
      </c>
      <c r="F69" s="103" t="s">
        <v>123</v>
      </c>
      <c r="G69" s="104" t="s">
        <v>1211</v>
      </c>
      <c r="H69" s="104" t="s">
        <v>1052</v>
      </c>
    </row>
    <row r="70" spans="2:8" ht="60" x14ac:dyDescent="0.2">
      <c r="B70" s="103" t="s">
        <v>1212</v>
      </c>
      <c r="C70" s="104" t="s">
        <v>1213</v>
      </c>
      <c r="D70" s="104" t="s">
        <v>1214</v>
      </c>
      <c r="E70" s="104" t="s">
        <v>1215</v>
      </c>
      <c r="F70" s="103" t="s">
        <v>326</v>
      </c>
    </row>
    <row r="71" spans="2:8" ht="60" x14ac:dyDescent="0.2">
      <c r="B71" s="103" t="s">
        <v>1216</v>
      </c>
      <c r="C71" s="104" t="s">
        <v>1217</v>
      </c>
      <c r="D71" s="104" t="s">
        <v>1218</v>
      </c>
      <c r="E71" s="104" t="s">
        <v>1219</v>
      </c>
      <c r="F71" s="103" t="s">
        <v>123</v>
      </c>
      <c r="G71" s="104" t="s">
        <v>1220</v>
      </c>
      <c r="H71" s="104" t="s">
        <v>875</v>
      </c>
    </row>
    <row r="72" spans="2:8" ht="96" x14ac:dyDescent="0.2">
      <c r="B72" s="103" t="s">
        <v>1221</v>
      </c>
      <c r="C72" s="104" t="s">
        <v>765</v>
      </c>
      <c r="D72" s="104" t="s">
        <v>1222</v>
      </c>
      <c r="E72" s="104" t="s">
        <v>1223</v>
      </c>
      <c r="F72" s="103" t="s">
        <v>123</v>
      </c>
      <c r="G72" s="104" t="s">
        <v>1224</v>
      </c>
    </row>
    <row r="73" spans="2:8" ht="60" x14ac:dyDescent="0.2">
      <c r="B73" s="103" t="s">
        <v>1225</v>
      </c>
      <c r="C73" s="104" t="s">
        <v>1226</v>
      </c>
      <c r="D73" s="104" t="s">
        <v>1227</v>
      </c>
      <c r="E73" s="104" t="s">
        <v>1228</v>
      </c>
      <c r="F73" s="103" t="s">
        <v>123</v>
      </c>
      <c r="G73" s="104" t="s">
        <v>1220</v>
      </c>
      <c r="H73" s="104" t="s">
        <v>875</v>
      </c>
    </row>
    <row r="74" spans="2:8" ht="96" x14ac:dyDescent="0.2">
      <c r="B74" s="103" t="s">
        <v>1229</v>
      </c>
      <c r="C74" s="104" t="s">
        <v>1230</v>
      </c>
      <c r="D74" s="104" t="s">
        <v>1231</v>
      </c>
      <c r="E74" s="104" t="s">
        <v>1232</v>
      </c>
      <c r="F74" s="103" t="s">
        <v>123</v>
      </c>
      <c r="G74" s="104" t="s">
        <v>1233</v>
      </c>
    </row>
    <row r="75" spans="2:8" ht="216" x14ac:dyDescent="0.2">
      <c r="B75" s="103" t="s">
        <v>1234</v>
      </c>
      <c r="C75" s="104" t="s">
        <v>854</v>
      </c>
      <c r="D75" s="104" t="s">
        <v>1235</v>
      </c>
      <c r="E75" s="104" t="s">
        <v>1236</v>
      </c>
      <c r="F75" s="103" t="s">
        <v>326</v>
      </c>
      <c r="H75" s="103" t="s">
        <v>1015</v>
      </c>
    </row>
    <row r="76" spans="2:8" ht="132" x14ac:dyDescent="0.2">
      <c r="B76" s="103" t="s">
        <v>853</v>
      </c>
      <c r="C76" s="104" t="s">
        <v>948</v>
      </c>
      <c r="D76" s="104" t="s">
        <v>1237</v>
      </c>
      <c r="E76" s="104" t="s">
        <v>1238</v>
      </c>
      <c r="F76" s="103" t="s">
        <v>326</v>
      </c>
      <c r="H76" s="104" t="s">
        <v>875</v>
      </c>
    </row>
    <row r="77" spans="2:8" ht="48" x14ac:dyDescent="0.2">
      <c r="B77" s="103" t="s">
        <v>829</v>
      </c>
      <c r="C77" s="104" t="s">
        <v>1239</v>
      </c>
      <c r="D77" s="104" t="s">
        <v>1240</v>
      </c>
      <c r="E77" s="104" t="s">
        <v>1241</v>
      </c>
      <c r="F77" s="103" t="s">
        <v>326</v>
      </c>
      <c r="H77" s="104" t="s">
        <v>875</v>
      </c>
    </row>
    <row r="78" spans="2:8" ht="300" x14ac:dyDescent="0.2">
      <c r="B78" s="103" t="s">
        <v>829</v>
      </c>
      <c r="C78" s="104" t="s">
        <v>1242</v>
      </c>
      <c r="D78" s="104" t="s">
        <v>1243</v>
      </c>
      <c r="E78" s="104" t="s">
        <v>1244</v>
      </c>
      <c r="F78" s="103" t="s">
        <v>123</v>
      </c>
      <c r="G78" s="104" t="s">
        <v>1245</v>
      </c>
    </row>
    <row r="79" spans="2:8" ht="48" x14ac:dyDescent="0.2">
      <c r="B79" s="103" t="s">
        <v>830</v>
      </c>
      <c r="C79" s="104" t="s">
        <v>1239</v>
      </c>
      <c r="D79" s="104" t="s">
        <v>1240</v>
      </c>
      <c r="E79" s="104" t="s">
        <v>1241</v>
      </c>
      <c r="F79" s="103" t="s">
        <v>326</v>
      </c>
      <c r="H79" s="104" t="s">
        <v>875</v>
      </c>
    </row>
    <row r="80" spans="2:8" ht="300" x14ac:dyDescent="0.2">
      <c r="B80" s="103" t="s">
        <v>830</v>
      </c>
      <c r="C80" s="104" t="s">
        <v>1242</v>
      </c>
      <c r="D80" s="104" t="s">
        <v>1243</v>
      </c>
      <c r="E80" s="104" t="s">
        <v>1244</v>
      </c>
      <c r="F80" s="103" t="s">
        <v>123</v>
      </c>
      <c r="G80" s="104" t="s">
        <v>1245</v>
      </c>
    </row>
    <row r="81" spans="2:8" ht="108" x14ac:dyDescent="0.2">
      <c r="B81" s="103" t="s">
        <v>1246</v>
      </c>
      <c r="C81" s="104" t="s">
        <v>831</v>
      </c>
      <c r="D81" s="104" t="s">
        <v>1089</v>
      </c>
      <c r="E81" s="104" t="s">
        <v>1247</v>
      </c>
      <c r="F81" s="103" t="s">
        <v>326</v>
      </c>
      <c r="H81" s="104" t="s">
        <v>1091</v>
      </c>
    </row>
    <row r="82" spans="2:8" ht="108" x14ac:dyDescent="0.2">
      <c r="B82" s="103" t="s">
        <v>1248</v>
      </c>
      <c r="C82" s="104" t="s">
        <v>833</v>
      </c>
      <c r="D82" s="104" t="s">
        <v>1099</v>
      </c>
      <c r="E82" s="104" t="s">
        <v>1249</v>
      </c>
      <c r="F82" s="103" t="s">
        <v>326</v>
      </c>
      <c r="H82" s="104" t="s">
        <v>875</v>
      </c>
    </row>
    <row r="83" spans="2:8" ht="108" x14ac:dyDescent="0.2">
      <c r="B83" s="103" t="s">
        <v>1250</v>
      </c>
      <c r="C83" s="104" t="s">
        <v>834</v>
      </c>
      <c r="D83" s="104" t="s">
        <v>1102</v>
      </c>
      <c r="E83" s="104" t="s">
        <v>1251</v>
      </c>
      <c r="F83" s="103" t="s">
        <v>326</v>
      </c>
      <c r="H83" s="104" t="s">
        <v>875</v>
      </c>
    </row>
    <row r="84" spans="2:8" ht="108" x14ac:dyDescent="0.2">
      <c r="B84" s="103" t="s">
        <v>1252</v>
      </c>
      <c r="C84" s="104" t="s">
        <v>1105</v>
      </c>
      <c r="D84" s="104" t="s">
        <v>1106</v>
      </c>
      <c r="E84" s="104" t="s">
        <v>1253</v>
      </c>
      <c r="F84" s="103" t="s">
        <v>326</v>
      </c>
      <c r="H84" s="104" t="s">
        <v>875</v>
      </c>
    </row>
    <row r="85" spans="2:8" s="107" customFormat="1" ht="96" x14ac:dyDescent="0.2">
      <c r="B85" s="107" t="s">
        <v>1254</v>
      </c>
      <c r="C85" s="108" t="s">
        <v>936</v>
      </c>
      <c r="D85" s="108" t="s">
        <v>1255</v>
      </c>
      <c r="E85" s="108" t="s">
        <v>1256</v>
      </c>
      <c r="F85" s="107" t="s">
        <v>123</v>
      </c>
      <c r="G85" s="108"/>
      <c r="H85" s="108"/>
    </row>
    <row r="86" spans="2:8" ht="108" x14ac:dyDescent="0.2">
      <c r="B86" s="103" t="s">
        <v>1257</v>
      </c>
      <c r="C86" s="104" t="s">
        <v>835</v>
      </c>
      <c r="D86" s="104" t="s">
        <v>1093</v>
      </c>
      <c r="E86" s="104" t="s">
        <v>1258</v>
      </c>
      <c r="F86" s="103" t="s">
        <v>326</v>
      </c>
      <c r="H86" s="104" t="s">
        <v>875</v>
      </c>
    </row>
    <row r="87" spans="2:8" ht="108" x14ac:dyDescent="0.2">
      <c r="B87" s="103" t="s">
        <v>1259</v>
      </c>
      <c r="C87" s="104" t="s">
        <v>836</v>
      </c>
      <c r="D87" s="104" t="s">
        <v>1096</v>
      </c>
      <c r="E87" s="104" t="s">
        <v>1260</v>
      </c>
      <c r="F87" s="103" t="s">
        <v>326</v>
      </c>
      <c r="H87" s="104" t="s">
        <v>875</v>
      </c>
    </row>
    <row r="88" spans="2:8" ht="108" x14ac:dyDescent="0.2">
      <c r="B88" s="103" t="s">
        <v>1261</v>
      </c>
      <c r="C88" s="104" t="s">
        <v>1262</v>
      </c>
      <c r="D88" s="104" t="s">
        <v>1263</v>
      </c>
      <c r="E88" s="104" t="s">
        <v>1264</v>
      </c>
      <c r="F88" s="103" t="s">
        <v>326</v>
      </c>
      <c r="H88" s="104" t="s">
        <v>875</v>
      </c>
    </row>
    <row r="89" spans="2:8" ht="120" x14ac:dyDescent="0.2">
      <c r="B89" s="103" t="s">
        <v>832</v>
      </c>
      <c r="C89" s="104" t="s">
        <v>948</v>
      </c>
      <c r="D89" s="104" t="s">
        <v>1265</v>
      </c>
      <c r="E89" s="104" t="s">
        <v>1266</v>
      </c>
      <c r="F89" s="103" t="s">
        <v>326</v>
      </c>
      <c r="H89" s="104" t="s">
        <v>875</v>
      </c>
    </row>
    <row r="90" spans="2:8" ht="48" x14ac:dyDescent="0.2">
      <c r="B90" s="103" t="s">
        <v>837</v>
      </c>
      <c r="C90" s="104" t="s">
        <v>1267</v>
      </c>
      <c r="D90" s="104" t="s">
        <v>1268</v>
      </c>
      <c r="E90" s="104" t="s">
        <v>1269</v>
      </c>
      <c r="F90" s="103" t="s">
        <v>326</v>
      </c>
      <c r="H90" s="104" t="s">
        <v>875</v>
      </c>
    </row>
    <row r="91" spans="2:8" ht="84" x14ac:dyDescent="0.2">
      <c r="B91" s="103" t="s">
        <v>838</v>
      </c>
      <c r="C91" s="104" t="s">
        <v>942</v>
      </c>
      <c r="D91" s="104" t="s">
        <v>1154</v>
      </c>
      <c r="E91" s="104" t="s">
        <v>1155</v>
      </c>
      <c r="F91" s="103" t="s">
        <v>326</v>
      </c>
      <c r="H91" s="104" t="s">
        <v>875</v>
      </c>
    </row>
    <row r="92" spans="2:8" ht="72" x14ac:dyDescent="0.2">
      <c r="B92" s="103" t="s">
        <v>838</v>
      </c>
      <c r="C92" s="104" t="s">
        <v>1156</v>
      </c>
      <c r="D92" s="104" t="s">
        <v>1157</v>
      </c>
      <c r="E92" s="104" t="s">
        <v>1158</v>
      </c>
      <c r="F92" s="103" t="s">
        <v>326</v>
      </c>
      <c r="H92" s="104" t="s">
        <v>875</v>
      </c>
    </row>
    <row r="93" spans="2:8" ht="48" x14ac:dyDescent="0.2">
      <c r="B93" s="103" t="s">
        <v>839</v>
      </c>
      <c r="C93" s="104" t="s">
        <v>1122</v>
      </c>
      <c r="D93" s="104" t="s">
        <v>876</v>
      </c>
      <c r="E93" s="104" t="s">
        <v>1123</v>
      </c>
      <c r="F93" s="103" t="s">
        <v>326</v>
      </c>
      <c r="H93" s="104" t="s">
        <v>875</v>
      </c>
    </row>
    <row r="94" spans="2:8" ht="48" x14ac:dyDescent="0.2">
      <c r="B94" s="103" t="s">
        <v>839</v>
      </c>
      <c r="C94" s="104" t="s">
        <v>1124</v>
      </c>
      <c r="D94" s="104" t="s">
        <v>1125</v>
      </c>
      <c r="E94" s="104" t="s">
        <v>1126</v>
      </c>
      <c r="F94" s="103" t="s">
        <v>326</v>
      </c>
      <c r="H94" s="104" t="s">
        <v>875</v>
      </c>
    </row>
    <row r="95" spans="2:8" ht="132" x14ac:dyDescent="0.2">
      <c r="B95" s="103" t="s">
        <v>840</v>
      </c>
      <c r="C95" s="104" t="s">
        <v>1127</v>
      </c>
      <c r="D95" s="104" t="s">
        <v>1128</v>
      </c>
      <c r="E95" s="104" t="s">
        <v>1129</v>
      </c>
      <c r="F95" s="103" t="s">
        <v>326</v>
      </c>
      <c r="H95" s="104" t="s">
        <v>1130</v>
      </c>
    </row>
    <row r="96" spans="2:8" ht="108" x14ac:dyDescent="0.2">
      <c r="B96" s="103" t="s">
        <v>841</v>
      </c>
      <c r="C96" s="104" t="s">
        <v>854</v>
      </c>
      <c r="D96" s="104" t="s">
        <v>1270</v>
      </c>
      <c r="E96" s="104" t="s">
        <v>1271</v>
      </c>
      <c r="F96" s="103" t="s">
        <v>326</v>
      </c>
      <c r="H96" s="103" t="s">
        <v>1015</v>
      </c>
    </row>
    <row r="97" spans="2:8" ht="48" x14ac:dyDescent="0.2">
      <c r="B97" s="103" t="s">
        <v>842</v>
      </c>
      <c r="C97" s="104" t="s">
        <v>1164</v>
      </c>
      <c r="D97" s="104" t="s">
        <v>1165</v>
      </c>
      <c r="E97" s="104" t="s">
        <v>1166</v>
      </c>
      <c r="F97" s="103" t="s">
        <v>326</v>
      </c>
      <c r="H97" s="104" t="s">
        <v>874</v>
      </c>
    </row>
    <row r="98" spans="2:8" ht="108" x14ac:dyDescent="0.2">
      <c r="B98" s="103" t="s">
        <v>1272</v>
      </c>
      <c r="C98" s="104" t="s">
        <v>854</v>
      </c>
      <c r="D98" s="104" t="s">
        <v>1273</v>
      </c>
      <c r="E98" s="104" t="s">
        <v>1274</v>
      </c>
      <c r="F98" s="103" t="s">
        <v>326</v>
      </c>
      <c r="H98" s="103" t="s">
        <v>1015</v>
      </c>
    </row>
    <row r="99" spans="2:8" ht="48" x14ac:dyDescent="0.2">
      <c r="B99" s="103" t="s">
        <v>843</v>
      </c>
      <c r="C99" s="104" t="s">
        <v>1167</v>
      </c>
      <c r="D99" s="104" t="s">
        <v>1168</v>
      </c>
      <c r="E99" s="104" t="s">
        <v>1169</v>
      </c>
      <c r="F99" s="103" t="s">
        <v>326</v>
      </c>
      <c r="H99" s="104" t="s">
        <v>874</v>
      </c>
    </row>
    <row r="100" spans="2:8" ht="84" x14ac:dyDescent="0.2">
      <c r="B100" s="103" t="s">
        <v>843</v>
      </c>
      <c r="C100" s="104" t="s">
        <v>1170</v>
      </c>
      <c r="D100" s="104" t="s">
        <v>1171</v>
      </c>
      <c r="E100" s="104" t="s">
        <v>1172</v>
      </c>
      <c r="F100" s="103" t="s">
        <v>123</v>
      </c>
      <c r="G100" s="104" t="s">
        <v>1173</v>
      </c>
      <c r="H100" s="104" t="s">
        <v>875</v>
      </c>
    </row>
    <row r="101" spans="2:8" ht="48" x14ac:dyDescent="0.2">
      <c r="B101" s="103" t="s">
        <v>843</v>
      </c>
      <c r="C101" s="104" t="s">
        <v>1174</v>
      </c>
      <c r="D101" s="104" t="s">
        <v>873</v>
      </c>
      <c r="E101" s="104" t="s">
        <v>1175</v>
      </c>
      <c r="F101" s="103" t="s">
        <v>123</v>
      </c>
      <c r="G101" s="104" t="s">
        <v>1173</v>
      </c>
      <c r="H101" s="104" t="s">
        <v>875</v>
      </c>
    </row>
    <row r="102" spans="2:8" ht="108" x14ac:dyDescent="0.2">
      <c r="B102" s="103" t="s">
        <v>843</v>
      </c>
      <c r="C102" s="104" t="s">
        <v>1176</v>
      </c>
      <c r="D102" s="104" t="s">
        <v>1177</v>
      </c>
      <c r="E102" s="104" t="s">
        <v>1178</v>
      </c>
      <c r="F102" s="103" t="s">
        <v>123</v>
      </c>
      <c r="G102" s="104" t="s">
        <v>1173</v>
      </c>
      <c r="H102" s="104" t="s">
        <v>875</v>
      </c>
    </row>
    <row r="103" spans="2:8" ht="48" x14ac:dyDescent="0.2">
      <c r="B103" s="103" t="s">
        <v>843</v>
      </c>
      <c r="C103" s="104" t="s">
        <v>1179</v>
      </c>
      <c r="D103" s="104" t="s">
        <v>1180</v>
      </c>
      <c r="E103" s="104" t="s">
        <v>1181</v>
      </c>
      <c r="F103" s="103" t="s">
        <v>123</v>
      </c>
      <c r="G103" s="104" t="s">
        <v>1173</v>
      </c>
      <c r="H103" s="104" t="s">
        <v>875</v>
      </c>
    </row>
    <row r="104" spans="2:8" ht="108" x14ac:dyDescent="0.2">
      <c r="B104" s="103" t="s">
        <v>1275</v>
      </c>
      <c r="C104" s="104" t="s">
        <v>854</v>
      </c>
      <c r="D104" s="104" t="s">
        <v>1276</v>
      </c>
      <c r="E104" s="104" t="s">
        <v>1277</v>
      </c>
      <c r="F104" s="103" t="s">
        <v>326</v>
      </c>
      <c r="H104" s="103" t="s">
        <v>1015</v>
      </c>
    </row>
    <row r="105" spans="2:8" ht="108" x14ac:dyDescent="0.2">
      <c r="B105" s="103" t="s">
        <v>844</v>
      </c>
      <c r="C105" s="103" t="s">
        <v>854</v>
      </c>
      <c r="D105" s="104" t="s">
        <v>1278</v>
      </c>
      <c r="E105" s="104" t="s">
        <v>1279</v>
      </c>
      <c r="F105" s="103" t="s">
        <v>326</v>
      </c>
      <c r="H105" s="103" t="s">
        <v>1015</v>
      </c>
    </row>
    <row r="106" spans="2:8" ht="60" x14ac:dyDescent="0.2">
      <c r="B106" s="103" t="s">
        <v>870</v>
      </c>
      <c r="C106" s="104" t="s">
        <v>1280</v>
      </c>
      <c r="D106" s="104" t="s">
        <v>1281</v>
      </c>
      <c r="E106" s="104" t="s">
        <v>1282</v>
      </c>
      <c r="F106" s="103" t="s">
        <v>326</v>
      </c>
      <c r="H106" s="104" t="s">
        <v>874</v>
      </c>
    </row>
    <row r="107" spans="2:8" ht="60" x14ac:dyDescent="0.2">
      <c r="B107" s="103" t="s">
        <v>845</v>
      </c>
      <c r="C107" s="104" t="s">
        <v>1280</v>
      </c>
      <c r="D107" s="104" t="s">
        <v>1281</v>
      </c>
      <c r="E107" s="104" t="s">
        <v>1282</v>
      </c>
      <c r="F107" s="103" t="s">
        <v>326</v>
      </c>
      <c r="H107" s="104" t="s">
        <v>874</v>
      </c>
    </row>
    <row r="108" spans="2:8" ht="108" x14ac:dyDescent="0.2">
      <c r="B108" s="103" t="s">
        <v>1283</v>
      </c>
      <c r="C108" s="104" t="s">
        <v>1284</v>
      </c>
      <c r="D108" s="104" t="s">
        <v>1285</v>
      </c>
      <c r="E108" s="104" t="s">
        <v>1286</v>
      </c>
      <c r="F108" s="103" t="s">
        <v>326</v>
      </c>
      <c r="H108" s="104" t="s">
        <v>875</v>
      </c>
    </row>
    <row r="109" spans="2:8" ht="60" x14ac:dyDescent="0.2">
      <c r="B109" s="103" t="s">
        <v>1287</v>
      </c>
      <c r="C109" s="104" t="s">
        <v>1217</v>
      </c>
      <c r="D109" s="104" t="s">
        <v>1218</v>
      </c>
      <c r="E109" s="104" t="s">
        <v>1288</v>
      </c>
      <c r="F109" s="103" t="s">
        <v>123</v>
      </c>
      <c r="G109" s="104" t="s">
        <v>1220</v>
      </c>
      <c r="H109" s="104" t="s">
        <v>875</v>
      </c>
    </row>
    <row r="110" spans="2:8" ht="96" x14ac:dyDescent="0.2">
      <c r="B110" s="103" t="s">
        <v>1289</v>
      </c>
      <c r="C110" s="104" t="s">
        <v>765</v>
      </c>
      <c r="D110" s="104" t="s">
        <v>1222</v>
      </c>
      <c r="E110" s="104" t="s">
        <v>1290</v>
      </c>
      <c r="F110" s="103" t="s">
        <v>123</v>
      </c>
      <c r="G110" s="104" t="s">
        <v>1224</v>
      </c>
    </row>
    <row r="111" spans="2:8" ht="60" x14ac:dyDescent="0.2">
      <c r="B111" s="103" t="s">
        <v>1291</v>
      </c>
      <c r="C111" s="104" t="s">
        <v>1226</v>
      </c>
      <c r="D111" s="104" t="s">
        <v>1227</v>
      </c>
      <c r="E111" s="104" t="s">
        <v>1292</v>
      </c>
      <c r="F111" s="103" t="s">
        <v>123</v>
      </c>
      <c r="G111" s="104" t="s">
        <v>1220</v>
      </c>
      <c r="H111" s="104" t="s">
        <v>875</v>
      </c>
    </row>
    <row r="112" spans="2:8" ht="96" x14ac:dyDescent="0.2">
      <c r="B112" s="103" t="s">
        <v>1293</v>
      </c>
      <c r="C112" s="104" t="s">
        <v>1230</v>
      </c>
      <c r="D112" s="104" t="s">
        <v>1231</v>
      </c>
      <c r="E112" s="104" t="s">
        <v>1294</v>
      </c>
      <c r="F112" s="103" t="s">
        <v>123</v>
      </c>
      <c r="G112" s="104" t="s">
        <v>1233</v>
      </c>
    </row>
    <row r="113" spans="2:8" ht="48" x14ac:dyDescent="0.2">
      <c r="B113" s="103" t="s">
        <v>846</v>
      </c>
      <c r="C113" s="104" t="s">
        <v>1137</v>
      </c>
      <c r="D113" s="104" t="s">
        <v>1138</v>
      </c>
      <c r="E113" s="104" t="s">
        <v>1139</v>
      </c>
      <c r="F113" s="103" t="s">
        <v>326</v>
      </c>
      <c r="H113" s="104" t="s">
        <v>874</v>
      </c>
    </row>
    <row r="114" spans="2:8" ht="108" x14ac:dyDescent="0.2">
      <c r="B114" s="103" t="s">
        <v>846</v>
      </c>
      <c r="C114" s="104" t="s">
        <v>1141</v>
      </c>
      <c r="D114" s="104" t="s">
        <v>1142</v>
      </c>
      <c r="E114" s="104" t="s">
        <v>1295</v>
      </c>
      <c r="F114" s="103" t="s">
        <v>123</v>
      </c>
      <c r="G114" s="104" t="s">
        <v>1144</v>
      </c>
    </row>
    <row r="115" spans="2:8" ht="48" x14ac:dyDescent="0.2">
      <c r="B115" s="103" t="s">
        <v>847</v>
      </c>
      <c r="C115" s="104" t="s">
        <v>1137</v>
      </c>
      <c r="D115" s="104" t="s">
        <v>1138</v>
      </c>
      <c r="E115" s="104" t="s">
        <v>1139</v>
      </c>
      <c r="F115" s="103" t="s">
        <v>326</v>
      </c>
      <c r="H115" s="104" t="s">
        <v>874</v>
      </c>
    </row>
    <row r="116" spans="2:8" ht="108" x14ac:dyDescent="0.2">
      <c r="B116" s="103" t="s">
        <v>1296</v>
      </c>
      <c r="C116" s="104" t="s">
        <v>1141</v>
      </c>
      <c r="D116" s="104" t="s">
        <v>1142</v>
      </c>
      <c r="E116" s="104" t="s">
        <v>1297</v>
      </c>
      <c r="F116" s="103" t="s">
        <v>123</v>
      </c>
      <c r="G116" s="104" t="s">
        <v>1144</v>
      </c>
    </row>
    <row r="117" spans="2:8" ht="48" x14ac:dyDescent="0.2">
      <c r="B117" s="103" t="s">
        <v>848</v>
      </c>
      <c r="C117" s="104" t="s">
        <v>1137</v>
      </c>
      <c r="D117" s="104" t="s">
        <v>1138</v>
      </c>
      <c r="E117" s="104" t="s">
        <v>1139</v>
      </c>
      <c r="F117" s="103" t="s">
        <v>326</v>
      </c>
      <c r="H117" s="104" t="s">
        <v>874</v>
      </c>
    </row>
    <row r="118" spans="2:8" ht="108" x14ac:dyDescent="0.2">
      <c r="B118" s="103" t="s">
        <v>848</v>
      </c>
      <c r="C118" s="104" t="s">
        <v>1141</v>
      </c>
      <c r="D118" s="104" t="s">
        <v>1142</v>
      </c>
      <c r="E118" s="104" t="s">
        <v>1298</v>
      </c>
      <c r="F118" s="103" t="s">
        <v>123</v>
      </c>
      <c r="G118" s="104" t="s">
        <v>1144</v>
      </c>
    </row>
    <row r="119" spans="2:8" ht="108" x14ac:dyDescent="0.2">
      <c r="B119" s="103" t="s">
        <v>849</v>
      </c>
      <c r="C119" s="104" t="s">
        <v>854</v>
      </c>
      <c r="D119" s="104" t="s">
        <v>1299</v>
      </c>
      <c r="E119" s="104" t="s">
        <v>1300</v>
      </c>
      <c r="F119" s="103" t="s">
        <v>326</v>
      </c>
      <c r="H119" s="103" t="s">
        <v>1015</v>
      </c>
    </row>
    <row r="120" spans="2:8" ht="228" x14ac:dyDescent="0.2">
      <c r="B120" s="103" t="s">
        <v>1301</v>
      </c>
      <c r="C120" s="104" t="s">
        <v>1302</v>
      </c>
      <c r="D120" s="104" t="s">
        <v>1303</v>
      </c>
      <c r="E120" s="104" t="s">
        <v>1304</v>
      </c>
      <c r="F120" s="103" t="s">
        <v>326</v>
      </c>
      <c r="H120" s="104" t="s">
        <v>875</v>
      </c>
    </row>
    <row r="121" spans="2:8" ht="108" x14ac:dyDescent="0.2">
      <c r="B121" s="103" t="s">
        <v>850</v>
      </c>
      <c r="C121" s="104" t="s">
        <v>854</v>
      </c>
      <c r="D121" s="104" t="s">
        <v>1305</v>
      </c>
      <c r="E121" s="104" t="s">
        <v>1306</v>
      </c>
      <c r="F121" s="103" t="s">
        <v>326</v>
      </c>
      <c r="H121" s="103" t="s">
        <v>1015</v>
      </c>
    </row>
    <row r="122" spans="2:8" ht="48" x14ac:dyDescent="0.2">
      <c r="B122" s="103" t="s">
        <v>851</v>
      </c>
      <c r="C122" s="104" t="s">
        <v>1307</v>
      </c>
      <c r="D122" s="104" t="s">
        <v>1308</v>
      </c>
      <c r="E122" s="104" t="s">
        <v>1309</v>
      </c>
      <c r="F122" s="103" t="s">
        <v>326</v>
      </c>
      <c r="H122" s="104" t="s">
        <v>874</v>
      </c>
    </row>
    <row r="123" spans="2:8" s="107" customFormat="1" ht="96" x14ac:dyDescent="0.2">
      <c r="B123" s="107" t="s">
        <v>851</v>
      </c>
      <c r="C123" s="108" t="s">
        <v>1310</v>
      </c>
      <c r="D123" s="108" t="s">
        <v>1311</v>
      </c>
      <c r="E123" s="108" t="s">
        <v>1312</v>
      </c>
      <c r="F123" s="107" t="s">
        <v>123</v>
      </c>
      <c r="G123" s="108" t="s">
        <v>1313</v>
      </c>
    </row>
    <row r="124" spans="2:8" ht="108" x14ac:dyDescent="0.2">
      <c r="B124" s="103" t="s">
        <v>852</v>
      </c>
      <c r="C124" s="104" t="s">
        <v>854</v>
      </c>
      <c r="D124" s="104" t="s">
        <v>1314</v>
      </c>
      <c r="E124" s="104" t="s">
        <v>1315</v>
      </c>
      <c r="F124" s="103" t="s">
        <v>326</v>
      </c>
      <c r="H124" s="103" t="s">
        <v>1015</v>
      </c>
    </row>
    <row r="125" spans="2:8" ht="48" x14ac:dyDescent="0.2">
      <c r="B125" s="103" t="s">
        <v>856</v>
      </c>
      <c r="C125" s="104" t="s">
        <v>1316</v>
      </c>
      <c r="D125" s="104" t="s">
        <v>1317</v>
      </c>
      <c r="E125" s="104" t="s">
        <v>1318</v>
      </c>
      <c r="F125" s="103" t="s">
        <v>123</v>
      </c>
      <c r="G125" s="104" t="s">
        <v>1319</v>
      </c>
      <c r="H125" s="104" t="s">
        <v>875</v>
      </c>
    </row>
    <row r="126" spans="2:8" ht="144" x14ac:dyDescent="0.2">
      <c r="B126" s="107" t="s">
        <v>856</v>
      </c>
      <c r="C126" s="108" t="s">
        <v>1320</v>
      </c>
      <c r="D126" s="108" t="s">
        <v>1321</v>
      </c>
      <c r="E126" s="108" t="s">
        <v>1322</v>
      </c>
      <c r="F126" s="107" t="s">
        <v>123</v>
      </c>
      <c r="G126" s="108" t="s">
        <v>1323</v>
      </c>
      <c r="H126" s="108"/>
    </row>
    <row r="127" spans="2:8" ht="108" x14ac:dyDescent="0.2">
      <c r="B127" s="103" t="s">
        <v>1324</v>
      </c>
      <c r="C127" s="104" t="s">
        <v>854</v>
      </c>
      <c r="D127" s="104" t="s">
        <v>1325</v>
      </c>
      <c r="E127" s="104" t="s">
        <v>1326</v>
      </c>
      <c r="F127" s="103" t="s">
        <v>123</v>
      </c>
      <c r="G127" s="104" t="s">
        <v>1327</v>
      </c>
      <c r="H127" s="103" t="s">
        <v>1015</v>
      </c>
    </row>
    <row r="128" spans="2:8" ht="108" x14ac:dyDescent="0.2">
      <c r="B128" s="103" t="s">
        <v>857</v>
      </c>
      <c r="C128" s="104" t="s">
        <v>854</v>
      </c>
      <c r="D128" s="104" t="s">
        <v>1328</v>
      </c>
      <c r="E128" s="104" t="s">
        <v>1329</v>
      </c>
      <c r="F128" s="103" t="s">
        <v>123</v>
      </c>
      <c r="G128" s="104" t="s">
        <v>1327</v>
      </c>
      <c r="H128" s="103" t="s">
        <v>1015</v>
      </c>
    </row>
    <row r="129" spans="2:8" ht="84" x14ac:dyDescent="0.2">
      <c r="B129" s="103" t="s">
        <v>858</v>
      </c>
      <c r="C129" s="104" t="s">
        <v>1330</v>
      </c>
      <c r="D129" s="104" t="s">
        <v>1331</v>
      </c>
      <c r="E129" s="104" t="s">
        <v>1332</v>
      </c>
      <c r="F129" s="103" t="s">
        <v>123</v>
      </c>
      <c r="G129" s="104" t="s">
        <v>1319</v>
      </c>
      <c r="H129" s="104" t="s">
        <v>875</v>
      </c>
    </row>
    <row r="130" spans="2:8" ht="84" x14ac:dyDescent="0.2">
      <c r="B130" s="103" t="s">
        <v>858</v>
      </c>
      <c r="C130" s="104" t="s">
        <v>1333</v>
      </c>
      <c r="D130" s="104" t="s">
        <v>1334</v>
      </c>
      <c r="E130" s="104" t="s">
        <v>1335</v>
      </c>
      <c r="F130" s="103" t="s">
        <v>123</v>
      </c>
      <c r="G130" s="104" t="s">
        <v>1336</v>
      </c>
      <c r="H130" s="104"/>
    </row>
    <row r="131" spans="2:8" ht="108" x14ac:dyDescent="0.2">
      <c r="B131" s="103" t="s">
        <v>1337</v>
      </c>
      <c r="C131" s="104" t="s">
        <v>854</v>
      </c>
      <c r="D131" s="104" t="s">
        <v>1338</v>
      </c>
      <c r="E131" s="104" t="s">
        <v>1339</v>
      </c>
      <c r="F131" s="103" t="s">
        <v>123</v>
      </c>
      <c r="G131" s="104" t="s">
        <v>1327</v>
      </c>
      <c r="H131" s="104" t="s">
        <v>875</v>
      </c>
    </row>
    <row r="132" spans="2:8" ht="48" x14ac:dyDescent="0.2">
      <c r="B132" s="103" t="s">
        <v>859</v>
      </c>
      <c r="C132" s="104" t="s">
        <v>1137</v>
      </c>
      <c r="D132" s="104" t="s">
        <v>1138</v>
      </c>
      <c r="E132" s="104" t="s">
        <v>1139</v>
      </c>
      <c r="F132" s="103" t="s">
        <v>123</v>
      </c>
      <c r="G132" s="104" t="s">
        <v>1327</v>
      </c>
      <c r="H132" s="104" t="s">
        <v>874</v>
      </c>
    </row>
    <row r="133" spans="2:8" ht="108" x14ac:dyDescent="0.2">
      <c r="B133" s="103" t="s">
        <v>1340</v>
      </c>
      <c r="C133" s="104" t="s">
        <v>1141</v>
      </c>
      <c r="D133" s="104" t="s">
        <v>1142</v>
      </c>
      <c r="E133" s="104" t="s">
        <v>1341</v>
      </c>
      <c r="F133" s="103" t="s">
        <v>123</v>
      </c>
      <c r="G133" s="104" t="s">
        <v>1342</v>
      </c>
    </row>
    <row r="134" spans="2:8" ht="108" x14ac:dyDescent="0.2">
      <c r="B134" s="103" t="s">
        <v>860</v>
      </c>
      <c r="C134" s="104" t="s">
        <v>854</v>
      </c>
      <c r="D134" s="104" t="s">
        <v>1343</v>
      </c>
      <c r="E134" s="104" t="s">
        <v>1344</v>
      </c>
      <c r="F134" s="103" t="s">
        <v>123</v>
      </c>
      <c r="G134" s="104" t="s">
        <v>1327</v>
      </c>
      <c r="H134" s="104" t="s">
        <v>1015</v>
      </c>
    </row>
    <row r="135" spans="2:8" ht="48" x14ac:dyDescent="0.2">
      <c r="B135" s="103" t="s">
        <v>861</v>
      </c>
      <c r="C135" s="104" t="s">
        <v>1137</v>
      </c>
      <c r="D135" s="104" t="s">
        <v>1138</v>
      </c>
      <c r="E135" s="104" t="s">
        <v>1139</v>
      </c>
      <c r="F135" s="103" t="s">
        <v>123</v>
      </c>
      <c r="G135" s="104" t="s">
        <v>1327</v>
      </c>
      <c r="H135" s="104" t="s">
        <v>874</v>
      </c>
    </row>
    <row r="136" spans="2:8" ht="108" x14ac:dyDescent="0.2">
      <c r="B136" s="103" t="s">
        <v>1345</v>
      </c>
      <c r="C136" s="104" t="s">
        <v>1141</v>
      </c>
      <c r="D136" s="104" t="s">
        <v>1142</v>
      </c>
      <c r="E136" s="104" t="s">
        <v>1346</v>
      </c>
      <c r="F136" s="103" t="s">
        <v>123</v>
      </c>
      <c r="G136" s="104" t="s">
        <v>1342</v>
      </c>
    </row>
    <row r="137" spans="2:8" ht="108" x14ac:dyDescent="0.2">
      <c r="B137" s="103" t="s">
        <v>862</v>
      </c>
      <c r="C137" s="104" t="s">
        <v>854</v>
      </c>
      <c r="D137" s="104" t="s">
        <v>1347</v>
      </c>
      <c r="E137" s="104" t="s">
        <v>1348</v>
      </c>
      <c r="F137" s="103" t="s">
        <v>123</v>
      </c>
      <c r="G137" s="104" t="s">
        <v>1327</v>
      </c>
      <c r="H137" s="104" t="s">
        <v>1015</v>
      </c>
    </row>
    <row r="138" spans="2:8" ht="48" x14ac:dyDescent="0.2">
      <c r="B138" s="103" t="s">
        <v>863</v>
      </c>
      <c r="C138" s="104" t="s">
        <v>1137</v>
      </c>
      <c r="D138" s="104" t="s">
        <v>1138</v>
      </c>
      <c r="E138" s="104" t="s">
        <v>1139</v>
      </c>
      <c r="F138" s="103" t="s">
        <v>123</v>
      </c>
      <c r="G138" s="104" t="s">
        <v>1327</v>
      </c>
      <c r="H138" s="104" t="s">
        <v>874</v>
      </c>
    </row>
    <row r="139" spans="2:8" ht="108" x14ac:dyDescent="0.2">
      <c r="B139" s="103" t="s">
        <v>1349</v>
      </c>
      <c r="C139" s="104" t="s">
        <v>1141</v>
      </c>
      <c r="D139" s="104" t="s">
        <v>1142</v>
      </c>
      <c r="E139" s="104" t="s">
        <v>1350</v>
      </c>
      <c r="F139" s="103" t="s">
        <v>123</v>
      </c>
      <c r="G139" s="104" t="s">
        <v>1342</v>
      </c>
    </row>
    <row r="140" spans="2:8" ht="108" x14ac:dyDescent="0.2">
      <c r="B140" s="103" t="s">
        <v>864</v>
      </c>
      <c r="C140" s="104" t="s">
        <v>854</v>
      </c>
      <c r="D140" s="104" t="s">
        <v>1351</v>
      </c>
      <c r="E140" s="104" t="s">
        <v>1352</v>
      </c>
      <c r="F140" s="103" t="s">
        <v>123</v>
      </c>
      <c r="G140" s="104" t="s">
        <v>1327</v>
      </c>
      <c r="H140" s="104" t="s">
        <v>1015</v>
      </c>
    </row>
    <row r="141" spans="2:8" ht="48" x14ac:dyDescent="0.2">
      <c r="B141" s="103" t="s">
        <v>1353</v>
      </c>
      <c r="C141" s="104" t="s">
        <v>1354</v>
      </c>
      <c r="D141" s="104" t="s">
        <v>1355</v>
      </c>
      <c r="E141" s="104" t="s">
        <v>1356</v>
      </c>
      <c r="F141" s="103" t="s">
        <v>123</v>
      </c>
      <c r="G141" s="104" t="s">
        <v>1327</v>
      </c>
      <c r="H141" s="104" t="s">
        <v>875</v>
      </c>
    </row>
    <row r="142" spans="2:8" ht="48" x14ac:dyDescent="0.2">
      <c r="B142" s="103" t="s">
        <v>1353</v>
      </c>
      <c r="C142" s="104" t="s">
        <v>1357</v>
      </c>
      <c r="D142" s="104" t="s">
        <v>1358</v>
      </c>
      <c r="E142" s="104" t="s">
        <v>1359</v>
      </c>
      <c r="F142" s="103" t="s">
        <v>123</v>
      </c>
      <c r="G142" s="104" t="s">
        <v>1327</v>
      </c>
      <c r="H142" s="104" t="s">
        <v>875</v>
      </c>
    </row>
    <row r="143" spans="2:8" ht="60" x14ac:dyDescent="0.2">
      <c r="B143" s="103" t="s">
        <v>1353</v>
      </c>
      <c r="C143" s="104" t="s">
        <v>1360</v>
      </c>
      <c r="D143" s="104" t="s">
        <v>1361</v>
      </c>
      <c r="E143" s="104" t="s">
        <v>1362</v>
      </c>
      <c r="F143" s="103" t="s">
        <v>123</v>
      </c>
      <c r="G143" s="104" t="s">
        <v>1327</v>
      </c>
      <c r="H143" s="104" t="s">
        <v>875</v>
      </c>
    </row>
    <row r="144" spans="2:8" ht="60" x14ac:dyDescent="0.2">
      <c r="B144" s="103" t="s">
        <v>1353</v>
      </c>
      <c r="C144" s="104" t="s">
        <v>1363</v>
      </c>
      <c r="D144" s="104" t="s">
        <v>1364</v>
      </c>
      <c r="E144" s="104" t="s">
        <v>1365</v>
      </c>
      <c r="F144" s="103" t="s">
        <v>123</v>
      </c>
      <c r="G144" s="104" t="s">
        <v>1327</v>
      </c>
      <c r="H144" s="104" t="s">
        <v>875</v>
      </c>
    </row>
    <row r="145" spans="2:8" ht="108" x14ac:dyDescent="0.2">
      <c r="B145" s="103" t="s">
        <v>1366</v>
      </c>
      <c r="C145" s="104" t="s">
        <v>854</v>
      </c>
      <c r="D145" s="104" t="s">
        <v>1367</v>
      </c>
      <c r="E145" s="104" t="s">
        <v>1368</v>
      </c>
      <c r="F145" s="103" t="s">
        <v>123</v>
      </c>
      <c r="G145" s="104" t="s">
        <v>1327</v>
      </c>
      <c r="H145" s="104" t="s">
        <v>1015</v>
      </c>
    </row>
    <row r="146" spans="2:8" ht="108" x14ac:dyDescent="0.2">
      <c r="B146" s="103" t="s">
        <v>865</v>
      </c>
      <c r="C146" s="104" t="s">
        <v>854</v>
      </c>
      <c r="D146" s="104" t="s">
        <v>1369</v>
      </c>
      <c r="E146" s="104" t="s">
        <v>1370</v>
      </c>
      <c r="F146" s="103" t="s">
        <v>123</v>
      </c>
      <c r="G146" s="104" t="s">
        <v>1327</v>
      </c>
      <c r="H146" s="104" t="s">
        <v>1015</v>
      </c>
    </row>
    <row r="147" spans="2:8" ht="108" x14ac:dyDescent="0.2">
      <c r="B147" s="103" t="s">
        <v>866</v>
      </c>
      <c r="C147" s="104" t="s">
        <v>854</v>
      </c>
      <c r="D147" s="104" t="s">
        <v>1371</v>
      </c>
      <c r="E147" s="104" t="s">
        <v>1372</v>
      </c>
      <c r="F147" s="103" t="s">
        <v>123</v>
      </c>
      <c r="G147" s="104" t="s">
        <v>1327</v>
      </c>
      <c r="H147" s="104" t="s">
        <v>1015</v>
      </c>
    </row>
    <row r="148" spans="2:8" ht="108" x14ac:dyDescent="0.2">
      <c r="B148" s="103" t="s">
        <v>867</v>
      </c>
      <c r="C148" s="104" t="s">
        <v>854</v>
      </c>
      <c r="D148" s="104" t="s">
        <v>1373</v>
      </c>
      <c r="E148" s="104" t="s">
        <v>1374</v>
      </c>
      <c r="F148" s="103" t="s">
        <v>123</v>
      </c>
      <c r="G148" s="104" t="s">
        <v>1327</v>
      </c>
      <c r="H148" s="104" t="s">
        <v>1015</v>
      </c>
    </row>
    <row r="149" spans="2:8" ht="48" x14ac:dyDescent="0.2">
      <c r="B149" s="103" t="s">
        <v>868</v>
      </c>
      <c r="C149" s="104" t="s">
        <v>1375</v>
      </c>
      <c r="D149" s="104" t="s">
        <v>1376</v>
      </c>
      <c r="E149" s="104" t="s">
        <v>1377</v>
      </c>
      <c r="F149" s="103" t="s">
        <v>123</v>
      </c>
      <c r="G149" s="104" t="s">
        <v>1327</v>
      </c>
      <c r="H149" s="104" t="s">
        <v>875</v>
      </c>
    </row>
    <row r="150" spans="2:8" ht="108" x14ac:dyDescent="0.2">
      <c r="B150" s="103" t="s">
        <v>869</v>
      </c>
      <c r="C150" s="104" t="s">
        <v>854</v>
      </c>
      <c r="D150" s="104" t="s">
        <v>1378</v>
      </c>
      <c r="E150" s="104" t="s">
        <v>1379</v>
      </c>
      <c r="F150" s="103" t="s">
        <v>123</v>
      </c>
      <c r="G150" s="104" t="s">
        <v>1327</v>
      </c>
      <c r="H150" s="104" t="s">
        <v>1015</v>
      </c>
    </row>
    <row r="151" spans="2:8" ht="96" x14ac:dyDescent="0.2">
      <c r="B151" s="103" t="s">
        <v>872</v>
      </c>
      <c r="C151" s="104" t="s">
        <v>1380</v>
      </c>
      <c r="D151" s="104" t="s">
        <v>1381</v>
      </c>
      <c r="E151" s="104" t="s">
        <v>1382</v>
      </c>
      <c r="F151" s="103" t="s">
        <v>326</v>
      </c>
      <c r="H151" s="104"/>
    </row>
    <row r="152" spans="2:8" ht="132" x14ac:dyDescent="0.2">
      <c r="B152" s="103" t="s">
        <v>871</v>
      </c>
      <c r="C152" s="104" t="s">
        <v>1383</v>
      </c>
      <c r="D152" s="104" t="s">
        <v>877</v>
      </c>
      <c r="E152" s="104" t="s">
        <v>1384</v>
      </c>
      <c r="F152" s="103" t="s">
        <v>123</v>
      </c>
      <c r="G152" s="104" t="s">
        <v>1385</v>
      </c>
      <c r="H152" s="104" t="s">
        <v>874</v>
      </c>
    </row>
    <row r="153" spans="2:8" ht="84" x14ac:dyDescent="0.2">
      <c r="B153" s="103" t="s">
        <v>871</v>
      </c>
      <c r="C153" s="104" t="s">
        <v>1386</v>
      </c>
      <c r="D153" s="104" t="s">
        <v>1387</v>
      </c>
      <c r="E153" s="104" t="s">
        <v>1388</v>
      </c>
      <c r="F153" s="103" t="s">
        <v>123</v>
      </c>
      <c r="G153" s="104" t="s">
        <v>1385</v>
      </c>
      <c r="H153" s="104" t="s">
        <v>1091</v>
      </c>
    </row>
    <row r="154" spans="2:8" ht="120" x14ac:dyDescent="0.2">
      <c r="B154" s="103" t="s">
        <v>871</v>
      </c>
      <c r="C154" s="104" t="s">
        <v>1389</v>
      </c>
      <c r="D154" s="104" t="s">
        <v>1390</v>
      </c>
      <c r="E154" s="104" t="s">
        <v>1391</v>
      </c>
      <c r="F154" s="103" t="s">
        <v>123</v>
      </c>
      <c r="G154" s="104" t="s">
        <v>1392</v>
      </c>
    </row>
    <row r="155" spans="2:8" ht="252" x14ac:dyDescent="0.2">
      <c r="B155" s="103" t="s">
        <v>871</v>
      </c>
      <c r="C155" s="104" t="s">
        <v>1393</v>
      </c>
      <c r="D155" s="104" t="s">
        <v>1394</v>
      </c>
      <c r="E155" s="104" t="s">
        <v>1395</v>
      </c>
      <c r="F155" s="103" t="s">
        <v>123</v>
      </c>
      <c r="G155" s="104" t="s">
        <v>1396</v>
      </c>
      <c r="H155" s="104" t="s">
        <v>1397</v>
      </c>
    </row>
    <row r="156" spans="2:8" ht="96" x14ac:dyDescent="0.2">
      <c r="B156" s="103" t="s">
        <v>871</v>
      </c>
      <c r="C156" s="104" t="s">
        <v>1398</v>
      </c>
      <c r="D156" s="104" t="s">
        <v>1399</v>
      </c>
      <c r="E156" s="104" t="s">
        <v>1400</v>
      </c>
      <c r="F156" s="103" t="s">
        <v>123</v>
      </c>
      <c r="G156" s="104" t="s">
        <v>1396</v>
      </c>
      <c r="H156" s="104" t="s">
        <v>1401</v>
      </c>
    </row>
    <row r="157" spans="2:8" ht="108" x14ac:dyDescent="0.2">
      <c r="B157" s="103" t="s">
        <v>871</v>
      </c>
      <c r="C157" s="104" t="s">
        <v>1402</v>
      </c>
      <c r="D157" s="104" t="s">
        <v>1403</v>
      </c>
      <c r="E157" s="104" t="s">
        <v>1404</v>
      </c>
      <c r="F157" s="103" t="s">
        <v>123</v>
      </c>
      <c r="G157" s="104" t="s">
        <v>1396</v>
      </c>
      <c r="H157" s="104" t="s">
        <v>1405</v>
      </c>
    </row>
    <row r="158" spans="2:8" ht="120" x14ac:dyDescent="0.2">
      <c r="B158" s="103" t="s">
        <v>871</v>
      </c>
      <c r="C158" s="104" t="s">
        <v>1406</v>
      </c>
      <c r="D158" s="104" t="s">
        <v>1407</v>
      </c>
      <c r="E158" s="104" t="s">
        <v>1408</v>
      </c>
      <c r="F158" s="103" t="s">
        <v>123</v>
      </c>
      <c r="G158" s="104" t="s">
        <v>1396</v>
      </c>
    </row>
    <row r="159" spans="2:8" ht="108" x14ac:dyDescent="0.2">
      <c r="B159" s="103" t="s">
        <v>872</v>
      </c>
      <c r="C159" s="104" t="s">
        <v>1409</v>
      </c>
      <c r="D159" s="104" t="s">
        <v>1410</v>
      </c>
      <c r="E159" s="104" t="s">
        <v>1411</v>
      </c>
      <c r="F159" s="103" t="s">
        <v>123</v>
      </c>
      <c r="G159" s="104" t="s">
        <v>1385</v>
      </c>
    </row>
  </sheetData>
  <autoFilter ref="C2:I158" xr:uid="{00000000-0009-0000-0000-000003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9F5D3-4D13-4159-86B9-0C8D42B4A756}">
  <dimension ref="B1:I161"/>
  <sheetViews>
    <sheetView workbookViewId="0">
      <selection activeCell="E1" sqref="E1:F1"/>
    </sheetView>
  </sheetViews>
  <sheetFormatPr defaultRowHeight="12" x14ac:dyDescent="0.2"/>
  <cols>
    <col min="1" max="1" width="1.7109375" style="109" customWidth="1"/>
    <col min="2" max="2" width="13.5703125" style="109" bestFit="1" customWidth="1"/>
    <col min="3" max="3" width="35.140625" style="109" bestFit="1" customWidth="1"/>
    <col min="4" max="4" width="3.140625" style="109" customWidth="1"/>
    <col min="5" max="5" width="14.5703125" style="109" bestFit="1" customWidth="1"/>
    <col min="6" max="6" width="69.85546875" style="109" bestFit="1" customWidth="1"/>
    <col min="7" max="7" width="3.140625" style="109" customWidth="1"/>
    <col min="8" max="8" width="12.7109375" style="109" bestFit="1" customWidth="1"/>
    <col min="9" max="9" width="37.5703125" style="109" customWidth="1"/>
    <col min="10" max="16384" width="9.140625" style="109"/>
  </cols>
  <sheetData>
    <row r="1" spans="2:9" ht="15" x14ac:dyDescent="0.25">
      <c r="B1" s="144" t="s">
        <v>1412</v>
      </c>
      <c r="C1" s="144"/>
      <c r="E1" s="144" t="s">
        <v>1413</v>
      </c>
      <c r="F1" s="144"/>
      <c r="H1" s="145" t="s">
        <v>1414</v>
      </c>
      <c r="I1" s="145"/>
    </row>
    <row r="2" spans="2:9" x14ac:dyDescent="0.2">
      <c r="B2" s="110" t="s">
        <v>1415</v>
      </c>
      <c r="C2" s="110" t="s">
        <v>1416</v>
      </c>
      <c r="E2" s="110" t="s">
        <v>1417</v>
      </c>
      <c r="F2" s="110" t="s">
        <v>1418</v>
      </c>
      <c r="H2" s="111" t="s">
        <v>1419</v>
      </c>
      <c r="I2" s="111" t="s">
        <v>1420</v>
      </c>
    </row>
    <row r="3" spans="2:9" x14ac:dyDescent="0.2">
      <c r="B3" s="109">
        <v>1</v>
      </c>
      <c r="C3" s="109" t="s">
        <v>1421</v>
      </c>
      <c r="E3" s="109" t="s">
        <v>1422</v>
      </c>
      <c r="F3" s="109" t="s">
        <v>1423</v>
      </c>
      <c r="H3" s="112">
        <v>1</v>
      </c>
      <c r="I3" s="112" t="s">
        <v>1424</v>
      </c>
    </row>
    <row r="4" spans="2:9" x14ac:dyDescent="0.2">
      <c r="B4" s="109">
        <v>2</v>
      </c>
      <c r="C4" s="109" t="s">
        <v>1425</v>
      </c>
      <c r="E4" s="109" t="s">
        <v>1426</v>
      </c>
      <c r="F4" s="109" t="s">
        <v>1427</v>
      </c>
      <c r="H4" s="112">
        <v>2</v>
      </c>
      <c r="I4" s="112" t="s">
        <v>1428</v>
      </c>
    </row>
    <row r="5" spans="2:9" x14ac:dyDescent="0.2">
      <c r="B5" s="109">
        <v>3</v>
      </c>
      <c r="C5" s="109" t="s">
        <v>1429</v>
      </c>
      <c r="E5" s="109" t="s">
        <v>1430</v>
      </c>
      <c r="F5" s="109" t="s">
        <v>1431</v>
      </c>
      <c r="H5" s="112">
        <v>3</v>
      </c>
      <c r="I5" s="112" t="s">
        <v>1432</v>
      </c>
    </row>
    <row r="6" spans="2:9" x14ac:dyDescent="0.2">
      <c r="B6" s="109">
        <v>4</v>
      </c>
      <c r="C6" s="109" t="s">
        <v>1433</v>
      </c>
      <c r="E6" s="109" t="s">
        <v>1434</v>
      </c>
      <c r="F6" s="109" t="s">
        <v>1435</v>
      </c>
      <c r="H6" s="112">
        <v>4</v>
      </c>
      <c r="I6" s="112" t="s">
        <v>1436</v>
      </c>
    </row>
    <row r="7" spans="2:9" x14ac:dyDescent="0.2">
      <c r="B7" s="109">
        <v>5</v>
      </c>
      <c r="C7" s="109" t="s">
        <v>1437</v>
      </c>
      <c r="E7" s="109" t="s">
        <v>1438</v>
      </c>
      <c r="F7" s="109" t="s">
        <v>1439</v>
      </c>
      <c r="H7" s="112">
        <v>5</v>
      </c>
      <c r="I7" s="112" t="s">
        <v>1440</v>
      </c>
    </row>
    <row r="8" spans="2:9" x14ac:dyDescent="0.2">
      <c r="B8" s="109">
        <v>6</v>
      </c>
      <c r="C8" s="109" t="s">
        <v>1441</v>
      </c>
      <c r="E8" s="109" t="s">
        <v>1442</v>
      </c>
      <c r="F8" s="109" t="s">
        <v>1443</v>
      </c>
      <c r="H8" s="112">
        <v>6</v>
      </c>
      <c r="I8" s="112" t="s">
        <v>1444</v>
      </c>
    </row>
    <row r="9" spans="2:9" x14ac:dyDescent="0.2">
      <c r="B9" s="109">
        <v>7</v>
      </c>
      <c r="C9" s="109" t="s">
        <v>1445</v>
      </c>
      <c r="E9" s="109" t="s">
        <v>1446</v>
      </c>
      <c r="F9" s="109" t="s">
        <v>1447</v>
      </c>
      <c r="H9" s="112">
        <v>7</v>
      </c>
      <c r="I9" s="112" t="s">
        <v>1448</v>
      </c>
    </row>
    <row r="10" spans="2:9" x14ac:dyDescent="0.2">
      <c r="B10" s="109">
        <v>8</v>
      </c>
      <c r="C10" s="109" t="s">
        <v>1449</v>
      </c>
      <c r="E10" s="109" t="s">
        <v>1450</v>
      </c>
      <c r="F10" s="109" t="s">
        <v>1451</v>
      </c>
      <c r="H10" s="112">
        <v>8</v>
      </c>
      <c r="I10" s="112" t="s">
        <v>1452</v>
      </c>
    </row>
    <row r="11" spans="2:9" x14ac:dyDescent="0.2">
      <c r="B11" s="109">
        <v>9</v>
      </c>
      <c r="C11" s="109" t="s">
        <v>1453</v>
      </c>
      <c r="E11" s="109" t="s">
        <v>1454</v>
      </c>
      <c r="F11" s="109" t="s">
        <v>1455</v>
      </c>
      <c r="H11" s="112">
        <v>9</v>
      </c>
      <c r="I11" s="112" t="s">
        <v>1456</v>
      </c>
    </row>
    <row r="12" spans="2:9" x14ac:dyDescent="0.2">
      <c r="B12" s="109">
        <v>10</v>
      </c>
      <c r="C12" s="109" t="s">
        <v>1457</v>
      </c>
      <c r="E12" s="109" t="s">
        <v>1458</v>
      </c>
      <c r="F12" s="109" t="s">
        <v>1459</v>
      </c>
      <c r="H12" s="112">
        <v>10</v>
      </c>
      <c r="I12" s="112" t="s">
        <v>1460</v>
      </c>
    </row>
    <row r="13" spans="2:9" x14ac:dyDescent="0.2">
      <c r="B13" s="109">
        <v>11</v>
      </c>
      <c r="C13" s="109" t="s">
        <v>1461</v>
      </c>
      <c r="E13" s="109" t="s">
        <v>1462</v>
      </c>
      <c r="F13" s="109" t="s">
        <v>1463</v>
      </c>
    </row>
    <row r="14" spans="2:9" x14ac:dyDescent="0.2">
      <c r="B14" s="109">
        <v>12</v>
      </c>
      <c r="C14" s="109" t="s">
        <v>1464</v>
      </c>
      <c r="E14" s="109" t="s">
        <v>1465</v>
      </c>
      <c r="F14" s="109" t="s">
        <v>1466</v>
      </c>
    </row>
    <row r="15" spans="2:9" x14ac:dyDescent="0.2">
      <c r="B15" s="109">
        <v>13</v>
      </c>
      <c r="C15" s="109" t="s">
        <v>1467</v>
      </c>
      <c r="E15" s="109" t="s">
        <v>1468</v>
      </c>
      <c r="F15" s="109" t="s">
        <v>1469</v>
      </c>
      <c r="I15" s="109" t="s">
        <v>1470</v>
      </c>
    </row>
    <row r="16" spans="2:9" x14ac:dyDescent="0.2">
      <c r="B16" s="109">
        <v>14</v>
      </c>
      <c r="C16" s="109" t="s">
        <v>1471</v>
      </c>
      <c r="E16" s="109" t="s">
        <v>1472</v>
      </c>
      <c r="F16" s="109" t="s">
        <v>1473</v>
      </c>
    </row>
    <row r="17" spans="2:6" x14ac:dyDescent="0.2">
      <c r="B17" s="109">
        <v>15</v>
      </c>
      <c r="C17" s="109" t="s">
        <v>1474</v>
      </c>
      <c r="E17" s="109" t="s">
        <v>1475</v>
      </c>
      <c r="F17" s="109" t="s">
        <v>1476</v>
      </c>
    </row>
    <row r="18" spans="2:6" x14ac:dyDescent="0.2">
      <c r="B18" s="109">
        <v>16</v>
      </c>
      <c r="C18" s="109" t="s">
        <v>1477</v>
      </c>
      <c r="E18" s="109" t="s">
        <v>1478</v>
      </c>
      <c r="F18" s="109" t="s">
        <v>1479</v>
      </c>
    </row>
    <row r="19" spans="2:6" x14ac:dyDescent="0.2">
      <c r="B19" s="109">
        <v>17</v>
      </c>
      <c r="C19" s="109" t="s">
        <v>1480</v>
      </c>
      <c r="E19" s="109" t="s">
        <v>1481</v>
      </c>
      <c r="F19" s="109" t="s">
        <v>1482</v>
      </c>
    </row>
    <row r="20" spans="2:6" x14ac:dyDescent="0.2">
      <c r="B20" s="109">
        <v>18</v>
      </c>
      <c r="C20" s="109" t="s">
        <v>1483</v>
      </c>
      <c r="E20" s="109" t="s">
        <v>1484</v>
      </c>
      <c r="F20" s="109" t="s">
        <v>1485</v>
      </c>
    </row>
    <row r="21" spans="2:6" x14ac:dyDescent="0.2">
      <c r="B21" s="109">
        <v>19</v>
      </c>
      <c r="C21" s="109" t="s">
        <v>1486</v>
      </c>
      <c r="E21" s="109" t="s">
        <v>1487</v>
      </c>
      <c r="F21" s="109" t="s">
        <v>1488</v>
      </c>
    </row>
    <row r="22" spans="2:6" x14ac:dyDescent="0.2">
      <c r="B22" s="109">
        <v>20</v>
      </c>
      <c r="C22" s="109" t="s">
        <v>1489</v>
      </c>
      <c r="E22" s="109" t="s">
        <v>1490</v>
      </c>
      <c r="F22" s="109" t="s">
        <v>1491</v>
      </c>
    </row>
    <row r="23" spans="2:6" x14ac:dyDescent="0.2">
      <c r="B23" s="109">
        <v>21</v>
      </c>
      <c r="C23" s="109" t="s">
        <v>1492</v>
      </c>
      <c r="E23" s="109" t="s">
        <v>1493</v>
      </c>
      <c r="F23" s="109" t="s">
        <v>1494</v>
      </c>
    </row>
    <row r="24" spans="2:6" x14ac:dyDescent="0.2">
      <c r="B24" s="109">
        <v>22</v>
      </c>
      <c r="C24" s="109" t="s">
        <v>1495</v>
      </c>
      <c r="E24" s="109" t="s">
        <v>1496</v>
      </c>
      <c r="F24" s="109" t="s">
        <v>1497</v>
      </c>
    </row>
    <row r="25" spans="2:6" x14ac:dyDescent="0.2">
      <c r="B25" s="109">
        <v>23</v>
      </c>
      <c r="C25" s="109" t="s">
        <v>1498</v>
      </c>
      <c r="E25" s="109" t="s">
        <v>1499</v>
      </c>
      <c r="F25" s="109" t="s">
        <v>1500</v>
      </c>
    </row>
    <row r="26" spans="2:6" x14ac:dyDescent="0.2">
      <c r="B26" s="109">
        <v>24</v>
      </c>
      <c r="C26" s="109" t="s">
        <v>1501</v>
      </c>
      <c r="E26" s="109" t="s">
        <v>1502</v>
      </c>
      <c r="F26" s="109" t="s">
        <v>1503</v>
      </c>
    </row>
    <row r="27" spans="2:6" x14ac:dyDescent="0.2">
      <c r="B27" s="109">
        <v>25</v>
      </c>
      <c r="C27" s="109" t="s">
        <v>1504</v>
      </c>
      <c r="E27" s="109" t="s">
        <v>1505</v>
      </c>
      <c r="F27" s="109" t="s">
        <v>1506</v>
      </c>
    </row>
    <row r="28" spans="2:6" x14ac:dyDescent="0.2">
      <c r="B28" s="109">
        <v>26</v>
      </c>
      <c r="C28" s="109" t="s">
        <v>1507</v>
      </c>
      <c r="E28" s="109" t="s">
        <v>1508</v>
      </c>
      <c r="F28" s="109" t="s">
        <v>1509</v>
      </c>
    </row>
    <row r="29" spans="2:6" x14ac:dyDescent="0.2">
      <c r="B29" s="109">
        <v>27</v>
      </c>
      <c r="C29" s="109" t="s">
        <v>1510</v>
      </c>
      <c r="E29" s="109" t="s">
        <v>1511</v>
      </c>
      <c r="F29" s="109" t="s">
        <v>1512</v>
      </c>
    </row>
    <row r="30" spans="2:6" x14ac:dyDescent="0.2">
      <c r="B30" s="109">
        <v>28</v>
      </c>
      <c r="C30" s="109" t="s">
        <v>1513</v>
      </c>
      <c r="E30" s="109" t="s">
        <v>1514</v>
      </c>
      <c r="F30" s="109" t="s">
        <v>1515</v>
      </c>
    </row>
    <row r="31" spans="2:6" x14ac:dyDescent="0.2">
      <c r="B31" s="109">
        <v>29</v>
      </c>
      <c r="C31" s="109" t="s">
        <v>1516</v>
      </c>
      <c r="E31" s="109" t="s">
        <v>1517</v>
      </c>
      <c r="F31" s="109" t="s">
        <v>1518</v>
      </c>
    </row>
    <row r="32" spans="2:6" x14ac:dyDescent="0.2">
      <c r="B32" s="109">
        <v>30</v>
      </c>
      <c r="C32" s="109" t="s">
        <v>1519</v>
      </c>
      <c r="E32" s="109" t="s">
        <v>1520</v>
      </c>
      <c r="F32" s="109" t="s">
        <v>1521</v>
      </c>
    </row>
    <row r="33" spans="2:6" x14ac:dyDescent="0.2">
      <c r="B33" s="109">
        <v>31</v>
      </c>
      <c r="C33" s="109" t="s">
        <v>1522</v>
      </c>
      <c r="E33" s="109" t="s">
        <v>1523</v>
      </c>
      <c r="F33" s="109" t="s">
        <v>1524</v>
      </c>
    </row>
    <row r="34" spans="2:6" x14ac:dyDescent="0.2">
      <c r="B34" s="109">
        <v>32</v>
      </c>
      <c r="C34" s="109" t="s">
        <v>1525</v>
      </c>
      <c r="E34" s="109" t="s">
        <v>1526</v>
      </c>
      <c r="F34" s="109" t="s">
        <v>1527</v>
      </c>
    </row>
    <row r="35" spans="2:6" x14ac:dyDescent="0.2">
      <c r="B35" s="109">
        <v>33</v>
      </c>
      <c r="C35" s="109" t="s">
        <v>1528</v>
      </c>
      <c r="E35" s="109" t="s">
        <v>1529</v>
      </c>
      <c r="F35" s="109" t="s">
        <v>1530</v>
      </c>
    </row>
    <row r="36" spans="2:6" x14ac:dyDescent="0.2">
      <c r="B36" s="109">
        <v>34</v>
      </c>
      <c r="C36" s="109" t="s">
        <v>1531</v>
      </c>
      <c r="E36" s="109" t="s">
        <v>1532</v>
      </c>
      <c r="F36" s="109" t="s">
        <v>1533</v>
      </c>
    </row>
    <row r="37" spans="2:6" x14ac:dyDescent="0.2">
      <c r="B37" s="109">
        <v>35</v>
      </c>
      <c r="C37" s="109" t="s">
        <v>1534</v>
      </c>
      <c r="E37" s="109" t="s">
        <v>1535</v>
      </c>
      <c r="F37" s="109" t="s">
        <v>1536</v>
      </c>
    </row>
    <row r="38" spans="2:6" x14ac:dyDescent="0.2">
      <c r="B38" s="109">
        <v>36</v>
      </c>
      <c r="C38" s="109" t="s">
        <v>1537</v>
      </c>
      <c r="E38" s="109" t="s">
        <v>1538</v>
      </c>
      <c r="F38" s="109" t="s">
        <v>1539</v>
      </c>
    </row>
    <row r="39" spans="2:6" x14ac:dyDescent="0.2">
      <c r="B39" s="109">
        <v>37</v>
      </c>
      <c r="C39" s="109" t="s">
        <v>1540</v>
      </c>
      <c r="E39" s="109" t="s">
        <v>1541</v>
      </c>
      <c r="F39" s="109" t="s">
        <v>1542</v>
      </c>
    </row>
    <row r="40" spans="2:6" x14ac:dyDescent="0.2">
      <c r="B40" s="109">
        <v>38</v>
      </c>
      <c r="C40" s="109" t="s">
        <v>1543</v>
      </c>
      <c r="E40" s="109" t="s">
        <v>1544</v>
      </c>
      <c r="F40" s="109" t="s">
        <v>1545</v>
      </c>
    </row>
    <row r="41" spans="2:6" x14ac:dyDescent="0.2">
      <c r="B41" s="109">
        <v>39</v>
      </c>
      <c r="C41" s="109" t="s">
        <v>1546</v>
      </c>
      <c r="E41" s="109" t="s">
        <v>1547</v>
      </c>
      <c r="F41" s="109" t="s">
        <v>1548</v>
      </c>
    </row>
    <row r="42" spans="2:6" x14ac:dyDescent="0.2">
      <c r="B42" s="109">
        <v>40</v>
      </c>
      <c r="C42" s="109" t="s">
        <v>1549</v>
      </c>
      <c r="E42" s="109" t="s">
        <v>1550</v>
      </c>
      <c r="F42" s="109" t="s">
        <v>1551</v>
      </c>
    </row>
    <row r="43" spans="2:6" x14ac:dyDescent="0.2">
      <c r="B43" s="109">
        <v>41</v>
      </c>
      <c r="C43" s="109" t="s">
        <v>1552</v>
      </c>
      <c r="E43" s="109" t="s">
        <v>1553</v>
      </c>
      <c r="F43" s="109" t="s">
        <v>1554</v>
      </c>
    </row>
    <row r="44" spans="2:6" x14ac:dyDescent="0.2">
      <c r="B44" s="109">
        <v>42</v>
      </c>
      <c r="C44" s="109" t="s">
        <v>1555</v>
      </c>
      <c r="E44" s="109" t="s">
        <v>1556</v>
      </c>
      <c r="F44" s="109" t="s">
        <v>1557</v>
      </c>
    </row>
    <row r="45" spans="2:6" x14ac:dyDescent="0.2">
      <c r="B45" s="109">
        <v>43</v>
      </c>
      <c r="C45" s="109" t="s">
        <v>1558</v>
      </c>
      <c r="E45" s="109" t="s">
        <v>1559</v>
      </c>
      <c r="F45" s="109" t="s">
        <v>1560</v>
      </c>
    </row>
    <row r="46" spans="2:6" x14ac:dyDescent="0.2">
      <c r="B46" s="109">
        <v>44</v>
      </c>
      <c r="C46" s="109" t="s">
        <v>1561</v>
      </c>
      <c r="E46" s="109" t="s">
        <v>1562</v>
      </c>
      <c r="F46" s="109" t="s">
        <v>1563</v>
      </c>
    </row>
    <row r="47" spans="2:6" x14ac:dyDescent="0.2">
      <c r="B47" s="109">
        <v>45</v>
      </c>
      <c r="C47" s="109" t="s">
        <v>1564</v>
      </c>
      <c r="E47" s="109" t="s">
        <v>1565</v>
      </c>
      <c r="F47" s="109" t="s">
        <v>1566</v>
      </c>
    </row>
    <row r="48" spans="2:6" x14ac:dyDescent="0.2">
      <c r="B48" s="109">
        <v>46</v>
      </c>
      <c r="C48" s="109" t="s">
        <v>1567</v>
      </c>
      <c r="E48" s="109" t="s">
        <v>1568</v>
      </c>
      <c r="F48" s="109" t="s">
        <v>1569</v>
      </c>
    </row>
    <row r="49" spans="2:6" x14ac:dyDescent="0.2">
      <c r="B49" s="109">
        <v>47</v>
      </c>
      <c r="C49" s="109" t="s">
        <v>1570</v>
      </c>
      <c r="E49" s="109" t="s">
        <v>1571</v>
      </c>
      <c r="F49" s="109" t="s">
        <v>1572</v>
      </c>
    </row>
    <row r="50" spans="2:6" x14ac:dyDescent="0.2">
      <c r="B50" s="109">
        <v>48</v>
      </c>
      <c r="C50" s="109" t="s">
        <v>1573</v>
      </c>
      <c r="E50" s="109" t="s">
        <v>1574</v>
      </c>
      <c r="F50" s="109" t="s">
        <v>1575</v>
      </c>
    </row>
    <row r="51" spans="2:6" x14ac:dyDescent="0.2">
      <c r="B51" s="109">
        <v>49</v>
      </c>
      <c r="C51" s="109" t="s">
        <v>1576</v>
      </c>
      <c r="E51" s="109" t="s">
        <v>1577</v>
      </c>
      <c r="F51" s="109" t="s">
        <v>1578</v>
      </c>
    </row>
    <row r="52" spans="2:6" x14ac:dyDescent="0.2">
      <c r="B52" s="109">
        <v>50</v>
      </c>
      <c r="C52" s="109" t="s">
        <v>1579</v>
      </c>
      <c r="E52" s="109" t="s">
        <v>1580</v>
      </c>
      <c r="F52" s="109" t="s">
        <v>1581</v>
      </c>
    </row>
    <row r="53" spans="2:6" x14ac:dyDescent="0.2">
      <c r="B53" s="109">
        <v>51</v>
      </c>
      <c r="C53" s="109" t="s">
        <v>1582</v>
      </c>
      <c r="E53" s="109" t="s">
        <v>1583</v>
      </c>
      <c r="F53" s="109" t="s">
        <v>1584</v>
      </c>
    </row>
    <row r="54" spans="2:6" x14ac:dyDescent="0.2">
      <c r="B54" s="109">
        <v>52</v>
      </c>
      <c r="C54" s="109" t="s">
        <v>1585</v>
      </c>
      <c r="E54" s="109" t="s">
        <v>1586</v>
      </c>
      <c r="F54" s="109" t="s">
        <v>1587</v>
      </c>
    </row>
    <row r="55" spans="2:6" x14ac:dyDescent="0.2">
      <c r="B55" s="109">
        <v>53</v>
      </c>
      <c r="C55" s="109" t="s">
        <v>1588</v>
      </c>
      <c r="E55" s="109" t="s">
        <v>1589</v>
      </c>
      <c r="F55" s="109" t="s">
        <v>1590</v>
      </c>
    </row>
    <row r="56" spans="2:6" x14ac:dyDescent="0.2">
      <c r="B56" s="109">
        <v>54</v>
      </c>
      <c r="C56" s="109" t="s">
        <v>1591</v>
      </c>
      <c r="E56" s="109" t="s">
        <v>1592</v>
      </c>
      <c r="F56" s="109" t="s">
        <v>1593</v>
      </c>
    </row>
    <row r="57" spans="2:6" x14ac:dyDescent="0.2">
      <c r="B57" s="109">
        <v>55</v>
      </c>
      <c r="C57" s="109" t="s">
        <v>1594</v>
      </c>
      <c r="E57" s="109" t="s">
        <v>1595</v>
      </c>
      <c r="F57" s="109" t="s">
        <v>1596</v>
      </c>
    </row>
    <row r="58" spans="2:6" x14ac:dyDescent="0.2">
      <c r="B58" s="109">
        <v>56</v>
      </c>
      <c r="C58" s="109" t="s">
        <v>1597</v>
      </c>
      <c r="E58" s="109" t="s">
        <v>1598</v>
      </c>
      <c r="F58" s="109" t="s">
        <v>1599</v>
      </c>
    </row>
    <row r="59" spans="2:6" x14ac:dyDescent="0.2">
      <c r="B59" s="109">
        <v>57</v>
      </c>
      <c r="C59" s="109" t="s">
        <v>1600</v>
      </c>
      <c r="E59" s="109" t="s">
        <v>1601</v>
      </c>
      <c r="F59" s="109" t="s">
        <v>1602</v>
      </c>
    </row>
    <row r="60" spans="2:6" x14ac:dyDescent="0.2">
      <c r="B60" s="109">
        <v>58</v>
      </c>
      <c r="C60" s="109" t="s">
        <v>1603</v>
      </c>
      <c r="E60" s="109" t="s">
        <v>1604</v>
      </c>
      <c r="F60" s="109" t="s">
        <v>1605</v>
      </c>
    </row>
    <row r="61" spans="2:6" x14ac:dyDescent="0.2">
      <c r="B61" s="109">
        <v>59</v>
      </c>
      <c r="C61" s="109" t="s">
        <v>1606</v>
      </c>
      <c r="E61" s="109" t="s">
        <v>1607</v>
      </c>
      <c r="F61" s="109" t="s">
        <v>1608</v>
      </c>
    </row>
    <row r="62" spans="2:6" x14ac:dyDescent="0.2">
      <c r="B62" s="109">
        <v>60</v>
      </c>
      <c r="C62" s="109" t="s">
        <v>1609</v>
      </c>
      <c r="E62" s="109" t="s">
        <v>1610</v>
      </c>
      <c r="F62" s="109" t="s">
        <v>1611</v>
      </c>
    </row>
    <row r="63" spans="2:6" x14ac:dyDescent="0.2">
      <c r="E63" s="109" t="s">
        <v>1612</v>
      </c>
      <c r="F63" s="109" t="s">
        <v>1613</v>
      </c>
    </row>
    <row r="64" spans="2:6" x14ac:dyDescent="0.2">
      <c r="E64" s="109" t="s">
        <v>1614</v>
      </c>
      <c r="F64" s="109" t="s">
        <v>1615</v>
      </c>
    </row>
    <row r="65" spans="5:6" x14ac:dyDescent="0.2">
      <c r="E65" s="109" t="s">
        <v>1616</v>
      </c>
      <c r="F65" s="109" t="s">
        <v>1617</v>
      </c>
    </row>
    <row r="66" spans="5:6" x14ac:dyDescent="0.2">
      <c r="E66" s="109" t="s">
        <v>1618</v>
      </c>
      <c r="F66" s="109" t="s">
        <v>1619</v>
      </c>
    </row>
    <row r="67" spans="5:6" x14ac:dyDescent="0.2">
      <c r="E67" s="109" t="s">
        <v>1620</v>
      </c>
      <c r="F67" s="109" t="s">
        <v>1621</v>
      </c>
    </row>
    <row r="68" spans="5:6" x14ac:dyDescent="0.2">
      <c r="E68" s="109" t="s">
        <v>1622</v>
      </c>
      <c r="F68" s="109" t="s">
        <v>1623</v>
      </c>
    </row>
    <row r="69" spans="5:6" x14ac:dyDescent="0.2">
      <c r="E69" s="109" t="s">
        <v>1624</v>
      </c>
      <c r="F69" s="109" t="s">
        <v>1625</v>
      </c>
    </row>
    <row r="70" spans="5:6" x14ac:dyDescent="0.2">
      <c r="E70" s="109" t="s">
        <v>1626</v>
      </c>
      <c r="F70" s="109" t="s">
        <v>1627</v>
      </c>
    </row>
    <row r="71" spans="5:6" x14ac:dyDescent="0.2">
      <c r="E71" s="109" t="s">
        <v>1628</v>
      </c>
      <c r="F71" s="109" t="s">
        <v>1629</v>
      </c>
    </row>
    <row r="72" spans="5:6" x14ac:dyDescent="0.2">
      <c r="E72" s="109" t="s">
        <v>1630</v>
      </c>
      <c r="F72" s="109" t="s">
        <v>1631</v>
      </c>
    </row>
    <row r="73" spans="5:6" x14ac:dyDescent="0.2">
      <c r="E73" s="109" t="s">
        <v>1632</v>
      </c>
      <c r="F73" s="109" t="s">
        <v>1633</v>
      </c>
    </row>
    <row r="74" spans="5:6" x14ac:dyDescent="0.2">
      <c r="E74" s="109" t="s">
        <v>1634</v>
      </c>
      <c r="F74" s="109" t="s">
        <v>1635</v>
      </c>
    </row>
    <row r="75" spans="5:6" x14ac:dyDescent="0.2">
      <c r="E75" s="109" t="s">
        <v>1636</v>
      </c>
      <c r="F75" s="109" t="s">
        <v>1637</v>
      </c>
    </row>
    <row r="76" spans="5:6" x14ac:dyDescent="0.2">
      <c r="E76" s="109" t="s">
        <v>1638</v>
      </c>
      <c r="F76" s="109" t="s">
        <v>1639</v>
      </c>
    </row>
    <row r="77" spans="5:6" x14ac:dyDescent="0.2">
      <c r="E77" s="109" t="s">
        <v>1640</v>
      </c>
      <c r="F77" s="109" t="s">
        <v>1641</v>
      </c>
    </row>
    <row r="78" spans="5:6" x14ac:dyDescent="0.2">
      <c r="E78" s="109" t="s">
        <v>1642</v>
      </c>
      <c r="F78" s="109" t="s">
        <v>1643</v>
      </c>
    </row>
    <row r="79" spans="5:6" x14ac:dyDescent="0.2">
      <c r="E79" s="109" t="s">
        <v>1644</v>
      </c>
      <c r="F79" s="109" t="s">
        <v>1645</v>
      </c>
    </row>
    <row r="80" spans="5:6" x14ac:dyDescent="0.2">
      <c r="E80" s="109" t="s">
        <v>1646</v>
      </c>
      <c r="F80" s="109" t="s">
        <v>1647</v>
      </c>
    </row>
    <row r="81" spans="5:6" x14ac:dyDescent="0.2">
      <c r="E81" s="109" t="s">
        <v>1648</v>
      </c>
      <c r="F81" s="109" t="s">
        <v>1649</v>
      </c>
    </row>
    <row r="82" spans="5:6" x14ac:dyDescent="0.2">
      <c r="E82" s="109" t="s">
        <v>1650</v>
      </c>
      <c r="F82" s="109" t="s">
        <v>1651</v>
      </c>
    </row>
    <row r="83" spans="5:6" x14ac:dyDescent="0.2">
      <c r="E83" s="109" t="s">
        <v>1652</v>
      </c>
      <c r="F83" s="109" t="s">
        <v>1653</v>
      </c>
    </row>
    <row r="84" spans="5:6" x14ac:dyDescent="0.2">
      <c r="E84" s="109" t="s">
        <v>1654</v>
      </c>
      <c r="F84" s="109" t="s">
        <v>1655</v>
      </c>
    </row>
    <row r="85" spans="5:6" x14ac:dyDescent="0.2">
      <c r="E85" s="109" t="s">
        <v>1656</v>
      </c>
      <c r="F85" s="109" t="s">
        <v>1657</v>
      </c>
    </row>
    <row r="86" spans="5:6" x14ac:dyDescent="0.2">
      <c r="E86" s="109" t="s">
        <v>1658</v>
      </c>
      <c r="F86" s="109" t="s">
        <v>1659</v>
      </c>
    </row>
    <row r="87" spans="5:6" x14ac:dyDescent="0.2">
      <c r="E87" s="109" t="s">
        <v>1660</v>
      </c>
      <c r="F87" s="109" t="s">
        <v>1661</v>
      </c>
    </row>
    <row r="88" spans="5:6" x14ac:dyDescent="0.2">
      <c r="E88" s="109" t="s">
        <v>1662</v>
      </c>
      <c r="F88" s="109" t="s">
        <v>1663</v>
      </c>
    </row>
    <row r="89" spans="5:6" x14ac:dyDescent="0.2">
      <c r="E89" s="109" t="s">
        <v>1664</v>
      </c>
      <c r="F89" s="109" t="s">
        <v>1665</v>
      </c>
    </row>
    <row r="90" spans="5:6" x14ac:dyDescent="0.2">
      <c r="E90" s="109" t="s">
        <v>1666</v>
      </c>
      <c r="F90" s="109" t="s">
        <v>1667</v>
      </c>
    </row>
    <row r="91" spans="5:6" x14ac:dyDescent="0.2">
      <c r="E91" s="109" t="s">
        <v>1668</v>
      </c>
      <c r="F91" s="109" t="s">
        <v>1669</v>
      </c>
    </row>
    <row r="92" spans="5:6" x14ac:dyDescent="0.2">
      <c r="E92" s="109" t="s">
        <v>1670</v>
      </c>
      <c r="F92" s="109" t="s">
        <v>1671</v>
      </c>
    </row>
    <row r="93" spans="5:6" x14ac:dyDescent="0.2">
      <c r="E93" s="109" t="s">
        <v>1672</v>
      </c>
      <c r="F93" s="109" t="s">
        <v>1673</v>
      </c>
    </row>
    <row r="94" spans="5:6" x14ac:dyDescent="0.2">
      <c r="E94" s="109" t="s">
        <v>1674</v>
      </c>
      <c r="F94" s="109" t="s">
        <v>1675</v>
      </c>
    </row>
    <row r="95" spans="5:6" x14ac:dyDescent="0.2">
      <c r="E95" s="109" t="s">
        <v>1676</v>
      </c>
      <c r="F95" s="109" t="s">
        <v>1677</v>
      </c>
    </row>
    <row r="96" spans="5:6" x14ac:dyDescent="0.2">
      <c r="E96" s="109" t="s">
        <v>1678</v>
      </c>
      <c r="F96" s="109" t="s">
        <v>1679</v>
      </c>
    </row>
    <row r="97" spans="5:6" x14ac:dyDescent="0.2">
      <c r="E97" s="109" t="s">
        <v>1680</v>
      </c>
      <c r="F97" s="109" t="s">
        <v>1681</v>
      </c>
    </row>
    <row r="98" spans="5:6" x14ac:dyDescent="0.2">
      <c r="E98" s="109" t="s">
        <v>1682</v>
      </c>
      <c r="F98" s="109" t="s">
        <v>1683</v>
      </c>
    </row>
    <row r="99" spans="5:6" x14ac:dyDescent="0.2">
      <c r="E99" s="109" t="s">
        <v>1684</v>
      </c>
      <c r="F99" s="109" t="s">
        <v>1685</v>
      </c>
    </row>
    <row r="100" spans="5:6" x14ac:dyDescent="0.2">
      <c r="E100" s="109" t="s">
        <v>1686</v>
      </c>
      <c r="F100" s="109" t="s">
        <v>1687</v>
      </c>
    </row>
    <row r="101" spans="5:6" x14ac:dyDescent="0.2">
      <c r="E101" s="109" t="s">
        <v>1688</v>
      </c>
      <c r="F101" s="109" t="s">
        <v>1689</v>
      </c>
    </row>
    <row r="102" spans="5:6" x14ac:dyDescent="0.2">
      <c r="E102" s="109" t="s">
        <v>1690</v>
      </c>
      <c r="F102" s="109" t="s">
        <v>1691</v>
      </c>
    </row>
    <row r="103" spans="5:6" x14ac:dyDescent="0.2">
      <c r="E103" s="109" t="s">
        <v>1692</v>
      </c>
      <c r="F103" s="109" t="s">
        <v>1693</v>
      </c>
    </row>
    <row r="104" spans="5:6" x14ac:dyDescent="0.2">
      <c r="E104" s="109" t="s">
        <v>1694</v>
      </c>
      <c r="F104" s="109" t="s">
        <v>1695</v>
      </c>
    </row>
    <row r="105" spans="5:6" x14ac:dyDescent="0.2">
      <c r="E105" s="109" t="s">
        <v>1696</v>
      </c>
      <c r="F105" s="109" t="s">
        <v>1697</v>
      </c>
    </row>
    <row r="106" spans="5:6" x14ac:dyDescent="0.2">
      <c r="E106" s="109" t="s">
        <v>1698</v>
      </c>
      <c r="F106" s="109" t="s">
        <v>1699</v>
      </c>
    </row>
    <row r="107" spans="5:6" x14ac:dyDescent="0.2">
      <c r="E107" s="109" t="s">
        <v>1700</v>
      </c>
      <c r="F107" s="109" t="s">
        <v>1701</v>
      </c>
    </row>
    <row r="108" spans="5:6" x14ac:dyDescent="0.2">
      <c r="E108" s="109" t="s">
        <v>1702</v>
      </c>
      <c r="F108" s="109" t="s">
        <v>1703</v>
      </c>
    </row>
    <row r="109" spans="5:6" x14ac:dyDescent="0.2">
      <c r="E109" s="109" t="s">
        <v>1704</v>
      </c>
      <c r="F109" s="109" t="s">
        <v>1705</v>
      </c>
    </row>
    <row r="110" spans="5:6" x14ac:dyDescent="0.2">
      <c r="E110" s="109" t="s">
        <v>1706</v>
      </c>
      <c r="F110" s="109" t="s">
        <v>1707</v>
      </c>
    </row>
    <row r="111" spans="5:6" x14ac:dyDescent="0.2">
      <c r="E111" s="109" t="s">
        <v>1708</v>
      </c>
      <c r="F111" s="109" t="s">
        <v>1709</v>
      </c>
    </row>
    <row r="112" spans="5:6" x14ac:dyDescent="0.2">
      <c r="E112" s="109" t="s">
        <v>1710</v>
      </c>
      <c r="F112" s="109" t="s">
        <v>1711</v>
      </c>
    </row>
    <row r="113" spans="5:6" x14ac:dyDescent="0.2">
      <c r="E113" s="109" t="s">
        <v>1712</v>
      </c>
      <c r="F113" s="109" t="s">
        <v>1713</v>
      </c>
    </row>
    <row r="114" spans="5:6" x14ac:dyDescent="0.2">
      <c r="E114" s="109" t="s">
        <v>1714</v>
      </c>
      <c r="F114" s="109" t="s">
        <v>1715</v>
      </c>
    </row>
    <row r="115" spans="5:6" x14ac:dyDescent="0.2">
      <c r="E115" s="109" t="s">
        <v>1716</v>
      </c>
      <c r="F115" s="109" t="s">
        <v>1717</v>
      </c>
    </row>
    <row r="116" spans="5:6" x14ac:dyDescent="0.2">
      <c r="E116" s="109" t="s">
        <v>1718</v>
      </c>
      <c r="F116" s="109" t="s">
        <v>1719</v>
      </c>
    </row>
    <row r="117" spans="5:6" x14ac:dyDescent="0.2">
      <c r="E117" s="109" t="s">
        <v>1720</v>
      </c>
      <c r="F117" s="109" t="s">
        <v>1721</v>
      </c>
    </row>
    <row r="118" spans="5:6" x14ac:dyDescent="0.2">
      <c r="E118" s="109" t="s">
        <v>1722</v>
      </c>
      <c r="F118" s="109" t="s">
        <v>1723</v>
      </c>
    </row>
    <row r="119" spans="5:6" x14ac:dyDescent="0.2">
      <c r="E119" s="109" t="s">
        <v>1724</v>
      </c>
      <c r="F119" s="109" t="s">
        <v>1725</v>
      </c>
    </row>
    <row r="120" spans="5:6" x14ac:dyDescent="0.2">
      <c r="E120" s="109" t="s">
        <v>1726</v>
      </c>
      <c r="F120" s="109" t="s">
        <v>1727</v>
      </c>
    </row>
    <row r="121" spans="5:6" x14ac:dyDescent="0.2">
      <c r="E121" s="109" t="s">
        <v>1728</v>
      </c>
      <c r="F121" s="109" t="s">
        <v>1729</v>
      </c>
    </row>
    <row r="122" spans="5:6" x14ac:dyDescent="0.2">
      <c r="E122" s="109" t="s">
        <v>1730</v>
      </c>
      <c r="F122" s="109" t="s">
        <v>1731</v>
      </c>
    </row>
    <row r="123" spans="5:6" x14ac:dyDescent="0.2">
      <c r="E123" s="109" t="s">
        <v>1732</v>
      </c>
      <c r="F123" s="109" t="s">
        <v>1733</v>
      </c>
    </row>
    <row r="124" spans="5:6" x14ac:dyDescent="0.2">
      <c r="E124" s="109" t="s">
        <v>1734</v>
      </c>
      <c r="F124" s="109" t="s">
        <v>1735</v>
      </c>
    </row>
    <row r="125" spans="5:6" x14ac:dyDescent="0.2">
      <c r="E125" s="109" t="s">
        <v>1736</v>
      </c>
      <c r="F125" s="109" t="s">
        <v>1737</v>
      </c>
    </row>
    <row r="126" spans="5:6" x14ac:dyDescent="0.2">
      <c r="E126" s="109" t="s">
        <v>1738</v>
      </c>
      <c r="F126" s="109" t="s">
        <v>1739</v>
      </c>
    </row>
    <row r="127" spans="5:6" x14ac:dyDescent="0.2">
      <c r="E127" s="109" t="s">
        <v>1740</v>
      </c>
      <c r="F127" s="109" t="s">
        <v>1741</v>
      </c>
    </row>
    <row r="128" spans="5:6" x14ac:dyDescent="0.2">
      <c r="E128" s="109" t="s">
        <v>1742</v>
      </c>
      <c r="F128" s="109" t="s">
        <v>1743</v>
      </c>
    </row>
    <row r="129" spans="5:6" x14ac:dyDescent="0.2">
      <c r="E129" s="109" t="s">
        <v>1744</v>
      </c>
      <c r="F129" s="109" t="s">
        <v>1745</v>
      </c>
    </row>
    <row r="130" spans="5:6" x14ac:dyDescent="0.2">
      <c r="E130" s="109" t="s">
        <v>1746</v>
      </c>
      <c r="F130" s="109" t="s">
        <v>1747</v>
      </c>
    </row>
    <row r="131" spans="5:6" x14ac:dyDescent="0.2">
      <c r="E131" s="109" t="s">
        <v>1748</v>
      </c>
      <c r="F131" s="109" t="s">
        <v>1749</v>
      </c>
    </row>
    <row r="132" spans="5:6" x14ac:dyDescent="0.2">
      <c r="E132" s="109" t="s">
        <v>1750</v>
      </c>
      <c r="F132" s="109" t="s">
        <v>1751</v>
      </c>
    </row>
    <row r="133" spans="5:6" x14ac:dyDescent="0.2">
      <c r="E133" s="109" t="s">
        <v>1752</v>
      </c>
      <c r="F133" s="109" t="s">
        <v>1753</v>
      </c>
    </row>
    <row r="134" spans="5:6" x14ac:dyDescent="0.2">
      <c r="E134" s="109" t="s">
        <v>1754</v>
      </c>
      <c r="F134" s="109" t="s">
        <v>1755</v>
      </c>
    </row>
    <row r="135" spans="5:6" x14ac:dyDescent="0.2">
      <c r="E135" s="109" t="s">
        <v>1756</v>
      </c>
      <c r="F135" s="109" t="s">
        <v>1757</v>
      </c>
    </row>
    <row r="136" spans="5:6" x14ac:dyDescent="0.2">
      <c r="E136" s="109" t="s">
        <v>1758</v>
      </c>
      <c r="F136" s="109" t="s">
        <v>1759</v>
      </c>
    </row>
    <row r="137" spans="5:6" x14ac:dyDescent="0.2">
      <c r="E137" s="109" t="s">
        <v>1760</v>
      </c>
      <c r="F137" s="109" t="s">
        <v>1761</v>
      </c>
    </row>
    <row r="138" spans="5:6" x14ac:dyDescent="0.2">
      <c r="E138" s="109" t="s">
        <v>1762</v>
      </c>
      <c r="F138" s="109" t="s">
        <v>1763</v>
      </c>
    </row>
    <row r="139" spans="5:6" x14ac:dyDescent="0.2">
      <c r="E139" s="109" t="s">
        <v>1764</v>
      </c>
      <c r="F139" s="109" t="s">
        <v>1765</v>
      </c>
    </row>
    <row r="140" spans="5:6" x14ac:dyDescent="0.2">
      <c r="E140" s="109" t="s">
        <v>1766</v>
      </c>
      <c r="F140" s="109" t="s">
        <v>1767</v>
      </c>
    </row>
    <row r="141" spans="5:6" x14ac:dyDescent="0.2">
      <c r="E141" s="109" t="s">
        <v>1768</v>
      </c>
      <c r="F141" s="109" t="s">
        <v>1769</v>
      </c>
    </row>
    <row r="142" spans="5:6" x14ac:dyDescent="0.2">
      <c r="E142" s="109" t="s">
        <v>1770</v>
      </c>
      <c r="F142" s="109" t="s">
        <v>1771</v>
      </c>
    </row>
    <row r="143" spans="5:6" x14ac:dyDescent="0.2">
      <c r="E143" s="109" t="s">
        <v>1772</v>
      </c>
      <c r="F143" s="109" t="s">
        <v>1773</v>
      </c>
    </row>
    <row r="144" spans="5:6" x14ac:dyDescent="0.2">
      <c r="E144" s="109" t="s">
        <v>1774</v>
      </c>
      <c r="F144" s="109" t="s">
        <v>1775</v>
      </c>
    </row>
    <row r="145" spans="5:6" x14ac:dyDescent="0.2">
      <c r="E145" s="109" t="s">
        <v>1776</v>
      </c>
      <c r="F145" s="109" t="s">
        <v>1777</v>
      </c>
    </row>
    <row r="146" spans="5:6" x14ac:dyDescent="0.2">
      <c r="E146" s="109" t="s">
        <v>1778</v>
      </c>
      <c r="F146" s="109" t="s">
        <v>1779</v>
      </c>
    </row>
    <row r="147" spans="5:6" x14ac:dyDescent="0.2">
      <c r="E147" s="109" t="s">
        <v>1780</v>
      </c>
      <c r="F147" s="109" t="s">
        <v>1781</v>
      </c>
    </row>
    <row r="148" spans="5:6" x14ac:dyDescent="0.2">
      <c r="E148" s="109" t="s">
        <v>1782</v>
      </c>
      <c r="F148" s="109" t="s">
        <v>1783</v>
      </c>
    </row>
    <row r="149" spans="5:6" x14ac:dyDescent="0.2">
      <c r="E149" s="109" t="s">
        <v>1784</v>
      </c>
      <c r="F149" s="109" t="s">
        <v>1785</v>
      </c>
    </row>
    <row r="150" spans="5:6" x14ac:dyDescent="0.2">
      <c r="E150" s="109" t="s">
        <v>1786</v>
      </c>
      <c r="F150" s="109" t="s">
        <v>1787</v>
      </c>
    </row>
    <row r="151" spans="5:6" x14ac:dyDescent="0.2">
      <c r="E151" s="109" t="s">
        <v>1788</v>
      </c>
      <c r="F151" s="109" t="s">
        <v>1789</v>
      </c>
    </row>
    <row r="152" spans="5:6" x14ac:dyDescent="0.2">
      <c r="E152" s="109" t="s">
        <v>1790</v>
      </c>
      <c r="F152" s="109" t="s">
        <v>1791</v>
      </c>
    </row>
    <row r="153" spans="5:6" x14ac:dyDescent="0.2">
      <c r="E153" s="109" t="s">
        <v>1792</v>
      </c>
      <c r="F153" s="109" t="s">
        <v>1793</v>
      </c>
    </row>
    <row r="154" spans="5:6" x14ac:dyDescent="0.2">
      <c r="E154" s="109" t="s">
        <v>1794</v>
      </c>
      <c r="F154" s="109" t="s">
        <v>1795</v>
      </c>
    </row>
    <row r="155" spans="5:6" x14ac:dyDescent="0.2">
      <c r="E155" s="109" t="s">
        <v>1796</v>
      </c>
      <c r="F155" s="109" t="s">
        <v>1797</v>
      </c>
    </row>
    <row r="156" spans="5:6" x14ac:dyDescent="0.2">
      <c r="E156" s="109" t="s">
        <v>1798</v>
      </c>
      <c r="F156" s="109" t="s">
        <v>1799</v>
      </c>
    </row>
    <row r="157" spans="5:6" x14ac:dyDescent="0.2">
      <c r="E157" s="109" t="s">
        <v>1800</v>
      </c>
      <c r="F157" s="109" t="s">
        <v>1801</v>
      </c>
    </row>
    <row r="158" spans="5:6" x14ac:dyDescent="0.2">
      <c r="E158" s="109" t="s">
        <v>1802</v>
      </c>
      <c r="F158" s="109" t="s">
        <v>1803</v>
      </c>
    </row>
    <row r="159" spans="5:6" x14ac:dyDescent="0.2">
      <c r="E159" s="109" t="s">
        <v>1804</v>
      </c>
      <c r="F159" s="109" t="s">
        <v>1805</v>
      </c>
    </row>
    <row r="160" spans="5:6" x14ac:dyDescent="0.2">
      <c r="E160" s="109" t="s">
        <v>1806</v>
      </c>
      <c r="F160" s="109" t="s">
        <v>1807</v>
      </c>
    </row>
    <row r="161" spans="5:6" x14ac:dyDescent="0.2">
      <c r="E161" s="109" t="s">
        <v>1808</v>
      </c>
      <c r="F161" s="109" t="s">
        <v>1809</v>
      </c>
    </row>
  </sheetData>
  <mergeCells count="3">
    <mergeCell ref="B1:C1"/>
    <mergeCell ref="E1:F1"/>
    <mergeCell ref="H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14"/>
  <sheetViews>
    <sheetView workbookViewId="0">
      <selection activeCell="E8" sqref="E8"/>
    </sheetView>
  </sheetViews>
  <sheetFormatPr defaultRowHeight="15" x14ac:dyDescent="0.25"/>
  <cols>
    <col min="2" max="2" width="5.7109375" bestFit="1" customWidth="1"/>
    <col min="3" max="3" width="51.5703125" bestFit="1" customWidth="1"/>
    <col min="4" max="4" width="51.7109375" bestFit="1" customWidth="1"/>
    <col min="5" max="5" width="37.42578125" bestFit="1" customWidth="1"/>
    <col min="6" max="6" width="20.7109375" bestFit="1" customWidth="1"/>
    <col min="7" max="7" width="52.42578125" customWidth="1"/>
  </cols>
  <sheetData>
    <row r="1" spans="2:6" ht="15.75" thickBot="1" x14ac:dyDescent="0.3"/>
    <row r="2" spans="2:6" ht="15.75" thickBot="1" x14ac:dyDescent="0.3">
      <c r="B2" s="68" t="s">
        <v>910</v>
      </c>
      <c r="C2" s="69" t="s">
        <v>911</v>
      </c>
      <c r="D2" s="69" t="s">
        <v>912</v>
      </c>
      <c r="E2" s="69" t="s">
        <v>913</v>
      </c>
      <c r="F2" s="70" t="s">
        <v>914</v>
      </c>
    </row>
    <row r="3" spans="2:6" x14ac:dyDescent="0.25">
      <c r="B3" s="71" t="s">
        <v>915</v>
      </c>
      <c r="C3" s="72" t="s">
        <v>916</v>
      </c>
      <c r="D3" s="72" t="s">
        <v>917</v>
      </c>
      <c r="E3" s="72" t="s">
        <v>918</v>
      </c>
      <c r="F3" s="73" t="s">
        <v>919</v>
      </c>
    </row>
    <row r="4" spans="2:6" x14ac:dyDescent="0.25">
      <c r="B4" s="74" t="s">
        <v>353</v>
      </c>
      <c r="C4" s="67" t="s">
        <v>920</v>
      </c>
      <c r="D4" s="67" t="s">
        <v>921</v>
      </c>
      <c r="E4" s="67">
        <v>0</v>
      </c>
      <c r="F4" s="75" t="s">
        <v>922</v>
      </c>
    </row>
    <row r="5" spans="2:6" ht="30" x14ac:dyDescent="0.25">
      <c r="B5" s="74" t="s">
        <v>923</v>
      </c>
      <c r="C5" s="67" t="s">
        <v>924</v>
      </c>
      <c r="D5" s="67" t="s">
        <v>925</v>
      </c>
      <c r="E5" s="67" t="s">
        <v>917</v>
      </c>
      <c r="F5" s="75" t="s">
        <v>443</v>
      </c>
    </row>
    <row r="6" spans="2:6" ht="30" x14ac:dyDescent="0.25">
      <c r="B6" s="74" t="s">
        <v>759</v>
      </c>
      <c r="C6" s="67" t="s">
        <v>926</v>
      </c>
      <c r="D6" s="67" t="s">
        <v>927</v>
      </c>
      <c r="E6" s="67" t="s">
        <v>917</v>
      </c>
      <c r="F6" s="75" t="s">
        <v>454</v>
      </c>
    </row>
    <row r="7" spans="2:6" ht="45" x14ac:dyDescent="0.25">
      <c r="B7" s="74" t="s">
        <v>928</v>
      </c>
      <c r="C7" s="67" t="s">
        <v>929</v>
      </c>
      <c r="D7" s="67" t="s">
        <v>930</v>
      </c>
      <c r="E7" s="67" t="s">
        <v>917</v>
      </c>
      <c r="F7" s="75" t="s">
        <v>436</v>
      </c>
    </row>
    <row r="8" spans="2:6" ht="45" x14ac:dyDescent="0.25">
      <c r="B8" s="74" t="s">
        <v>931</v>
      </c>
      <c r="C8" s="67" t="s">
        <v>932</v>
      </c>
      <c r="D8" s="67" t="s">
        <v>933</v>
      </c>
      <c r="E8" s="67" t="s">
        <v>917</v>
      </c>
      <c r="F8" s="75" t="s">
        <v>436</v>
      </c>
    </row>
    <row r="9" spans="2:6" ht="30" x14ac:dyDescent="0.25">
      <c r="B9" s="74" t="s">
        <v>761</v>
      </c>
      <c r="C9" s="67" t="s">
        <v>934</v>
      </c>
      <c r="D9" s="67" t="s">
        <v>935</v>
      </c>
      <c r="E9" s="67" t="s">
        <v>917</v>
      </c>
      <c r="F9" s="75" t="s">
        <v>436</v>
      </c>
    </row>
    <row r="10" spans="2:6" ht="30" x14ac:dyDescent="0.25">
      <c r="B10" s="74" t="s">
        <v>936</v>
      </c>
      <c r="C10" s="67" t="s">
        <v>937</v>
      </c>
      <c r="D10" s="67" t="s">
        <v>938</v>
      </c>
      <c r="E10" s="67" t="s">
        <v>917</v>
      </c>
      <c r="F10" s="75" t="s">
        <v>436</v>
      </c>
    </row>
    <row r="11" spans="2:6" ht="75" x14ac:dyDescent="0.25">
      <c r="B11" s="74">
        <v>25</v>
      </c>
      <c r="C11" s="67" t="s">
        <v>979</v>
      </c>
      <c r="D11" s="67" t="s">
        <v>981</v>
      </c>
      <c r="E11" s="67" t="s">
        <v>917</v>
      </c>
      <c r="F11" s="75" t="s">
        <v>484</v>
      </c>
    </row>
    <row r="12" spans="2:6" ht="75" x14ac:dyDescent="0.25">
      <c r="B12" s="74">
        <v>26</v>
      </c>
      <c r="C12" s="67" t="s">
        <v>982</v>
      </c>
      <c r="D12" s="67" t="s">
        <v>980</v>
      </c>
      <c r="E12" s="67" t="s">
        <v>917</v>
      </c>
      <c r="F12" s="75" t="s">
        <v>484</v>
      </c>
    </row>
    <row r="13" spans="2:6" ht="60" x14ac:dyDescent="0.25">
      <c r="B13" s="74" t="s">
        <v>939</v>
      </c>
      <c r="C13" s="67" t="s">
        <v>940</v>
      </c>
      <c r="D13" s="67" t="s">
        <v>941</v>
      </c>
      <c r="E13" s="67" t="s">
        <v>917</v>
      </c>
      <c r="F13" s="75" t="s">
        <v>453</v>
      </c>
    </row>
    <row r="14" spans="2:6" ht="60.75" thickBot="1" x14ac:dyDescent="0.3">
      <c r="B14" s="76" t="s">
        <v>942</v>
      </c>
      <c r="C14" s="77" t="s">
        <v>943</v>
      </c>
      <c r="D14" s="77" t="s">
        <v>944</v>
      </c>
      <c r="E14" s="77" t="s">
        <v>917</v>
      </c>
      <c r="F14" s="78" t="s">
        <v>456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F149"/>
  <sheetViews>
    <sheetView workbookViewId="0">
      <selection sqref="A1:XFD1048576"/>
    </sheetView>
  </sheetViews>
  <sheetFormatPr defaultRowHeight="12.75" x14ac:dyDescent="0.2"/>
  <cols>
    <col min="1" max="1" width="9.140625" style="12"/>
    <col min="2" max="2" width="19.42578125" style="114" customWidth="1"/>
    <col min="3" max="3" width="39.85546875" style="12" customWidth="1"/>
    <col min="4" max="4" width="45.28515625" style="12" customWidth="1"/>
    <col min="5" max="5" width="17.85546875" style="12" customWidth="1"/>
    <col min="6" max="6" width="40.140625" style="12" bestFit="1" customWidth="1"/>
    <col min="7" max="16384" width="9.140625" style="12"/>
  </cols>
  <sheetData>
    <row r="3" spans="2:3" ht="30" x14ac:dyDescent="0.4">
      <c r="B3" s="113" t="s">
        <v>770</v>
      </c>
    </row>
    <row r="4" spans="2:3" ht="13.5" thickBot="1" x14ac:dyDescent="0.25"/>
    <row r="5" spans="2:3" ht="15.75" thickBot="1" x14ac:dyDescent="0.25">
      <c r="B5" s="115" t="s">
        <v>757</v>
      </c>
      <c r="C5" s="47" t="s">
        <v>758</v>
      </c>
    </row>
    <row r="6" spans="2:3" ht="15" x14ac:dyDescent="0.25">
      <c r="B6" s="116" t="s">
        <v>13</v>
      </c>
      <c r="C6" s="95" t="s">
        <v>745</v>
      </c>
    </row>
    <row r="7" spans="2:3" ht="15" x14ac:dyDescent="0.25">
      <c r="B7" s="117" t="s">
        <v>11</v>
      </c>
      <c r="C7" s="96" t="s">
        <v>12</v>
      </c>
    </row>
    <row r="8" spans="2:3" ht="15" x14ac:dyDescent="0.25">
      <c r="B8" s="117" t="s">
        <v>759</v>
      </c>
      <c r="C8" s="96" t="s">
        <v>6</v>
      </c>
    </row>
    <row r="9" spans="2:3" ht="15" x14ac:dyDescent="0.25">
      <c r="B9" s="117" t="s">
        <v>14</v>
      </c>
      <c r="C9" s="96" t="s">
        <v>15</v>
      </c>
    </row>
    <row r="10" spans="2:3" ht="15" x14ac:dyDescent="0.25">
      <c r="B10" s="117" t="s">
        <v>988</v>
      </c>
      <c r="C10" s="96" t="s">
        <v>989</v>
      </c>
    </row>
    <row r="11" spans="2:3" ht="15" x14ac:dyDescent="0.25">
      <c r="B11" s="117" t="s">
        <v>22</v>
      </c>
      <c r="C11" s="96" t="s">
        <v>744</v>
      </c>
    </row>
    <row r="12" spans="2:3" ht="15" x14ac:dyDescent="0.25">
      <c r="B12" s="117" t="s">
        <v>760</v>
      </c>
      <c r="C12" s="96" t="s">
        <v>990</v>
      </c>
    </row>
    <row r="13" spans="2:3" ht="15" x14ac:dyDescent="0.25">
      <c r="B13" s="117" t="s">
        <v>113</v>
      </c>
      <c r="C13" s="96" t="s">
        <v>114</v>
      </c>
    </row>
    <row r="14" spans="2:3" ht="15" x14ac:dyDescent="0.25">
      <c r="B14" s="117" t="s">
        <v>31</v>
      </c>
      <c r="C14" s="96" t="s">
        <v>32</v>
      </c>
    </row>
    <row r="15" spans="2:3" ht="15" x14ac:dyDescent="0.25">
      <c r="B15" s="117" t="s">
        <v>49</v>
      </c>
      <c r="C15" s="96" t="s">
        <v>746</v>
      </c>
    </row>
    <row r="16" spans="2:3" ht="15" x14ac:dyDescent="0.25">
      <c r="B16" s="117" t="s">
        <v>35</v>
      </c>
      <c r="C16" s="96" t="s">
        <v>36</v>
      </c>
    </row>
    <row r="17" spans="2:3" ht="15" x14ac:dyDescent="0.25">
      <c r="B17" s="117" t="s">
        <v>76</v>
      </c>
      <c r="C17" s="96" t="s">
        <v>747</v>
      </c>
    </row>
    <row r="18" spans="2:3" ht="15" x14ac:dyDescent="0.25">
      <c r="B18" s="117" t="s">
        <v>23</v>
      </c>
      <c r="C18" s="96" t="s">
        <v>748</v>
      </c>
    </row>
    <row r="19" spans="2:3" ht="15" x14ac:dyDescent="0.25">
      <c r="B19" s="117" t="s">
        <v>77</v>
      </c>
      <c r="C19" s="96" t="s">
        <v>749</v>
      </c>
    </row>
    <row r="20" spans="2:3" ht="30" x14ac:dyDescent="0.25">
      <c r="B20" s="117" t="s">
        <v>107</v>
      </c>
      <c r="C20" s="96" t="s">
        <v>108</v>
      </c>
    </row>
    <row r="21" spans="2:3" ht="15" x14ac:dyDescent="0.25">
      <c r="B21" s="117" t="s">
        <v>18</v>
      </c>
      <c r="C21" s="96" t="s">
        <v>19</v>
      </c>
    </row>
    <row r="22" spans="2:3" ht="15" x14ac:dyDescent="0.25">
      <c r="B22" s="117" t="s">
        <v>20</v>
      </c>
      <c r="C22" s="96" t="s">
        <v>21</v>
      </c>
    </row>
    <row r="23" spans="2:3" ht="15" x14ac:dyDescent="0.25">
      <c r="B23" s="117" t="s">
        <v>45</v>
      </c>
      <c r="C23" s="96" t="s">
        <v>46</v>
      </c>
    </row>
    <row r="24" spans="2:3" ht="15" x14ac:dyDescent="0.25">
      <c r="B24" s="117" t="s">
        <v>16</v>
      </c>
      <c r="C24" s="96" t="s">
        <v>17</v>
      </c>
    </row>
    <row r="25" spans="2:3" ht="15" x14ac:dyDescent="0.25">
      <c r="B25" s="117" t="s">
        <v>761</v>
      </c>
      <c r="C25" s="96" t="s">
        <v>9</v>
      </c>
    </row>
    <row r="26" spans="2:3" ht="15" x14ac:dyDescent="0.25">
      <c r="B26" s="117" t="s">
        <v>27</v>
      </c>
      <c r="C26" s="96" t="s">
        <v>28</v>
      </c>
    </row>
    <row r="27" spans="2:3" ht="30" x14ac:dyDescent="0.25">
      <c r="B27" s="117" t="s">
        <v>47</v>
      </c>
      <c r="C27" s="96" t="s">
        <v>48</v>
      </c>
    </row>
    <row r="28" spans="2:3" ht="15" x14ac:dyDescent="0.25">
      <c r="B28" s="117" t="s">
        <v>41</v>
      </c>
      <c r="C28" s="96" t="s">
        <v>42</v>
      </c>
    </row>
    <row r="29" spans="2:3" ht="15" x14ac:dyDescent="0.25">
      <c r="B29" s="117" t="s">
        <v>43</v>
      </c>
      <c r="C29" s="96" t="s">
        <v>44</v>
      </c>
    </row>
    <row r="30" spans="2:3" ht="15" x14ac:dyDescent="0.25">
      <c r="B30" s="117" t="s">
        <v>37</v>
      </c>
      <c r="C30" s="96" t="s">
        <v>38</v>
      </c>
    </row>
    <row r="31" spans="2:3" ht="15" x14ac:dyDescent="0.25">
      <c r="B31" s="117" t="s">
        <v>2</v>
      </c>
      <c r="C31" s="96" t="s">
        <v>750</v>
      </c>
    </row>
    <row r="32" spans="2:3" ht="30" x14ac:dyDescent="0.25">
      <c r="B32" s="117" t="s">
        <v>762</v>
      </c>
      <c r="C32" s="96" t="s">
        <v>10</v>
      </c>
    </row>
    <row r="33" spans="2:3" ht="30" x14ac:dyDescent="0.25">
      <c r="B33" s="117" t="s">
        <v>3</v>
      </c>
      <c r="C33" s="96" t="s">
        <v>1811</v>
      </c>
    </row>
    <row r="34" spans="2:3" ht="30" x14ac:dyDescent="0.25">
      <c r="B34" s="117" t="s">
        <v>4</v>
      </c>
      <c r="C34" s="96" t="s">
        <v>751</v>
      </c>
    </row>
    <row r="35" spans="2:3" ht="30" x14ac:dyDescent="0.25">
      <c r="B35" s="117" t="s">
        <v>5</v>
      </c>
      <c r="C35" s="96" t="s">
        <v>752</v>
      </c>
    </row>
    <row r="36" spans="2:3" ht="15" x14ac:dyDescent="0.25">
      <c r="B36" s="117" t="s">
        <v>89</v>
      </c>
      <c r="C36" s="96" t="s">
        <v>90</v>
      </c>
    </row>
    <row r="37" spans="2:3" ht="30" x14ac:dyDescent="0.25">
      <c r="B37" s="117" t="s">
        <v>91</v>
      </c>
      <c r="C37" s="96" t="s">
        <v>991</v>
      </c>
    </row>
    <row r="38" spans="2:3" ht="15" x14ac:dyDescent="0.25">
      <c r="B38" s="117" t="s">
        <v>92</v>
      </c>
      <c r="C38" s="96" t="s">
        <v>93</v>
      </c>
    </row>
    <row r="39" spans="2:3" ht="15" x14ac:dyDescent="0.25">
      <c r="B39" s="117" t="s">
        <v>94</v>
      </c>
      <c r="C39" s="96" t="s">
        <v>1</v>
      </c>
    </row>
    <row r="40" spans="2:3" ht="15" x14ac:dyDescent="0.25">
      <c r="B40" s="117" t="s">
        <v>95</v>
      </c>
      <c r="C40" s="96" t="s">
        <v>96</v>
      </c>
    </row>
    <row r="41" spans="2:3" ht="15" x14ac:dyDescent="0.25">
      <c r="B41" s="117" t="s">
        <v>97</v>
      </c>
      <c r="C41" s="96" t="s">
        <v>98</v>
      </c>
    </row>
    <row r="42" spans="2:3" ht="15" x14ac:dyDescent="0.25">
      <c r="B42" s="117" t="s">
        <v>25</v>
      </c>
      <c r="C42" s="96" t="s">
        <v>26</v>
      </c>
    </row>
    <row r="43" spans="2:3" ht="15" x14ac:dyDescent="0.25">
      <c r="B43" s="117" t="s">
        <v>63</v>
      </c>
      <c r="C43" s="96" t="s">
        <v>64</v>
      </c>
    </row>
    <row r="44" spans="2:3" ht="15" x14ac:dyDescent="0.25">
      <c r="B44" s="117" t="s">
        <v>67</v>
      </c>
      <c r="C44" s="96" t="s">
        <v>68</v>
      </c>
    </row>
    <row r="45" spans="2:3" ht="15" x14ac:dyDescent="0.25">
      <c r="B45" s="117" t="s">
        <v>52</v>
      </c>
      <c r="C45" s="96" t="s">
        <v>53</v>
      </c>
    </row>
    <row r="46" spans="2:3" ht="15" x14ac:dyDescent="0.25">
      <c r="B46" s="117" t="s">
        <v>101</v>
      </c>
      <c r="C46" s="96" t="s">
        <v>102</v>
      </c>
    </row>
    <row r="47" spans="2:3" ht="15" x14ac:dyDescent="0.25">
      <c r="B47" s="117" t="s">
        <v>763</v>
      </c>
      <c r="C47" s="96" t="s">
        <v>103</v>
      </c>
    </row>
    <row r="48" spans="2:3" ht="15" x14ac:dyDescent="0.25">
      <c r="B48" s="117" t="s">
        <v>59</v>
      </c>
      <c r="C48" s="96" t="s">
        <v>60</v>
      </c>
    </row>
    <row r="49" spans="2:3" ht="15" x14ac:dyDescent="0.25">
      <c r="B49" s="117" t="s">
        <v>61</v>
      </c>
      <c r="C49" s="96" t="s">
        <v>62</v>
      </c>
    </row>
    <row r="50" spans="2:3" ht="15" x14ac:dyDescent="0.25">
      <c r="B50" s="117" t="s">
        <v>73</v>
      </c>
      <c r="C50" s="96" t="s">
        <v>992</v>
      </c>
    </row>
    <row r="51" spans="2:3" ht="15" x14ac:dyDescent="0.25">
      <c r="B51" s="117" t="s">
        <v>74</v>
      </c>
      <c r="C51" s="96" t="s">
        <v>75</v>
      </c>
    </row>
    <row r="52" spans="2:3" ht="15" x14ac:dyDescent="0.25">
      <c r="B52" s="117" t="s">
        <v>33</v>
      </c>
      <c r="C52" s="96" t="s">
        <v>34</v>
      </c>
    </row>
    <row r="53" spans="2:3" ht="15" x14ac:dyDescent="0.25">
      <c r="B53" s="117" t="s">
        <v>78</v>
      </c>
      <c r="C53" s="96" t="s">
        <v>79</v>
      </c>
    </row>
    <row r="54" spans="2:3" ht="15" x14ac:dyDescent="0.25">
      <c r="B54" s="117" t="s">
        <v>80</v>
      </c>
      <c r="C54" s="96" t="s">
        <v>81</v>
      </c>
    </row>
    <row r="55" spans="2:3" ht="15" x14ac:dyDescent="0.25">
      <c r="B55" s="117" t="s">
        <v>82</v>
      </c>
      <c r="C55" s="96" t="s">
        <v>83</v>
      </c>
    </row>
    <row r="56" spans="2:3" ht="15" x14ac:dyDescent="0.25">
      <c r="B56" s="117" t="s">
        <v>29</v>
      </c>
      <c r="C56" s="96" t="s">
        <v>753</v>
      </c>
    </row>
    <row r="57" spans="2:3" ht="15" x14ac:dyDescent="0.25">
      <c r="B57" s="117" t="s">
        <v>7</v>
      </c>
      <c r="C57" s="96" t="s">
        <v>764</v>
      </c>
    </row>
    <row r="58" spans="2:3" ht="15" x14ac:dyDescent="0.25">
      <c r="B58" s="117" t="s">
        <v>84</v>
      </c>
      <c r="C58" s="96" t="s">
        <v>85</v>
      </c>
    </row>
    <row r="59" spans="2:3" ht="15" x14ac:dyDescent="0.25">
      <c r="B59" s="117" t="s">
        <v>65</v>
      </c>
      <c r="C59" s="96" t="s">
        <v>66</v>
      </c>
    </row>
    <row r="60" spans="2:3" ht="15" x14ac:dyDescent="0.25">
      <c r="B60" s="117" t="s">
        <v>56</v>
      </c>
      <c r="C60" s="96" t="s">
        <v>57</v>
      </c>
    </row>
    <row r="61" spans="2:3" ht="30" x14ac:dyDescent="0.25">
      <c r="B61" s="117" t="s">
        <v>464</v>
      </c>
      <c r="C61" s="96" t="s">
        <v>86</v>
      </c>
    </row>
    <row r="62" spans="2:3" ht="15" x14ac:dyDescent="0.25">
      <c r="B62" s="117" t="s">
        <v>87</v>
      </c>
      <c r="C62" s="96" t="s">
        <v>88</v>
      </c>
    </row>
    <row r="63" spans="2:3" ht="15" x14ac:dyDescent="0.25">
      <c r="B63" s="117" t="s">
        <v>69</v>
      </c>
      <c r="C63" s="96" t="s">
        <v>70</v>
      </c>
    </row>
    <row r="64" spans="2:3" ht="15" x14ac:dyDescent="0.25">
      <c r="B64" s="117" t="s">
        <v>8</v>
      </c>
      <c r="C64" s="96" t="s">
        <v>754</v>
      </c>
    </row>
    <row r="65" spans="2:4" ht="15" x14ac:dyDescent="0.25">
      <c r="B65" s="117" t="s">
        <v>24</v>
      </c>
      <c r="C65" s="96" t="s">
        <v>755</v>
      </c>
    </row>
    <row r="66" spans="2:4" ht="15" x14ac:dyDescent="0.25">
      <c r="B66" s="117" t="s">
        <v>54</v>
      </c>
      <c r="C66" s="96" t="s">
        <v>55</v>
      </c>
    </row>
    <row r="67" spans="2:4" ht="15" x14ac:dyDescent="0.25">
      <c r="B67" s="117" t="s">
        <v>765</v>
      </c>
      <c r="C67" s="96" t="s">
        <v>58</v>
      </c>
    </row>
    <row r="68" spans="2:4" ht="15" x14ac:dyDescent="0.25">
      <c r="B68" s="117" t="s">
        <v>71</v>
      </c>
      <c r="C68" s="96" t="s">
        <v>72</v>
      </c>
    </row>
    <row r="69" spans="2:4" ht="15" x14ac:dyDescent="0.25">
      <c r="B69" s="117" t="s">
        <v>375</v>
      </c>
      <c r="C69" s="96" t="s">
        <v>756</v>
      </c>
    </row>
    <row r="70" spans="2:4" ht="15" x14ac:dyDescent="0.25">
      <c r="B70" s="117" t="s">
        <v>766</v>
      </c>
      <c r="C70" s="96" t="s">
        <v>104</v>
      </c>
    </row>
    <row r="71" spans="2:4" ht="15" x14ac:dyDescent="0.25">
      <c r="B71" s="117" t="s">
        <v>39</v>
      </c>
      <c r="C71" s="96" t="s">
        <v>40</v>
      </c>
    </row>
    <row r="72" spans="2:4" ht="15" x14ac:dyDescent="0.25">
      <c r="B72" s="117" t="s">
        <v>109</v>
      </c>
      <c r="C72" s="96" t="s">
        <v>110</v>
      </c>
    </row>
    <row r="73" spans="2:4" ht="15" x14ac:dyDescent="0.25">
      <c r="B73" s="117" t="s">
        <v>111</v>
      </c>
      <c r="C73" s="96" t="s">
        <v>112</v>
      </c>
    </row>
    <row r="74" spans="2:4" ht="15" x14ac:dyDescent="0.25">
      <c r="B74" s="117" t="s">
        <v>105</v>
      </c>
      <c r="C74" s="96" t="s">
        <v>106</v>
      </c>
    </row>
    <row r="75" spans="2:4" ht="15" x14ac:dyDescent="0.25">
      <c r="B75" s="117" t="s">
        <v>99</v>
      </c>
      <c r="C75" s="96" t="s">
        <v>100</v>
      </c>
    </row>
    <row r="76" spans="2:4" ht="15" x14ac:dyDescent="0.25">
      <c r="B76" s="117" t="s">
        <v>50</v>
      </c>
      <c r="C76" s="96" t="s">
        <v>51</v>
      </c>
    </row>
    <row r="77" spans="2:4" ht="15" x14ac:dyDescent="0.25">
      <c r="B77" s="118" t="s">
        <v>30</v>
      </c>
      <c r="C77" s="97" t="s">
        <v>993</v>
      </c>
    </row>
    <row r="78" spans="2:4" ht="15" x14ac:dyDescent="0.25">
      <c r="B78" s="118" t="s">
        <v>1812</v>
      </c>
      <c r="C78" s="97" t="s">
        <v>1813</v>
      </c>
    </row>
    <row r="79" spans="2:4" ht="15" x14ac:dyDescent="0.2">
      <c r="B79" s="119" t="s">
        <v>994</v>
      </c>
      <c r="C79" s="98" t="s">
        <v>956</v>
      </c>
      <c r="D79" s="12" t="s">
        <v>996</v>
      </c>
    </row>
    <row r="80" spans="2:4" ht="15.75" thickBot="1" x14ac:dyDescent="0.25">
      <c r="B80" s="120" t="s">
        <v>995</v>
      </c>
      <c r="C80" s="99" t="s">
        <v>957</v>
      </c>
      <c r="D80" s="12" t="s">
        <v>997</v>
      </c>
    </row>
    <row r="81" spans="2:6" x14ac:dyDescent="0.2">
      <c r="B81" s="121"/>
    </row>
    <row r="82" spans="2:6" ht="30" x14ac:dyDescent="0.4">
      <c r="B82" s="113" t="s">
        <v>1815</v>
      </c>
    </row>
    <row r="83" spans="2:6" ht="13.5" thickBot="1" x14ac:dyDescent="0.25"/>
    <row r="84" spans="2:6" ht="32.25" thickBot="1" x14ac:dyDescent="0.25">
      <c r="B84" s="122" t="s">
        <v>558</v>
      </c>
      <c r="C84" s="48" t="s">
        <v>771</v>
      </c>
      <c r="D84" s="48" t="s">
        <v>772</v>
      </c>
      <c r="E84" s="48" t="s">
        <v>803</v>
      </c>
      <c r="F84" s="49" t="s">
        <v>804</v>
      </c>
    </row>
    <row r="85" spans="2:6" ht="15.75" x14ac:dyDescent="0.2">
      <c r="B85" s="123" t="s">
        <v>773</v>
      </c>
      <c r="C85" s="83">
        <v>1</v>
      </c>
      <c r="D85" s="83" t="s">
        <v>1816</v>
      </c>
      <c r="E85" s="84">
        <v>7500000</v>
      </c>
      <c r="F85" s="85"/>
    </row>
    <row r="86" spans="2:6" ht="15.75" x14ac:dyDescent="0.2">
      <c r="B86" s="124" t="s">
        <v>773</v>
      </c>
      <c r="C86" s="86">
        <v>2</v>
      </c>
      <c r="D86" s="86" t="s">
        <v>1817</v>
      </c>
      <c r="E86" s="87">
        <v>19000000</v>
      </c>
      <c r="F86" s="88"/>
    </row>
    <row r="87" spans="2:6" ht="15.75" x14ac:dyDescent="0.2">
      <c r="B87" s="124" t="s">
        <v>773</v>
      </c>
      <c r="C87" s="86">
        <v>3</v>
      </c>
      <c r="D87" s="86" t="s">
        <v>1818</v>
      </c>
      <c r="E87" s="87">
        <v>19000000</v>
      </c>
      <c r="F87" s="88"/>
    </row>
    <row r="88" spans="2:6" ht="31.5" x14ac:dyDescent="0.2">
      <c r="B88" s="125" t="s">
        <v>777</v>
      </c>
      <c r="C88" s="89">
        <v>1</v>
      </c>
      <c r="D88" s="89" t="s">
        <v>1819</v>
      </c>
      <c r="E88" s="90">
        <v>36500000</v>
      </c>
      <c r="F88" s="91"/>
    </row>
    <row r="89" spans="2:6" ht="15.75" x14ac:dyDescent="0.2">
      <c r="B89" s="124" t="s">
        <v>777</v>
      </c>
      <c r="C89" s="86">
        <v>2</v>
      </c>
      <c r="D89" s="86" t="s">
        <v>1820</v>
      </c>
      <c r="E89" s="87">
        <v>27500000</v>
      </c>
      <c r="F89" s="88"/>
    </row>
    <row r="90" spans="2:6" ht="15.75" x14ac:dyDescent="0.2">
      <c r="B90" s="124" t="s">
        <v>1821</v>
      </c>
      <c r="C90" s="86">
        <v>1</v>
      </c>
      <c r="D90" s="86" t="s">
        <v>1822</v>
      </c>
      <c r="E90" s="87">
        <v>15000000</v>
      </c>
      <c r="F90" s="88"/>
    </row>
    <row r="91" spans="2:6" ht="15.75" x14ac:dyDescent="0.2">
      <c r="B91" s="124" t="s">
        <v>1821</v>
      </c>
      <c r="C91" s="86">
        <v>2</v>
      </c>
      <c r="D91" s="86" t="s">
        <v>1823</v>
      </c>
      <c r="E91" s="87">
        <v>15000000</v>
      </c>
      <c r="F91" s="88"/>
    </row>
    <row r="92" spans="2:6" ht="15.75" x14ac:dyDescent="0.2">
      <c r="B92" s="124" t="s">
        <v>780</v>
      </c>
      <c r="C92" s="86">
        <v>1</v>
      </c>
      <c r="D92" s="86" t="s">
        <v>1824</v>
      </c>
      <c r="E92" s="87">
        <v>15000000</v>
      </c>
      <c r="F92" s="88"/>
    </row>
    <row r="93" spans="2:6" ht="31.5" x14ac:dyDescent="0.2">
      <c r="B93" s="124" t="s">
        <v>780</v>
      </c>
      <c r="C93" s="86">
        <v>2</v>
      </c>
      <c r="D93" s="86" t="s">
        <v>1825</v>
      </c>
      <c r="E93" s="87">
        <v>27500000</v>
      </c>
      <c r="F93" s="88"/>
    </row>
    <row r="94" spans="2:6" ht="31.5" x14ac:dyDescent="0.2">
      <c r="B94" s="124">
        <v>531110</v>
      </c>
      <c r="C94" s="86">
        <v>1</v>
      </c>
      <c r="D94" s="86" t="s">
        <v>1841</v>
      </c>
      <c r="E94" s="87">
        <v>27500000</v>
      </c>
      <c r="F94" s="88"/>
    </row>
    <row r="95" spans="2:6" ht="47.25" x14ac:dyDescent="0.2">
      <c r="B95" s="124">
        <v>531110</v>
      </c>
      <c r="C95" s="86">
        <v>2</v>
      </c>
      <c r="D95" s="86" t="s">
        <v>1842</v>
      </c>
      <c r="E95" s="87">
        <v>38500000</v>
      </c>
      <c r="F95" s="88"/>
    </row>
    <row r="96" spans="2:6" ht="31.5" x14ac:dyDescent="0.2">
      <c r="B96" s="124">
        <v>531120</v>
      </c>
      <c r="C96" s="86">
        <v>1</v>
      </c>
      <c r="D96" s="86" t="s">
        <v>1843</v>
      </c>
      <c r="E96" s="87">
        <v>27500000</v>
      </c>
      <c r="F96" s="88"/>
    </row>
    <row r="97" spans="2:6" ht="47.25" x14ac:dyDescent="0.2">
      <c r="B97" s="124">
        <v>531120</v>
      </c>
      <c r="C97" s="86">
        <v>2</v>
      </c>
      <c r="D97" s="86" t="s">
        <v>1844</v>
      </c>
      <c r="E97" s="87">
        <v>38500000</v>
      </c>
      <c r="F97" s="88"/>
    </row>
    <row r="98" spans="2:6" ht="31.5" x14ac:dyDescent="0.2">
      <c r="B98" s="124">
        <v>531130</v>
      </c>
      <c r="C98" s="86">
        <v>1</v>
      </c>
      <c r="D98" s="86" t="s">
        <v>1845</v>
      </c>
      <c r="E98" s="87">
        <v>27500000</v>
      </c>
      <c r="F98" s="88"/>
    </row>
    <row r="99" spans="2:6" ht="31.5" x14ac:dyDescent="0.2">
      <c r="B99" s="124">
        <v>531130</v>
      </c>
      <c r="C99" s="86">
        <v>2</v>
      </c>
      <c r="D99" s="86" t="s">
        <v>1846</v>
      </c>
      <c r="E99" s="87">
        <v>38500000</v>
      </c>
      <c r="F99" s="88"/>
    </row>
    <row r="100" spans="2:6" ht="15.75" x14ac:dyDescent="0.2">
      <c r="B100" s="124">
        <v>531190</v>
      </c>
      <c r="C100" s="86">
        <v>1</v>
      </c>
      <c r="D100" s="86" t="s">
        <v>1847</v>
      </c>
      <c r="E100" s="87">
        <v>27500000</v>
      </c>
      <c r="F100" s="88"/>
    </row>
    <row r="101" spans="2:6" ht="31.5" x14ac:dyDescent="0.2">
      <c r="B101" s="124">
        <v>531190</v>
      </c>
      <c r="C101" s="86">
        <v>2</v>
      </c>
      <c r="D101" s="86" t="s">
        <v>1848</v>
      </c>
      <c r="E101" s="87">
        <v>38500000</v>
      </c>
      <c r="F101" s="88"/>
    </row>
    <row r="102" spans="2:6" ht="15.75" x14ac:dyDescent="0.2">
      <c r="B102" s="124" t="s">
        <v>786</v>
      </c>
      <c r="C102" s="86">
        <v>1</v>
      </c>
      <c r="D102" s="86" t="s">
        <v>1826</v>
      </c>
      <c r="E102" s="87">
        <v>15000000</v>
      </c>
      <c r="F102" s="88"/>
    </row>
    <row r="103" spans="2:6" ht="31.5" x14ac:dyDescent="0.2">
      <c r="B103" s="124" t="s">
        <v>786</v>
      </c>
      <c r="C103" s="86">
        <v>2</v>
      </c>
      <c r="D103" s="86" t="s">
        <v>1827</v>
      </c>
      <c r="E103" s="87">
        <v>38500000</v>
      </c>
      <c r="F103" s="88"/>
    </row>
    <row r="104" spans="2:6" ht="47.25" x14ac:dyDescent="0.2">
      <c r="B104" s="124" t="s">
        <v>786</v>
      </c>
      <c r="C104" s="86">
        <v>3</v>
      </c>
      <c r="D104" s="86" t="s">
        <v>1828</v>
      </c>
      <c r="E104" s="87">
        <v>38500000</v>
      </c>
      <c r="F104" s="88"/>
    </row>
    <row r="105" spans="2:6" ht="15.75" x14ac:dyDescent="0.2">
      <c r="B105" s="124" t="s">
        <v>786</v>
      </c>
      <c r="C105" s="86">
        <v>4</v>
      </c>
      <c r="D105" s="86" t="s">
        <v>1829</v>
      </c>
      <c r="E105" s="87">
        <v>38500000</v>
      </c>
      <c r="F105" s="88"/>
    </row>
    <row r="106" spans="2:6" ht="15.75" x14ac:dyDescent="0.2">
      <c r="B106" s="124" t="s">
        <v>791</v>
      </c>
      <c r="C106" s="86">
        <v>1</v>
      </c>
      <c r="D106" s="86" t="s">
        <v>1830</v>
      </c>
      <c r="E106" s="87">
        <v>27500000</v>
      </c>
      <c r="F106" s="88"/>
    </row>
    <row r="107" spans="2:6" ht="31.5" x14ac:dyDescent="0.2">
      <c r="B107" s="124" t="s">
        <v>791</v>
      </c>
      <c r="C107" s="86">
        <v>2</v>
      </c>
      <c r="D107" s="86" t="s">
        <v>1831</v>
      </c>
      <c r="E107" s="87"/>
      <c r="F107" s="88">
        <v>150</v>
      </c>
    </row>
    <row r="108" spans="2:6" ht="47.25" x14ac:dyDescent="0.2">
      <c r="B108" s="124" t="s">
        <v>1832</v>
      </c>
      <c r="C108" s="86">
        <v>1</v>
      </c>
      <c r="D108" s="86" t="s">
        <v>1833</v>
      </c>
      <c r="E108" s="87"/>
      <c r="F108" s="88">
        <v>1000</v>
      </c>
    </row>
    <row r="109" spans="2:6" ht="15.75" x14ac:dyDescent="0.2">
      <c r="B109" s="124" t="s">
        <v>1832</v>
      </c>
      <c r="C109" s="86">
        <v>2</v>
      </c>
      <c r="D109" s="86" t="s">
        <v>1834</v>
      </c>
      <c r="E109" s="87"/>
      <c r="F109" s="88">
        <v>1500</v>
      </c>
    </row>
    <row r="110" spans="2:6" ht="15.75" x14ac:dyDescent="0.2">
      <c r="B110" s="124" t="s">
        <v>1832</v>
      </c>
      <c r="C110" s="86">
        <v>3</v>
      </c>
      <c r="D110" s="86" t="s">
        <v>1835</v>
      </c>
      <c r="E110" s="87"/>
      <c r="F110" s="88">
        <v>1250</v>
      </c>
    </row>
    <row r="111" spans="2:6" ht="31.5" x14ac:dyDescent="0.2">
      <c r="B111" s="124" t="s">
        <v>1832</v>
      </c>
      <c r="C111" s="86">
        <v>4</v>
      </c>
      <c r="D111" s="86" t="s">
        <v>1836</v>
      </c>
      <c r="E111" s="87"/>
      <c r="F111" s="88">
        <v>1250</v>
      </c>
    </row>
    <row r="112" spans="2:6" ht="15.75" x14ac:dyDescent="0.2">
      <c r="B112" s="124" t="s">
        <v>796</v>
      </c>
      <c r="C112" s="86">
        <v>1</v>
      </c>
      <c r="D112" s="86" t="s">
        <v>1837</v>
      </c>
      <c r="E112" s="87">
        <v>20500000</v>
      </c>
      <c r="F112" s="88"/>
    </row>
    <row r="113" spans="2:6" ht="15.75" x14ac:dyDescent="0.2">
      <c r="B113" s="124" t="s">
        <v>796</v>
      </c>
      <c r="C113" s="86">
        <v>2</v>
      </c>
      <c r="D113" s="86" t="s">
        <v>1838</v>
      </c>
      <c r="E113" s="87"/>
      <c r="F113" s="88">
        <v>750</v>
      </c>
    </row>
    <row r="114" spans="2:6" ht="15.75" x14ac:dyDescent="0.2">
      <c r="B114" s="124" t="s">
        <v>799</v>
      </c>
      <c r="C114" s="86">
        <v>1</v>
      </c>
      <c r="D114" s="86" t="s">
        <v>1839</v>
      </c>
      <c r="E114" s="87">
        <v>15000000</v>
      </c>
      <c r="F114" s="88"/>
    </row>
    <row r="115" spans="2:6" ht="16.5" thickBot="1" x14ac:dyDescent="0.25">
      <c r="B115" s="126" t="s">
        <v>799</v>
      </c>
      <c r="C115" s="92">
        <v>2</v>
      </c>
      <c r="D115" s="92" t="s">
        <v>1840</v>
      </c>
      <c r="E115" s="93">
        <v>38500000</v>
      </c>
      <c r="F115" s="94"/>
    </row>
    <row r="117" spans="2:6" ht="30" x14ac:dyDescent="0.4">
      <c r="B117" s="113" t="s">
        <v>1814</v>
      </c>
    </row>
    <row r="118" spans="2:6" ht="13.5" thickBot="1" x14ac:dyDescent="0.25"/>
    <row r="119" spans="2:6" ht="32.25" thickBot="1" x14ac:dyDescent="0.25">
      <c r="B119" s="122" t="s">
        <v>558</v>
      </c>
      <c r="C119" s="48" t="s">
        <v>771</v>
      </c>
      <c r="D119" s="48" t="s">
        <v>772</v>
      </c>
      <c r="E119" s="48" t="s">
        <v>803</v>
      </c>
      <c r="F119" s="49" t="s">
        <v>804</v>
      </c>
    </row>
    <row r="120" spans="2:6" ht="31.5" x14ac:dyDescent="0.2">
      <c r="B120" s="123" t="s">
        <v>773</v>
      </c>
      <c r="C120" s="83">
        <v>1</v>
      </c>
      <c r="D120" s="83" t="s">
        <v>774</v>
      </c>
      <c r="E120" s="84">
        <v>7500000</v>
      </c>
      <c r="F120" s="85"/>
    </row>
    <row r="121" spans="2:6" ht="15.75" x14ac:dyDescent="0.2">
      <c r="B121" s="124" t="s">
        <v>773</v>
      </c>
      <c r="C121" s="86">
        <v>2</v>
      </c>
      <c r="D121" s="86" t="s">
        <v>775</v>
      </c>
      <c r="E121" s="87">
        <v>19000000</v>
      </c>
      <c r="F121" s="88"/>
    </row>
    <row r="122" spans="2:6" ht="15.75" x14ac:dyDescent="0.2">
      <c r="B122" s="124" t="s">
        <v>773</v>
      </c>
      <c r="C122" s="86">
        <v>3</v>
      </c>
      <c r="D122" s="86" t="s">
        <v>776</v>
      </c>
      <c r="E122" s="87">
        <v>19000000</v>
      </c>
      <c r="F122" s="88"/>
    </row>
    <row r="123" spans="2:6" ht="31.5" x14ac:dyDescent="0.2">
      <c r="B123" s="125" t="s">
        <v>777</v>
      </c>
      <c r="C123" s="89">
        <v>1</v>
      </c>
      <c r="D123" s="89" t="s">
        <v>778</v>
      </c>
      <c r="E123" s="90">
        <v>36500000</v>
      </c>
      <c r="F123" s="91"/>
    </row>
    <row r="124" spans="2:6" ht="31.5" x14ac:dyDescent="0.2">
      <c r="B124" s="124" t="s">
        <v>777</v>
      </c>
      <c r="C124" s="86">
        <v>2</v>
      </c>
      <c r="D124" s="86" t="s">
        <v>779</v>
      </c>
      <c r="E124" s="87">
        <v>27500000</v>
      </c>
      <c r="F124" s="88"/>
    </row>
    <row r="125" spans="2:6" ht="31.5" x14ac:dyDescent="0.2">
      <c r="B125" s="124">
        <v>238990</v>
      </c>
      <c r="C125" s="86">
        <v>1</v>
      </c>
      <c r="D125" s="86" t="s">
        <v>983</v>
      </c>
      <c r="E125" s="87">
        <v>15000000</v>
      </c>
      <c r="F125" s="88"/>
    </row>
    <row r="126" spans="2:6" ht="31.5" x14ac:dyDescent="0.2">
      <c r="B126" s="124">
        <v>238990</v>
      </c>
      <c r="C126" s="86">
        <v>2</v>
      </c>
      <c r="D126" s="86" t="s">
        <v>984</v>
      </c>
      <c r="E126" s="87">
        <v>15000000</v>
      </c>
      <c r="F126" s="88"/>
    </row>
    <row r="127" spans="2:6" ht="31.5" x14ac:dyDescent="0.2">
      <c r="B127" s="124" t="s">
        <v>780</v>
      </c>
      <c r="C127" s="86">
        <v>1</v>
      </c>
      <c r="D127" s="86" t="s">
        <v>781</v>
      </c>
      <c r="E127" s="87">
        <v>15000000</v>
      </c>
      <c r="F127" s="88"/>
    </row>
    <row r="128" spans="2:6" ht="31.5" x14ac:dyDescent="0.2">
      <c r="B128" s="124" t="s">
        <v>780</v>
      </c>
      <c r="C128" s="86">
        <v>2</v>
      </c>
      <c r="D128" s="86" t="s">
        <v>782</v>
      </c>
      <c r="E128" s="87">
        <v>27500000</v>
      </c>
      <c r="F128" s="88"/>
    </row>
    <row r="129" spans="2:6" ht="31.5" x14ac:dyDescent="0.2">
      <c r="B129" s="124" t="s">
        <v>783</v>
      </c>
      <c r="C129" s="86">
        <v>1</v>
      </c>
      <c r="D129" s="86" t="s">
        <v>784</v>
      </c>
      <c r="E129" s="87">
        <v>27500000</v>
      </c>
      <c r="F129" s="88"/>
    </row>
    <row r="130" spans="2:6" ht="31.5" x14ac:dyDescent="0.2">
      <c r="B130" s="124" t="s">
        <v>783</v>
      </c>
      <c r="C130" s="86">
        <v>2</v>
      </c>
      <c r="D130" s="86" t="s">
        <v>785</v>
      </c>
      <c r="E130" s="87">
        <v>38500000</v>
      </c>
      <c r="F130" s="88"/>
    </row>
    <row r="131" spans="2:6" ht="15.75" x14ac:dyDescent="0.2">
      <c r="B131" s="124">
        <v>541330</v>
      </c>
      <c r="C131" s="86">
        <v>1</v>
      </c>
      <c r="D131" s="86" t="s">
        <v>787</v>
      </c>
      <c r="E131" s="87">
        <v>15000000</v>
      </c>
      <c r="F131" s="88"/>
    </row>
    <row r="132" spans="2:6" ht="31.5" x14ac:dyDescent="0.2">
      <c r="B132" s="124" t="s">
        <v>786</v>
      </c>
      <c r="C132" s="86">
        <v>2</v>
      </c>
      <c r="D132" s="86" t="s">
        <v>788</v>
      </c>
      <c r="E132" s="87">
        <v>38500000</v>
      </c>
      <c r="F132" s="88"/>
    </row>
    <row r="133" spans="2:6" ht="47.25" x14ac:dyDescent="0.2">
      <c r="B133" s="124" t="s">
        <v>786</v>
      </c>
      <c r="C133" s="86">
        <v>3</v>
      </c>
      <c r="D133" s="86" t="s">
        <v>789</v>
      </c>
      <c r="E133" s="87">
        <v>38500000</v>
      </c>
      <c r="F133" s="88"/>
    </row>
    <row r="134" spans="2:6" ht="31.5" x14ac:dyDescent="0.2">
      <c r="B134" s="124" t="s">
        <v>786</v>
      </c>
      <c r="C134" s="86">
        <v>4</v>
      </c>
      <c r="D134" s="86" t="s">
        <v>790</v>
      </c>
      <c r="E134" s="87">
        <v>38500000</v>
      </c>
      <c r="F134" s="88"/>
    </row>
    <row r="135" spans="2:6" ht="31.5" x14ac:dyDescent="0.2">
      <c r="B135" s="124" t="s">
        <v>791</v>
      </c>
      <c r="C135" s="86">
        <v>1</v>
      </c>
      <c r="D135" s="86" t="s">
        <v>792</v>
      </c>
      <c r="E135" s="87">
        <v>27500000</v>
      </c>
      <c r="F135" s="88"/>
    </row>
    <row r="136" spans="2:6" ht="31.5" x14ac:dyDescent="0.2">
      <c r="B136" s="124" t="s">
        <v>791</v>
      </c>
      <c r="C136" s="86">
        <v>2</v>
      </c>
      <c r="D136" s="86" t="s">
        <v>793</v>
      </c>
      <c r="E136" s="87" t="s">
        <v>333</v>
      </c>
      <c r="F136" s="88">
        <v>150</v>
      </c>
    </row>
    <row r="137" spans="2:6" ht="47.25" x14ac:dyDescent="0.2">
      <c r="B137" s="124" t="s">
        <v>794</v>
      </c>
      <c r="C137" s="86">
        <v>1</v>
      </c>
      <c r="D137" s="86" t="s">
        <v>795</v>
      </c>
      <c r="E137" s="87" t="s">
        <v>333</v>
      </c>
      <c r="F137" s="88">
        <v>1000</v>
      </c>
    </row>
    <row r="138" spans="2:6" ht="15.75" x14ac:dyDescent="0.2">
      <c r="B138" s="124" t="s">
        <v>794</v>
      </c>
      <c r="C138" s="86">
        <v>2</v>
      </c>
      <c r="D138" s="86" t="s">
        <v>985</v>
      </c>
      <c r="E138" s="87" t="s">
        <v>333</v>
      </c>
      <c r="F138" s="88">
        <v>1500</v>
      </c>
    </row>
    <row r="139" spans="2:6" ht="159" customHeight="1" x14ac:dyDescent="0.2">
      <c r="B139" s="124" t="s">
        <v>794</v>
      </c>
      <c r="C139" s="86">
        <v>3</v>
      </c>
      <c r="D139" s="86" t="s">
        <v>986</v>
      </c>
      <c r="E139" s="87" t="s">
        <v>333</v>
      </c>
      <c r="F139" s="88">
        <v>1250</v>
      </c>
    </row>
    <row r="140" spans="2:6" ht="47.25" x14ac:dyDescent="0.2">
      <c r="B140" s="124" t="s">
        <v>794</v>
      </c>
      <c r="C140" s="86">
        <v>4</v>
      </c>
      <c r="D140" s="86" t="s">
        <v>987</v>
      </c>
      <c r="E140" s="87" t="s">
        <v>333</v>
      </c>
      <c r="F140" s="88">
        <v>1250</v>
      </c>
    </row>
    <row r="141" spans="2:6" ht="31.5" x14ac:dyDescent="0.2">
      <c r="B141" s="124" t="s">
        <v>796</v>
      </c>
      <c r="C141" s="86">
        <v>1</v>
      </c>
      <c r="D141" s="86" t="s">
        <v>797</v>
      </c>
      <c r="E141" s="87">
        <v>20500000</v>
      </c>
      <c r="F141" s="88"/>
    </row>
    <row r="142" spans="2:6" ht="31.5" x14ac:dyDescent="0.2">
      <c r="B142" s="124" t="s">
        <v>796</v>
      </c>
      <c r="C142" s="86">
        <v>2</v>
      </c>
      <c r="D142" s="86" t="s">
        <v>798</v>
      </c>
      <c r="E142" s="87" t="s">
        <v>333</v>
      </c>
      <c r="F142" s="88">
        <v>750</v>
      </c>
    </row>
    <row r="143" spans="2:6" ht="31.5" x14ac:dyDescent="0.2">
      <c r="B143" s="124" t="s">
        <v>799</v>
      </c>
      <c r="C143" s="86">
        <v>1</v>
      </c>
      <c r="D143" s="86" t="s">
        <v>800</v>
      </c>
      <c r="E143" s="87">
        <v>15000000</v>
      </c>
      <c r="F143" s="88"/>
    </row>
    <row r="144" spans="2:6" ht="16.5" thickBot="1" x14ac:dyDescent="0.25">
      <c r="B144" s="126" t="s">
        <v>799</v>
      </c>
      <c r="C144" s="92">
        <v>2</v>
      </c>
      <c r="D144" s="92" t="s">
        <v>801</v>
      </c>
      <c r="E144" s="93">
        <v>38500000</v>
      </c>
      <c r="F144" s="94"/>
    </row>
    <row r="147" spans="2:6" ht="30" x14ac:dyDescent="0.4">
      <c r="B147" s="113" t="s">
        <v>966</v>
      </c>
      <c r="D147" s="7"/>
    </row>
    <row r="149" spans="2:6" ht="74.25" customHeight="1" x14ac:dyDescent="0.2">
      <c r="B149" s="146" t="s">
        <v>1849</v>
      </c>
      <c r="C149" s="147"/>
      <c r="D149" s="147"/>
      <c r="E149" s="147"/>
      <c r="F149" s="147"/>
    </row>
  </sheetData>
  <mergeCells count="1">
    <mergeCell ref="B149:F14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G8"/>
  <sheetViews>
    <sheetView workbookViewId="0">
      <selection activeCell="Q17" sqref="Q17"/>
    </sheetView>
  </sheetViews>
  <sheetFormatPr defaultRowHeight="15" x14ac:dyDescent="0.25"/>
  <sheetData>
    <row r="3" spans="2:7" x14ac:dyDescent="0.25">
      <c r="B3" t="s">
        <v>326</v>
      </c>
      <c r="G3" t="s">
        <v>485</v>
      </c>
    </row>
    <row r="4" spans="2:7" x14ac:dyDescent="0.25">
      <c r="B4" t="s">
        <v>124</v>
      </c>
      <c r="G4" t="s">
        <v>486</v>
      </c>
    </row>
    <row r="5" spans="2:7" x14ac:dyDescent="0.25">
      <c r="B5" t="s">
        <v>125</v>
      </c>
      <c r="G5" t="s">
        <v>487</v>
      </c>
    </row>
    <row r="6" spans="2:7" x14ac:dyDescent="0.25">
      <c r="B6" t="s">
        <v>123</v>
      </c>
      <c r="G6" t="s">
        <v>488</v>
      </c>
    </row>
    <row r="7" spans="2:7" x14ac:dyDescent="0.25">
      <c r="B7" t="s">
        <v>139</v>
      </c>
      <c r="G7" t="s">
        <v>489</v>
      </c>
    </row>
    <row r="8" spans="2:7" x14ac:dyDescent="0.25">
      <c r="B8" t="s">
        <v>953</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Data Element Mapping</vt:lpstr>
      <vt:lpstr>XML Request Mapping (WS)</vt:lpstr>
      <vt:lpstr>Reps and Certs Mapping (WS)</vt:lpstr>
      <vt:lpstr>SF330 ARCHITECT-ENG REFERENCES</vt:lpstr>
      <vt:lpstr>XML Error Messages (WS)</vt:lpstr>
      <vt:lpstr>Enumerations (WS)</vt:lpstr>
      <vt:lpstr>Drop Down List</vt:lpstr>
      <vt:lpstr>MandatoryOptional</vt:lpstr>
      <vt:lpstr>XML_Sections</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ADMINIBM</cp:lastModifiedBy>
  <dcterms:created xsi:type="dcterms:W3CDTF">2012-11-28T21:53:19Z</dcterms:created>
  <dcterms:modified xsi:type="dcterms:W3CDTF">2017-09-20T16:21:37Z</dcterms:modified>
</cp:coreProperties>
</file>