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XML Request Mapping (WS)" sheetId="16" r:id="rId3"/>
    <sheet name="Reps and Certs Mapping (WS)" sheetId="15" r:id="rId4"/>
    <sheet name="XML Error Messages (WS)" sheetId="17" r:id="rId5"/>
    <sheet name="Enumerations (WS)" sheetId="14" r:id="rId6"/>
    <sheet name="Drop Down List" sheetId="10" r:id="rId7"/>
  </sheets>
  <definedNames>
    <definedName name="_xlnm._FilterDatabase" localSheetId="0" hidden="1">'Change Log'!$B$2:$F$2</definedName>
    <definedName name="_xlnm._FilterDatabase" localSheetId="1" hidden="1">'Data Element Mapping'!$A$4:$T$308</definedName>
    <definedName name="_xlnm._FilterDatabase" localSheetId="3" hidden="1">'Reps and Certs Mapping (WS)'!$B$2:$H$152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62" i="4"/>
  <c r="R262"/>
  <c r="S262"/>
  <c r="T262"/>
  <c r="Q263"/>
  <c r="R263"/>
  <c r="S263"/>
  <c r="T263"/>
  <c r="Q10"/>
  <c r="R10"/>
  <c r="S10"/>
  <c r="T10"/>
  <c r="Q11"/>
  <c r="R11"/>
  <c r="S11"/>
  <c r="T11"/>
  <c r="Q12"/>
  <c r="R12"/>
  <c r="S12"/>
  <c r="T12"/>
  <c r="Q13"/>
  <c r="R13"/>
  <c r="S13"/>
  <c r="T13"/>
  <c r="Q14"/>
  <c r="R14"/>
  <c r="S14"/>
  <c r="T14"/>
  <c r="Q15"/>
  <c r="R15"/>
  <c r="S15"/>
  <c r="T15"/>
  <c r="Q16"/>
  <c r="R16"/>
  <c r="S16"/>
  <c r="T16"/>
  <c r="Q17"/>
  <c r="R17"/>
  <c r="S17"/>
  <c r="T17"/>
  <c r="Q18"/>
  <c r="R18"/>
  <c r="S18"/>
  <c r="T18"/>
  <c r="Q19"/>
  <c r="R19"/>
  <c r="S19"/>
  <c r="T19"/>
  <c r="Q20"/>
  <c r="R20"/>
  <c r="S20"/>
  <c r="T20"/>
  <c r="Q21"/>
  <c r="R21"/>
  <c r="S21"/>
  <c r="T21"/>
  <c r="Q22"/>
  <c r="R22"/>
  <c r="S22"/>
  <c r="T22"/>
  <c r="Q23"/>
  <c r="R23"/>
  <c r="S23"/>
  <c r="T23"/>
  <c r="Q24"/>
  <c r="R24"/>
  <c r="S24"/>
  <c r="T24"/>
  <c r="Q25"/>
  <c r="R25"/>
  <c r="S25"/>
  <c r="T25"/>
  <c r="Q26"/>
  <c r="R26"/>
  <c r="S26"/>
  <c r="T26"/>
  <c r="Q27"/>
  <c r="R27"/>
  <c r="S27"/>
  <c r="T27"/>
  <c r="Q28"/>
  <c r="R28"/>
  <c r="S28"/>
  <c r="T28"/>
  <c r="Q29"/>
  <c r="R29"/>
  <c r="S29"/>
  <c r="T29"/>
  <c r="Q30"/>
  <c r="R30"/>
  <c r="S30"/>
  <c r="T30"/>
  <c r="Q31"/>
  <c r="R31"/>
  <c r="S31"/>
  <c r="T31"/>
  <c r="Q32"/>
  <c r="R32"/>
  <c r="S32"/>
  <c r="T32"/>
  <c r="Q33"/>
  <c r="R33"/>
  <c r="S33"/>
  <c r="T33"/>
  <c r="Q34"/>
  <c r="R34"/>
  <c r="S34"/>
  <c r="T34"/>
  <c r="Q35"/>
  <c r="R35"/>
  <c r="S35"/>
  <c r="T35"/>
  <c r="Q36"/>
  <c r="R36"/>
  <c r="S36"/>
  <c r="T36"/>
  <c r="Q37"/>
  <c r="R37"/>
  <c r="S37"/>
  <c r="T37"/>
  <c r="Q38"/>
  <c r="R38"/>
  <c r="S38"/>
  <c r="T38"/>
  <c r="Q39"/>
  <c r="R39"/>
  <c r="S39"/>
  <c r="T39"/>
  <c r="Q40"/>
  <c r="R40"/>
  <c r="S40"/>
  <c r="T40"/>
  <c r="Q41"/>
  <c r="R41"/>
  <c r="S41"/>
  <c r="T41"/>
  <c r="Q42"/>
  <c r="R42"/>
  <c r="S42"/>
  <c r="T42"/>
  <c r="Q43"/>
  <c r="R43"/>
  <c r="S43"/>
  <c r="T43"/>
  <c r="Q44"/>
  <c r="R44"/>
  <c r="S44"/>
  <c r="T44"/>
  <c r="Q45"/>
  <c r="R45"/>
  <c r="S45"/>
  <c r="T45"/>
  <c r="Q46"/>
  <c r="R46"/>
  <c r="S46"/>
  <c r="T46"/>
  <c r="Q47"/>
  <c r="R47"/>
  <c r="S47"/>
  <c r="T47"/>
  <c r="Q48"/>
  <c r="R48"/>
  <c r="S48"/>
  <c r="T48"/>
  <c r="Q49"/>
  <c r="R49"/>
  <c r="S49"/>
  <c r="T49"/>
  <c r="Q50"/>
  <c r="R50"/>
  <c r="S50"/>
  <c r="T50"/>
  <c r="Q199"/>
  <c r="R199"/>
  <c r="S199"/>
  <c r="T199"/>
  <c r="Q200"/>
  <c r="R200"/>
  <c r="S200"/>
  <c r="T200"/>
  <c r="Q201"/>
  <c r="R201"/>
  <c r="S201"/>
  <c r="T201"/>
  <c r="Q202"/>
  <c r="R202"/>
  <c r="S202"/>
  <c r="T202"/>
  <c r="Q203"/>
  <c r="R203"/>
  <c r="S203"/>
  <c r="T203"/>
  <c r="Q204"/>
  <c r="R204"/>
  <c r="S204"/>
  <c r="T204"/>
  <c r="Q205"/>
  <c r="R205"/>
  <c r="S205"/>
  <c r="T205"/>
  <c r="Q206"/>
  <c r="R206"/>
  <c r="S206"/>
  <c r="T206"/>
  <c r="Q207"/>
  <c r="R207"/>
  <c r="S207"/>
  <c r="T207"/>
  <c r="Q208"/>
  <c r="R208"/>
  <c r="S208"/>
  <c r="T208"/>
  <c r="Q209"/>
  <c r="R209"/>
  <c r="S209"/>
  <c r="T209"/>
  <c r="Q210"/>
  <c r="R210"/>
  <c r="S210"/>
  <c r="T210"/>
  <c r="Q211"/>
  <c r="R211"/>
  <c r="S211"/>
  <c r="T211"/>
  <c r="Q212"/>
  <c r="R212"/>
  <c r="S212"/>
  <c r="T212"/>
  <c r="Q213"/>
  <c r="R213"/>
  <c r="S213"/>
  <c r="T213"/>
  <c r="Q214"/>
  <c r="R214"/>
  <c r="S214"/>
  <c r="T214"/>
  <c r="Q224"/>
  <c r="R224"/>
  <c r="S224"/>
  <c r="T224"/>
  <c r="Q225"/>
  <c r="R225"/>
  <c r="S225"/>
  <c r="T225"/>
  <c r="Q251"/>
  <c r="R251"/>
  <c r="S251"/>
  <c r="T251"/>
  <c r="Q252"/>
  <c r="R252"/>
  <c r="S252"/>
  <c r="T252"/>
  <c r="Q253"/>
  <c r="R253"/>
  <c r="S253"/>
  <c r="T253"/>
  <c r="Q254"/>
  <c r="R254"/>
  <c r="S254"/>
  <c r="T254"/>
  <c r="Q255"/>
  <c r="R255"/>
  <c r="S255"/>
  <c r="T255"/>
  <c r="Q256"/>
  <c r="R256"/>
  <c r="S256"/>
  <c r="T256"/>
  <c r="Q257"/>
  <c r="R257"/>
  <c r="S257"/>
  <c r="T257"/>
  <c r="Q258"/>
  <c r="R258"/>
  <c r="S258"/>
  <c r="T258"/>
  <c r="Q259"/>
  <c r="R259"/>
  <c r="S259"/>
  <c r="T259"/>
  <c r="Q260"/>
  <c r="R260"/>
  <c r="S260"/>
  <c r="T260"/>
  <c r="Q261"/>
  <c r="R261"/>
  <c r="S261"/>
  <c r="T261"/>
  <c r="Q264"/>
  <c r="R264"/>
  <c r="S264"/>
  <c r="T264"/>
  <c r="Q265"/>
  <c r="R265"/>
  <c r="S265"/>
  <c r="T265"/>
  <c r="Q266"/>
  <c r="R266"/>
  <c r="S266"/>
  <c r="T266"/>
  <c r="Q267"/>
  <c r="R267"/>
  <c r="S267"/>
  <c r="T267"/>
  <c r="Q268"/>
  <c r="R268"/>
  <c r="S268"/>
  <c r="T268"/>
  <c r="Q269"/>
  <c r="R269"/>
  <c r="S269"/>
  <c r="T269"/>
  <c r="Q270"/>
  <c r="R270"/>
  <c r="S270"/>
  <c r="T270"/>
  <c r="Q271"/>
  <c r="R271"/>
  <c r="S271"/>
  <c r="T271"/>
  <c r="Q272"/>
  <c r="R272"/>
  <c r="S272"/>
  <c r="T272"/>
  <c r="Q273"/>
  <c r="R273"/>
  <c r="S273"/>
  <c r="T273"/>
  <c r="Q274"/>
  <c r="R274"/>
  <c r="S274"/>
  <c r="T274"/>
  <c r="Q275"/>
  <c r="R275"/>
  <c r="S275"/>
  <c r="T275"/>
  <c r="Q276"/>
  <c r="R276"/>
  <c r="S276"/>
  <c r="T276"/>
  <c r="Q9"/>
  <c r="R9"/>
  <c r="S9"/>
  <c r="T9"/>
  <c r="Q8"/>
  <c r="R8"/>
  <c r="S8"/>
  <c r="T8"/>
  <c r="T7" l="1"/>
  <c r="T5"/>
  <c r="T6"/>
  <c r="S6" l="1"/>
  <c r="R6"/>
  <c r="Q6"/>
  <c r="S5"/>
  <c r="R5"/>
  <c r="Q5"/>
  <c r="S7"/>
  <c r="R7"/>
  <c r="Q7"/>
  <c r="P308" l="1"/>
  <c r="P307"/>
  <c r="P306"/>
  <c r="P305"/>
  <c r="P304"/>
  <c r="P303"/>
  <c r="P302"/>
  <c r="P301"/>
  <c r="P300"/>
  <c r="P299"/>
  <c r="P298"/>
  <c r="P297"/>
  <c r="P296"/>
  <c r="P295"/>
  <c r="P294"/>
  <c r="P293"/>
  <c r="P292"/>
  <c r="P291"/>
  <c r="P290"/>
  <c r="P289"/>
  <c r="P288"/>
  <c r="P287"/>
  <c r="P286"/>
  <c r="P285"/>
  <c r="P284"/>
  <c r="P283"/>
  <c r="P282"/>
  <c r="P281"/>
  <c r="P280"/>
  <c r="P279"/>
  <c r="P278"/>
  <c r="P277"/>
  <c r="P223"/>
  <c r="P222"/>
  <c r="P221"/>
  <c r="P220"/>
  <c r="P219"/>
  <c r="P218"/>
  <c r="P217"/>
  <c r="P216"/>
  <c r="P215"/>
  <c r="P250"/>
  <c r="P249"/>
  <c r="P248"/>
  <c r="P247"/>
  <c r="P246"/>
  <c r="P245"/>
  <c r="P244"/>
  <c r="P243"/>
  <c r="P242"/>
  <c r="P241"/>
  <c r="P240"/>
  <c r="P239"/>
  <c r="P238"/>
  <c r="P237"/>
  <c r="P236"/>
  <c r="P235"/>
  <c r="P234"/>
  <c r="P233"/>
  <c r="P232"/>
  <c r="P231"/>
  <c r="P230"/>
  <c r="P229"/>
  <c r="P228"/>
  <c r="P227"/>
  <c r="P226"/>
  <c r="P171"/>
  <c r="P170"/>
  <c r="P169"/>
  <c r="P168"/>
  <c r="P167"/>
  <c r="P166"/>
  <c r="P165"/>
  <c r="P164"/>
  <c r="P163"/>
  <c r="P162"/>
  <c r="P161"/>
  <c r="P160"/>
  <c r="P159"/>
  <c r="P158"/>
  <c r="P157"/>
  <c r="P156"/>
  <c r="P155"/>
  <c r="P154"/>
  <c r="P153"/>
  <c r="P152"/>
  <c r="P151"/>
  <c r="P150"/>
  <c r="P149"/>
  <c r="P148"/>
  <c r="P147"/>
  <c r="P146"/>
  <c r="P145"/>
  <c r="P144"/>
  <c r="P143"/>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198"/>
  <c r="P197"/>
  <c r="P196"/>
  <c r="P195"/>
  <c r="P194"/>
  <c r="P193"/>
  <c r="P192"/>
  <c r="P191"/>
  <c r="P190"/>
  <c r="P189"/>
  <c r="P188"/>
  <c r="P187"/>
  <c r="P186"/>
  <c r="P185"/>
  <c r="P184"/>
  <c r="P183"/>
  <c r="P182"/>
  <c r="P181"/>
  <c r="P180"/>
  <c r="P179"/>
  <c r="P178"/>
  <c r="P177"/>
  <c r="P176"/>
  <c r="P175"/>
  <c r="P174"/>
  <c r="P173"/>
  <c r="P172"/>
  <c r="T172" l="1"/>
  <c r="S172"/>
  <c r="R172"/>
  <c r="Q172"/>
  <c r="T184"/>
  <c r="S184"/>
  <c r="R184"/>
  <c r="Q184"/>
  <c r="T196"/>
  <c r="S196"/>
  <c r="R196"/>
  <c r="Q196"/>
  <c r="T54"/>
  <c r="S54"/>
  <c r="R54"/>
  <c r="Q54"/>
  <c r="T62"/>
  <c r="S62"/>
  <c r="R62"/>
  <c r="Q62"/>
  <c r="T70"/>
  <c r="S70"/>
  <c r="R70"/>
  <c r="Q70"/>
  <c r="T78"/>
  <c r="S78"/>
  <c r="R78"/>
  <c r="Q78"/>
  <c r="T90"/>
  <c r="S90"/>
  <c r="R90"/>
  <c r="Q90"/>
  <c r="T94"/>
  <c r="S94"/>
  <c r="R94"/>
  <c r="Q94"/>
  <c r="T106"/>
  <c r="S106"/>
  <c r="R106"/>
  <c r="Q106"/>
  <c r="T110"/>
  <c r="S110"/>
  <c r="R110"/>
  <c r="Q110"/>
  <c r="T122"/>
  <c r="S122"/>
  <c r="R122"/>
  <c r="Q122"/>
  <c r="T126"/>
  <c r="S126"/>
  <c r="R126"/>
  <c r="Q126"/>
  <c r="T130"/>
  <c r="S130"/>
  <c r="R130"/>
  <c r="Q130"/>
  <c r="T142"/>
  <c r="S142"/>
  <c r="R142"/>
  <c r="Q142"/>
  <c r="T146"/>
  <c r="S146"/>
  <c r="R146"/>
  <c r="Q146"/>
  <c r="T150"/>
  <c r="S150"/>
  <c r="R150"/>
  <c r="Q150"/>
  <c r="T154"/>
  <c r="S154"/>
  <c r="R154"/>
  <c r="Q154"/>
  <c r="T158"/>
  <c r="S158"/>
  <c r="R158"/>
  <c r="Q158"/>
  <c r="T162"/>
  <c r="S162"/>
  <c r="R162"/>
  <c r="Q162"/>
  <c r="T166"/>
  <c r="S166"/>
  <c r="R166"/>
  <c r="Q166"/>
  <c r="T170"/>
  <c r="S170"/>
  <c r="R170"/>
  <c r="Q170"/>
  <c r="T228"/>
  <c r="S228"/>
  <c r="R228"/>
  <c r="Q228"/>
  <c r="T232"/>
  <c r="S232"/>
  <c r="R232"/>
  <c r="Q232"/>
  <c r="T236"/>
  <c r="S236"/>
  <c r="R236"/>
  <c r="Q236"/>
  <c r="T240"/>
  <c r="S240"/>
  <c r="R240"/>
  <c r="Q240"/>
  <c r="T244"/>
  <c r="S244"/>
  <c r="R244"/>
  <c r="Q244"/>
  <c r="T248"/>
  <c r="S248"/>
  <c r="R248"/>
  <c r="Q248"/>
  <c r="T216"/>
  <c r="S216"/>
  <c r="R216"/>
  <c r="Q216"/>
  <c r="T220"/>
  <c r="S220"/>
  <c r="R220"/>
  <c r="Q220"/>
  <c r="T277"/>
  <c r="S277"/>
  <c r="R277"/>
  <c r="Q277"/>
  <c r="T281"/>
  <c r="S281"/>
  <c r="R281"/>
  <c r="Q281"/>
  <c r="T285"/>
  <c r="S285"/>
  <c r="R285"/>
  <c r="Q285"/>
  <c r="T289"/>
  <c r="S289"/>
  <c r="R289"/>
  <c r="Q289"/>
  <c r="T293"/>
  <c r="S293"/>
  <c r="R293"/>
  <c r="Q293"/>
  <c r="T297"/>
  <c r="S297"/>
  <c r="R297"/>
  <c r="Q297"/>
  <c r="T301"/>
  <c r="S301"/>
  <c r="R301"/>
  <c r="Q301"/>
  <c r="T305"/>
  <c r="S305"/>
  <c r="R305"/>
  <c r="Q305"/>
  <c r="T175"/>
  <c r="S175"/>
  <c r="R175"/>
  <c r="Q175"/>
  <c r="T179"/>
  <c r="S179"/>
  <c r="R179"/>
  <c r="Q179"/>
  <c r="T183"/>
  <c r="S183"/>
  <c r="R183"/>
  <c r="Q183"/>
  <c r="T187"/>
  <c r="S187"/>
  <c r="R187"/>
  <c r="Q187"/>
  <c r="T191"/>
  <c r="S191"/>
  <c r="R191"/>
  <c r="Q191"/>
  <c r="T195"/>
  <c r="S195"/>
  <c r="R195"/>
  <c r="Q195"/>
  <c r="T53"/>
  <c r="S53"/>
  <c r="R53"/>
  <c r="Q53"/>
  <c r="T57"/>
  <c r="S57"/>
  <c r="R57"/>
  <c r="Q57"/>
  <c r="T61"/>
  <c r="S61"/>
  <c r="R61"/>
  <c r="Q61"/>
  <c r="T65"/>
  <c r="S65"/>
  <c r="R65"/>
  <c r="Q65"/>
  <c r="T69"/>
  <c r="S69"/>
  <c r="R69"/>
  <c r="Q69"/>
  <c r="T73"/>
  <c r="S73"/>
  <c r="R73"/>
  <c r="Q73"/>
  <c r="T77"/>
  <c r="S77"/>
  <c r="R77"/>
  <c r="Q77"/>
  <c r="T81"/>
  <c r="S81"/>
  <c r="R81"/>
  <c r="Q81"/>
  <c r="T85"/>
  <c r="S85"/>
  <c r="R85"/>
  <c r="Q85"/>
  <c r="T89"/>
  <c r="S89"/>
  <c r="R89"/>
  <c r="Q89"/>
  <c r="T93"/>
  <c r="S93"/>
  <c r="R93"/>
  <c r="Q93"/>
  <c r="T97"/>
  <c r="S97"/>
  <c r="R97"/>
  <c r="Q97"/>
  <c r="T101"/>
  <c r="S101"/>
  <c r="R101"/>
  <c r="Q101"/>
  <c r="T105"/>
  <c r="S105"/>
  <c r="R105"/>
  <c r="Q105"/>
  <c r="T109"/>
  <c r="S109"/>
  <c r="R109"/>
  <c r="Q109"/>
  <c r="T113"/>
  <c r="S113"/>
  <c r="R113"/>
  <c r="Q113"/>
  <c r="T117"/>
  <c r="S117"/>
  <c r="R117"/>
  <c r="Q117"/>
  <c r="T121"/>
  <c r="S121"/>
  <c r="R121"/>
  <c r="Q121"/>
  <c r="T125"/>
  <c r="S125"/>
  <c r="R125"/>
  <c r="Q125"/>
  <c r="T129"/>
  <c r="S129"/>
  <c r="R129"/>
  <c r="Q129"/>
  <c r="T133"/>
  <c r="S133"/>
  <c r="R133"/>
  <c r="Q133"/>
  <c r="T137"/>
  <c r="S137"/>
  <c r="R137"/>
  <c r="Q137"/>
  <c r="T141"/>
  <c r="S141"/>
  <c r="R141"/>
  <c r="Q141"/>
  <c r="T145"/>
  <c r="S145"/>
  <c r="R145"/>
  <c r="Q145"/>
  <c r="T149"/>
  <c r="S149"/>
  <c r="R149"/>
  <c r="Q149"/>
  <c r="T153"/>
  <c r="S153"/>
  <c r="R153"/>
  <c r="Q153"/>
  <c r="T157"/>
  <c r="S157"/>
  <c r="R157"/>
  <c r="Q157"/>
  <c r="T161"/>
  <c r="S161"/>
  <c r="R161"/>
  <c r="Q161"/>
  <c r="T165"/>
  <c r="S165"/>
  <c r="R165"/>
  <c r="Q165"/>
  <c r="T169"/>
  <c r="S169"/>
  <c r="R169"/>
  <c r="Q169"/>
  <c r="T227"/>
  <c r="S227"/>
  <c r="R227"/>
  <c r="Q227"/>
  <c r="T231"/>
  <c r="S231"/>
  <c r="R231"/>
  <c r="Q231"/>
  <c r="T235"/>
  <c r="S235"/>
  <c r="R235"/>
  <c r="Q235"/>
  <c r="T239"/>
  <c r="S239"/>
  <c r="R239"/>
  <c r="Q239"/>
  <c r="T243"/>
  <c r="S243"/>
  <c r="R243"/>
  <c r="Q243"/>
  <c r="T247"/>
  <c r="S247"/>
  <c r="R247"/>
  <c r="Q247"/>
  <c r="T215"/>
  <c r="S215"/>
  <c r="R215"/>
  <c r="Q215"/>
  <c r="T219"/>
  <c r="S219"/>
  <c r="R219"/>
  <c r="Q219"/>
  <c r="T223"/>
  <c r="S223"/>
  <c r="R223"/>
  <c r="Q223"/>
  <c r="T280"/>
  <c r="S280"/>
  <c r="R280"/>
  <c r="Q280"/>
  <c r="T284"/>
  <c r="S284"/>
  <c r="R284"/>
  <c r="Q284"/>
  <c r="T288"/>
  <c r="S288"/>
  <c r="R288"/>
  <c r="Q288"/>
  <c r="T292"/>
  <c r="S292"/>
  <c r="R292"/>
  <c r="Q292"/>
  <c r="T296"/>
  <c r="S296"/>
  <c r="R296"/>
  <c r="Q296"/>
  <c r="T300"/>
  <c r="S300"/>
  <c r="R300"/>
  <c r="Q300"/>
  <c r="T304"/>
  <c r="S304"/>
  <c r="R304"/>
  <c r="Q304"/>
  <c r="T308"/>
  <c r="S308"/>
  <c r="R308"/>
  <c r="Q308"/>
  <c r="T180"/>
  <c r="S180"/>
  <c r="R180"/>
  <c r="Q180"/>
  <c r="T192"/>
  <c r="S192"/>
  <c r="R192"/>
  <c r="Q192"/>
  <c r="T66"/>
  <c r="S66"/>
  <c r="R66"/>
  <c r="Q66"/>
  <c r="T82"/>
  <c r="S82"/>
  <c r="R82"/>
  <c r="Q82"/>
  <c r="T102"/>
  <c r="S102"/>
  <c r="R102"/>
  <c r="Q102"/>
  <c r="T118"/>
  <c r="S118"/>
  <c r="R118"/>
  <c r="Q118"/>
  <c r="T138"/>
  <c r="S138"/>
  <c r="R138"/>
  <c r="Q138"/>
  <c r="T174"/>
  <c r="S174"/>
  <c r="R174"/>
  <c r="Q174"/>
  <c r="T178"/>
  <c r="S178"/>
  <c r="R178"/>
  <c r="Q178"/>
  <c r="T182"/>
  <c r="S182"/>
  <c r="R182"/>
  <c r="Q182"/>
  <c r="T186"/>
  <c r="S186"/>
  <c r="R186"/>
  <c r="Q186"/>
  <c r="T190"/>
  <c r="S190"/>
  <c r="R190"/>
  <c r="Q190"/>
  <c r="T194"/>
  <c r="S194"/>
  <c r="R194"/>
  <c r="Q194"/>
  <c r="T198"/>
  <c r="S198"/>
  <c r="R198"/>
  <c r="Q198"/>
  <c r="T52"/>
  <c r="S52"/>
  <c r="R52"/>
  <c r="Q52"/>
  <c r="T56"/>
  <c r="S56"/>
  <c r="R56"/>
  <c r="Q56"/>
  <c r="T60"/>
  <c r="S60"/>
  <c r="R60"/>
  <c r="Q60"/>
  <c r="T64"/>
  <c r="S64"/>
  <c r="R64"/>
  <c r="Q64"/>
  <c r="T68"/>
  <c r="S68"/>
  <c r="R68"/>
  <c r="Q68"/>
  <c r="T72"/>
  <c r="S72"/>
  <c r="R72"/>
  <c r="Q72"/>
  <c r="T76"/>
  <c r="S76"/>
  <c r="R76"/>
  <c r="Q76"/>
  <c r="T80"/>
  <c r="S80"/>
  <c r="R80"/>
  <c r="Q80"/>
  <c r="T84"/>
  <c r="S84"/>
  <c r="R84"/>
  <c r="Q84"/>
  <c r="T88"/>
  <c r="S88"/>
  <c r="R88"/>
  <c r="Q88"/>
  <c r="T92"/>
  <c r="S92"/>
  <c r="R92"/>
  <c r="Q92"/>
  <c r="T96"/>
  <c r="S96"/>
  <c r="R96"/>
  <c r="Q96"/>
  <c r="T100"/>
  <c r="S100"/>
  <c r="R100"/>
  <c r="Q100"/>
  <c r="T104"/>
  <c r="S104"/>
  <c r="R104"/>
  <c r="Q104"/>
  <c r="T108"/>
  <c r="S108"/>
  <c r="R108"/>
  <c r="Q108"/>
  <c r="T112"/>
  <c r="S112"/>
  <c r="R112"/>
  <c r="Q112"/>
  <c r="T116"/>
  <c r="S116"/>
  <c r="R116"/>
  <c r="Q116"/>
  <c r="T120"/>
  <c r="S120"/>
  <c r="R120"/>
  <c r="Q120"/>
  <c r="T124"/>
  <c r="S124"/>
  <c r="R124"/>
  <c r="Q124"/>
  <c r="T128"/>
  <c r="S128"/>
  <c r="R128"/>
  <c r="Q128"/>
  <c r="T132"/>
  <c r="S132"/>
  <c r="R132"/>
  <c r="Q132"/>
  <c r="T136"/>
  <c r="S136"/>
  <c r="R136"/>
  <c r="Q136"/>
  <c r="T140"/>
  <c r="S140"/>
  <c r="R140"/>
  <c r="Q140"/>
  <c r="T144"/>
  <c r="S144"/>
  <c r="R144"/>
  <c r="Q144"/>
  <c r="T148"/>
  <c r="S148"/>
  <c r="R148"/>
  <c r="Q148"/>
  <c r="T152"/>
  <c r="S152"/>
  <c r="R152"/>
  <c r="Q152"/>
  <c r="T156"/>
  <c r="S156"/>
  <c r="R156"/>
  <c r="Q156"/>
  <c r="T160"/>
  <c r="S160"/>
  <c r="R160"/>
  <c r="Q160"/>
  <c r="T164"/>
  <c r="S164"/>
  <c r="R164"/>
  <c r="Q164"/>
  <c r="T168"/>
  <c r="S168"/>
  <c r="R168"/>
  <c r="Q168"/>
  <c r="T226"/>
  <c r="S226"/>
  <c r="R226"/>
  <c r="Q226"/>
  <c r="T230"/>
  <c r="S230"/>
  <c r="R230"/>
  <c r="Q230"/>
  <c r="T234"/>
  <c r="S234"/>
  <c r="R234"/>
  <c r="Q234"/>
  <c r="T238"/>
  <c r="S238"/>
  <c r="R238"/>
  <c r="Q238"/>
  <c r="T242"/>
  <c r="S242"/>
  <c r="R242"/>
  <c r="Q242"/>
  <c r="T246"/>
  <c r="S246"/>
  <c r="R246"/>
  <c r="Q246"/>
  <c r="T250"/>
  <c r="S250"/>
  <c r="R250"/>
  <c r="Q250"/>
  <c r="T218"/>
  <c r="S218"/>
  <c r="R218"/>
  <c r="Q218"/>
  <c r="T222"/>
  <c r="S222"/>
  <c r="R222"/>
  <c r="Q222"/>
  <c r="T279"/>
  <c r="S279"/>
  <c r="R279"/>
  <c r="Q279"/>
  <c r="T283"/>
  <c r="S283"/>
  <c r="R283"/>
  <c r="Q283"/>
  <c r="T287"/>
  <c r="S287"/>
  <c r="R287"/>
  <c r="Q287"/>
  <c r="T291"/>
  <c r="S291"/>
  <c r="R291"/>
  <c r="Q291"/>
  <c r="T295"/>
  <c r="S295"/>
  <c r="R295"/>
  <c r="Q295"/>
  <c r="T299"/>
  <c r="S299"/>
  <c r="R299"/>
  <c r="Q299"/>
  <c r="T303"/>
  <c r="S303"/>
  <c r="R303"/>
  <c r="Q303"/>
  <c r="T307"/>
  <c r="S307"/>
  <c r="R307"/>
  <c r="Q307"/>
  <c r="T176"/>
  <c r="S176"/>
  <c r="R176"/>
  <c r="Q176"/>
  <c r="T188"/>
  <c r="S188"/>
  <c r="R188"/>
  <c r="Q188"/>
  <c r="T58"/>
  <c r="S58"/>
  <c r="R58"/>
  <c r="Q58"/>
  <c r="T74"/>
  <c r="S74"/>
  <c r="R74"/>
  <c r="Q74"/>
  <c r="T86"/>
  <c r="S86"/>
  <c r="R86"/>
  <c r="Q86"/>
  <c r="T98"/>
  <c r="S98"/>
  <c r="R98"/>
  <c r="Q98"/>
  <c r="T114"/>
  <c r="S114"/>
  <c r="R114"/>
  <c r="Q114"/>
  <c r="T134"/>
  <c r="S134"/>
  <c r="R134"/>
  <c r="Q134"/>
  <c r="T173"/>
  <c r="S173"/>
  <c r="R173"/>
  <c r="Q173"/>
  <c r="T177"/>
  <c r="S177"/>
  <c r="R177"/>
  <c r="Q177"/>
  <c r="T181"/>
  <c r="S181"/>
  <c r="R181"/>
  <c r="Q181"/>
  <c r="T185"/>
  <c r="S185"/>
  <c r="R185"/>
  <c r="Q185"/>
  <c r="T189"/>
  <c r="S189"/>
  <c r="R189"/>
  <c r="Q189"/>
  <c r="T193"/>
  <c r="S193"/>
  <c r="R193"/>
  <c r="Q193"/>
  <c r="T197"/>
  <c r="S197"/>
  <c r="R197"/>
  <c r="Q197"/>
  <c r="T51"/>
  <c r="S51"/>
  <c r="R51"/>
  <c r="Q51"/>
  <c r="T55"/>
  <c r="S55"/>
  <c r="R55"/>
  <c r="Q55"/>
  <c r="T59"/>
  <c r="S59"/>
  <c r="R59"/>
  <c r="Q59"/>
  <c r="T63"/>
  <c r="S63"/>
  <c r="R63"/>
  <c r="Q63"/>
  <c r="T67"/>
  <c r="S67"/>
  <c r="R67"/>
  <c r="Q67"/>
  <c r="T71"/>
  <c r="S71"/>
  <c r="R71"/>
  <c r="Q71"/>
  <c r="T75"/>
  <c r="S75"/>
  <c r="R75"/>
  <c r="Q75"/>
  <c r="T79"/>
  <c r="S79"/>
  <c r="R79"/>
  <c r="Q79"/>
  <c r="T83"/>
  <c r="S83"/>
  <c r="R83"/>
  <c r="Q83"/>
  <c r="T87"/>
  <c r="S87"/>
  <c r="R87"/>
  <c r="Q87"/>
  <c r="T91"/>
  <c r="S91"/>
  <c r="R91"/>
  <c r="Q91"/>
  <c r="T95"/>
  <c r="S95"/>
  <c r="R95"/>
  <c r="Q95"/>
  <c r="T99"/>
  <c r="S99"/>
  <c r="R99"/>
  <c r="Q99"/>
  <c r="T103"/>
  <c r="S103"/>
  <c r="R103"/>
  <c r="Q103"/>
  <c r="T107"/>
  <c r="S107"/>
  <c r="R107"/>
  <c r="Q107"/>
  <c r="T111"/>
  <c r="S111"/>
  <c r="R111"/>
  <c r="Q111"/>
  <c r="T115"/>
  <c r="S115"/>
  <c r="R115"/>
  <c r="Q115"/>
  <c r="T119"/>
  <c r="S119"/>
  <c r="R119"/>
  <c r="Q119"/>
  <c r="T123"/>
  <c r="S123"/>
  <c r="R123"/>
  <c r="Q123"/>
  <c r="T127"/>
  <c r="S127"/>
  <c r="R127"/>
  <c r="Q127"/>
  <c r="T131"/>
  <c r="S131"/>
  <c r="R131"/>
  <c r="Q131"/>
  <c r="T135"/>
  <c r="S135"/>
  <c r="R135"/>
  <c r="Q135"/>
  <c r="T139"/>
  <c r="S139"/>
  <c r="R139"/>
  <c r="Q139"/>
  <c r="T143"/>
  <c r="S143"/>
  <c r="R143"/>
  <c r="Q143"/>
  <c r="T147"/>
  <c r="S147"/>
  <c r="R147"/>
  <c r="Q147"/>
  <c r="T151"/>
  <c r="S151"/>
  <c r="R151"/>
  <c r="Q151"/>
  <c r="T155"/>
  <c r="S155"/>
  <c r="R155"/>
  <c r="Q155"/>
  <c r="T159"/>
  <c r="S159"/>
  <c r="R159"/>
  <c r="Q159"/>
  <c r="T163"/>
  <c r="S163"/>
  <c r="R163"/>
  <c r="Q163"/>
  <c r="T167"/>
  <c r="S167"/>
  <c r="R167"/>
  <c r="Q167"/>
  <c r="T171"/>
  <c r="S171"/>
  <c r="R171"/>
  <c r="Q171"/>
  <c r="T229"/>
  <c r="S229"/>
  <c r="R229"/>
  <c r="Q229"/>
  <c r="T233"/>
  <c r="S233"/>
  <c r="R233"/>
  <c r="Q233"/>
  <c r="T237"/>
  <c r="S237"/>
  <c r="R237"/>
  <c r="Q237"/>
  <c r="T241"/>
  <c r="S241"/>
  <c r="R241"/>
  <c r="Q241"/>
  <c r="T245"/>
  <c r="S245"/>
  <c r="R245"/>
  <c r="Q245"/>
  <c r="T249"/>
  <c r="S249"/>
  <c r="R249"/>
  <c r="Q249"/>
  <c r="T217"/>
  <c r="S217"/>
  <c r="R217"/>
  <c r="Q217"/>
  <c r="T221"/>
  <c r="S221"/>
  <c r="R221"/>
  <c r="Q221"/>
  <c r="T278"/>
  <c r="S278"/>
  <c r="R278"/>
  <c r="Q278"/>
  <c r="T282"/>
  <c r="S282"/>
  <c r="R282"/>
  <c r="Q282"/>
  <c r="T286"/>
  <c r="S286"/>
  <c r="R286"/>
  <c r="Q286"/>
  <c r="T290"/>
  <c r="S290"/>
  <c r="R290"/>
  <c r="Q290"/>
  <c r="T294"/>
  <c r="S294"/>
  <c r="R294"/>
  <c r="Q294"/>
  <c r="T298"/>
  <c r="S298"/>
  <c r="R298"/>
  <c r="Q298"/>
  <c r="T302"/>
  <c r="S302"/>
  <c r="R302"/>
  <c r="Q302"/>
  <c r="T306"/>
  <c r="S306"/>
  <c r="R306"/>
  <c r="Q306"/>
</calcChain>
</file>

<file path=xl/sharedStrings.xml><?xml version="1.0" encoding="utf-8"?>
<sst xmlns="http://schemas.openxmlformats.org/spreadsheetml/2006/main" count="4786" uniqueCount="1261">
  <si>
    <t>Construction Bonding Level, Aggregate (dollars)</t>
  </si>
  <si>
    <t>County</t>
  </si>
  <si>
    <t>8W</t>
  </si>
  <si>
    <t>8E</t>
  </si>
  <si>
    <t>8C</t>
  </si>
  <si>
    <t>8D</t>
  </si>
  <si>
    <t>U.S. Local Government</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</si>
  <si>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</si>
  <si>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</si>
  <si>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</si>
  <si>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</si>
  <si>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</si>
  <si>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</si>
  <si>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</si>
  <si>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</si>
  <si>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</si>
  <si>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</si>
  <si>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</si>
  <si>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</si>
  <si>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</si>
  <si>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</si>
  <si>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</si>
  <si>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</si>
  <si>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</si>
  <si>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</si>
  <si>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</si>
  <si>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</si>
  <si>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</si>
  <si>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</si>
  <si>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</si>
  <si>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</si>
  <si>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</si>
  <si>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</si>
  <si>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</si>
  <si>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</si>
  <si>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</si>
  <si>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</si>
  <si>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</si>
  <si>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</si>
  <si>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</si>
  <si>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</si>
  <si>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</si>
  <si>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</si>
  <si>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</si>
  <si>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</si>
  <si>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</si>
  <si>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</si>
  <si>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</si>
  <si>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</si>
  <si>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</si>
  <si>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</si>
  <si>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</si>
  <si>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</si>
  <si>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</si>
  <si>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</si>
  <si>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</si>
  <si>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</si>
  <si>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</si>
  <si>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</si>
  <si>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</si>
  <si>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</si>
  <si>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</si>
  <si>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</si>
  <si>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</si>
  <si>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</si>
  <si>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</si>
  <si>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</si>
  <si>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</si>
  <si>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</si>
  <si>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</si>
  <si>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</si>
  <si>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</si>
  <si>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</si>
  <si>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</si>
  <si>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</si>
  <si>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</si>
  <si>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</si>
  <si>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</si>
  <si>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</si>
  <si>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</si>
  <si>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</si>
  <si>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</si>
  <si>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</si>
  <si>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</si>
  <si>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</si>
  <si>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</si>
  <si>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</si>
  <si>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</si>
  <si>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</si>
  <si>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</si>
  <si>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</si>
  <si>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</si>
  <si>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</si>
  <si>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</si>
  <si>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</si>
  <si>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</si>
  <si>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</si>
  <si>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</si>
  <si>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</si>
  <si>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</si>
  <si>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</si>
  <si>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</si>
  <si>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</si>
  <si>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</si>
  <si>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</si>
  <si>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</si>
  <si>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</si>
  <si>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</si>
  <si>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</si>
  <si>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</si>
  <si>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</si>
  <si>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</si>
  <si>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</si>
  <si>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</si>
  <si>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</si>
  <si>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</si>
  <si>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</si>
  <si>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</si>
  <si>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</si>
  <si>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SBA Certified Hub Zone Firm</t>
  </si>
  <si>
    <t>Description</t>
  </si>
  <si>
    <t>DEPT OF DEFENSE</t>
  </si>
  <si>
    <t>DEPT OF THE ARMY</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</si>
  <si>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</si>
  <si>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</si>
  <si>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</si>
  <si>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</si>
  <si>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</si>
  <si>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</si>
  <si>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</si>
  <si>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</si>
  <si>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</si>
  <si>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</si>
  <si>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</si>
  <si>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</si>
  <si>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</si>
  <si>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</si>
  <si>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</si>
  <si>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</si>
  <si>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</si>
  <si>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</si>
  <si>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</si>
  <si>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</si>
  <si>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</si>
  <si>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</si>
  <si>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</si>
  <si>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</si>
  <si>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</si>
  <si>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System-Only</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</si>
  <si>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</si>
  <si>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</si>
  <si>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</si>
  <si>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</si>
  <si>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</si>
  <si>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</si>
  <si>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</si>
  <si>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</si>
  <si>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</si>
  <si>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</si>
  <si>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</si>
  <si>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</si>
  <si>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</si>
  <si>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</si>
  <si>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</si>
  <si>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</si>
  <si>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</si>
  <si>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</si>
  <si>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</si>
  <si>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</si>
  <si>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</si>
  <si>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</si>
  <si>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</si>
  <si>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</si>
  <si>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</si>
  <si>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</si>
  <si>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</si>
  <si>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</si>
  <si>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</si>
  <si>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</si>
  <si>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</si>
  <si>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</si>
  <si>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</si>
  <si>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</si>
  <si>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</si>
  <si>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</si>
  <si>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</si>
  <si>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</si>
  <si>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</si>
  <si>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</si>
  <si>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</si>
  <si>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</si>
  <si>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</si>
  <si>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</si>
  <si>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</si>
  <si>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</si>
  <si>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</si>
  <si>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</si>
  <si>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</si>
  <si>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</si>
  <si>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</si>
  <si>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</si>
  <si>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</si>
  <si>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</si>
  <si>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</si>
  <si>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</si>
  <si>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</si>
  <si>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</si>
  <si>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</si>
  <si>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</si>
  <si>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</si>
  <si>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</si>
  <si>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</si>
  <si>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</si>
  <si>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</si>
  <si>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</si>
  <si>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</si>
  <si>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</si>
  <si>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</si>
  <si>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</si>
  <si>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</si>
  <si>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</si>
  <si>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</si>
  <si>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</si>
  <si>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</si>
  <si>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</si>
  <si>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</si>
  <si>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</si>
  <si>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</si>
  <si>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</si>
  <si>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</si>
  <si>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</si>
  <si>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</si>
  <si>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</si>
  <si>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</si>
  <si>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</si>
  <si>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</si>
  <si>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</si>
  <si>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</si>
  <si>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</si>
  <si>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</si>
  <si>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</si>
  <si>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</si>
  <si>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</si>
  <si>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</si>
  <si>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</si>
  <si>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</si>
  <si>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</si>
  <si>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</si>
  <si>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</si>
  <si>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</si>
  <si>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</si>
  <si>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</si>
  <si>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</si>
  <si>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</si>
  <si>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</si>
  <si>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</si>
  <si>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</si>
  <si>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</si>
  <si>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</si>
  <si>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</si>
  <si>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</si>
  <si>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</si>
  <si>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</si>
  <si>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</si>
  <si>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</si>
  <si>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</si>
  <si>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</si>
  <si>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</si>
  <si>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</si>
  <si>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</si>
  <si>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</si>
  <si>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</si>
  <si>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</si>
  <si>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</si>
  <si>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</si>
  <si>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</si>
  <si>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</si>
  <si>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</si>
  <si>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</si>
  <si>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</si>
  <si>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</si>
  <si>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</si>
  <si>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</si>
  <si>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</si>
  <si>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</si>
  <si>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</si>
  <si>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</si>
  <si>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</si>
  <si>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</si>
  <si>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</si>
  <si>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</si>
  <si>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</si>
  <si>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</si>
  <si>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</si>
  <si>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</si>
  <si>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</si>
  <si>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</si>
  <si>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</si>
  <si>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</si>
  <si>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</si>
  <si>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</si>
  <si>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</si>
  <si>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</si>
  <si>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</si>
  <si>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</si>
  <si>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</si>
  <si>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</si>
  <si>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</si>
  <si>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</si>
  <si>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</si>
  <si>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</si>
  <si>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</si>
  <si>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</si>
  <si>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</si>
  <si>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</si>
  <si>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</si>
  <si>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</si>
  <si>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</si>
  <si>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</si>
  <si>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</si>
  <si>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</si>
  <si>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</si>
  <si>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</si>
  <si>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</si>
  <si>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</si>
  <si>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</si>
  <si>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</si>
  <si>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</si>
  <si>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</si>
  <si>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</si>
  <si>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</si>
  <si>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</si>
  <si>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</si>
  <si>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</si>
  <si>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</si>
  <si>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</si>
  <si>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</si>
  <si>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</si>
  <si>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</si>
  <si>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</si>
  <si>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</si>
  <si>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</si>
  <si>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6123431567</t>
  </si>
  <si>
    <t>Public</t>
  </si>
  <si>
    <t>M, F, or E</t>
  </si>
  <si>
    <t>Y or N</t>
  </si>
  <si>
    <t>0 or 1</t>
  </si>
  <si>
    <t>800 NICOLLET MALL STE 1222213</t>
  </si>
  <si>
    <t>APT B</t>
  </si>
  <si>
    <t>111127222</t>
  </si>
  <si>
    <t>006213111</t>
  </si>
  <si>
    <t>Kleinschmidt, Inc</t>
  </si>
  <si>
    <t xml:space="preserve">MMDD </t>
  </si>
  <si>
    <t>NOAM</t>
  </si>
  <si>
    <t>02</t>
  </si>
  <si>
    <t>Y or null</t>
  </si>
  <si>
    <t>JOLLY COMPANY</t>
  </si>
  <si>
    <t>016211234</t>
  </si>
  <si>
    <t>HQ PARENT ST ADD 1</t>
  </si>
  <si>
    <t>HQ PARENT ST ADD 2</t>
  </si>
  <si>
    <t>551111012</t>
  </si>
  <si>
    <t>DOMESTIC PARENT ST ADD 1</t>
  </si>
  <si>
    <t>DOMESTIC PARENT ST ADD 2</t>
  </si>
  <si>
    <t>GLOBAL PARENT ST ADD 1</t>
  </si>
  <si>
    <t>GLOBAL PARENT ST ADD 2</t>
  </si>
  <si>
    <t>4307</t>
  </si>
  <si>
    <t>DODF2K3AJ</t>
  </si>
  <si>
    <t>Merica</t>
  </si>
  <si>
    <t>Mr</t>
  </si>
  <si>
    <t>123 Main Street</t>
  </si>
  <si>
    <t>Sam</t>
  </si>
  <si>
    <t>Arlington</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</si>
  <si>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</si>
  <si>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</si>
  <si>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</si>
  <si>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</si>
  <si>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</si>
  <si>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</si>
  <si>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</si>
  <si>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</si>
  <si>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</si>
  <si>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</si>
  <si>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</si>
  <si>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</si>
  <si>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</si>
  <si>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</si>
  <si>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</si>
  <si>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</si>
  <si>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</si>
  <si>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</si>
  <si>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</si>
  <si>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</si>
  <si>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</si>
  <si>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</si>
  <si>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</si>
  <si>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</si>
  <si>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</si>
  <si>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</si>
  <si>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DBA NAME</t>
  </si>
  <si>
    <t>COMPANY DIVISION</t>
  </si>
  <si>
    <t>DIVISION NUMBER</t>
  </si>
  <si>
    <t>CORPORATE URL</t>
  </si>
  <si>
    <t>CORRESPONDENCE FLAG</t>
  </si>
  <si>
    <t>HEADQUARTER PARENT POC  (HQ)</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</si>
  <si>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</si>
  <si>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</si>
  <si>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</si>
  <si>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</si>
  <si>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</si>
  <si>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</si>
  <si>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</si>
  <si>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</si>
  <si>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POC  (GL)</t>
  </si>
  <si>
    <t>GLOBAL PARENT DUNS NUMBER</t>
  </si>
  <si>
    <t>GLOBAL PARENT COUNTRY CODE</t>
  </si>
  <si>
    <t>GLOBAL PARENT STATE OR PROVINCE</t>
  </si>
  <si>
    <t>GLOBAL PARENT PHONE</t>
  </si>
  <si>
    <t>1E5G9</t>
  </si>
  <si>
    <t>A</t>
  </si>
  <si>
    <t>U.S. BANCORP</t>
  </si>
  <si>
    <t>U.S. BANK GOVERNMENT SERVICES</t>
  </si>
  <si>
    <t>MINNEAPOLIS</t>
  </si>
  <si>
    <t>MN</t>
  </si>
  <si>
    <t>USA</t>
  </si>
  <si>
    <t>1231</t>
  </si>
  <si>
    <t>http://www.usbank.com</t>
  </si>
  <si>
    <t>2L</t>
  </si>
  <si>
    <t>0002</t>
  </si>
  <si>
    <t>N</t>
  </si>
  <si>
    <t>WASHINGTON</t>
  </si>
  <si>
    <t>DC</t>
  </si>
  <si>
    <t>U</t>
  </si>
  <si>
    <t>0001</t>
  </si>
  <si>
    <t>214 TRYON ST, 27TH FLR</t>
  </si>
  <si>
    <t>PIEDMONT VAN LANES INC</t>
  </si>
  <si>
    <t>801 W YOUNG AVE</t>
  </si>
  <si>
    <t>1700000</t>
  </si>
  <si>
    <t>Y</t>
  </si>
  <si>
    <t>4080 MALLARD DR</t>
  </si>
  <si>
    <t>0003</t>
  </si>
  <si>
    <t>0004</t>
  </si>
  <si>
    <t>0005</t>
  </si>
  <si>
    <t>STOKO SKIN CARE</t>
  </si>
  <si>
    <t>8003340242</t>
  </si>
  <si>
    <t>VA</t>
  </si>
  <si>
    <t>94</t>
  </si>
  <si>
    <t>92267</t>
  </si>
  <si>
    <t>99999</t>
  </si>
  <si>
    <t>OH</t>
  </si>
  <si>
    <t>5555-55555555555</t>
  </si>
  <si>
    <t>YYYYMMDD</t>
  </si>
  <si>
    <t>20120720</t>
  </si>
  <si>
    <t>W96F31</t>
  </si>
  <si>
    <t>XML Tag Name</t>
  </si>
  <si>
    <t>&lt;entityIdentification&gt;</t>
  </si>
  <si>
    <t>&lt;DUNS&gt;</t>
  </si>
  <si>
    <t>&lt;DUNSPlus4&gt;</t>
  </si>
  <si>
    <t>&lt;CAGECode&gt;</t>
  </si>
  <si>
    <t>&lt;NCAGECode&gt;</t>
  </si>
  <si>
    <t>XML</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</si>
  <si>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</si>
  <si>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</si>
  <si>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</si>
  <si>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</si>
  <si>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</si>
  <si>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</si>
  <si>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</si>
  <si>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</si>
  <si>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</si>
  <si>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</si>
  <si>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</si>
  <si>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</si>
  <si>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</si>
  <si>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</si>
  <si>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</si>
  <si>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</si>
  <si>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</si>
  <si>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</si>
  <si>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</si>
  <si>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</si>
  <si>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&lt;hqParentDUNS&gt;</t>
  </si>
  <si>
    <t>&lt;addressLine1&gt;</t>
  </si>
  <si>
    <t>&lt;addressLine2&gt;</t>
  </si>
  <si>
    <t>&lt;city&gt;</t>
  </si>
  <si>
    <t>&lt;stateOrProvince&gt;</t>
  </si>
  <si>
    <t>&lt;ZIPCode&gt;</t>
  </si>
  <si>
    <t>&lt;country&gt;</t>
  </si>
  <si>
    <t>&lt;domesticParentDUNS&gt;</t>
  </si>
  <si>
    <t>&lt;globalParentDUNS&gt;</t>
  </si>
  <si>
    <t>&lt;outOfBusinessFlag&gt;</t>
  </si>
  <si>
    <t>&lt;DNBMonitoring&gt;</t>
  </si>
  <si>
    <t>&lt;monitoringStatus&gt;</t>
  </si>
  <si>
    <t>&lt;lastUpdated&gt;</t>
  </si>
  <si>
    <t>&lt;postalCode&gt;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</si>
  <si>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</si>
  <si>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</si>
  <si>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</si>
  <si>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</si>
  <si>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</si>
  <si>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</si>
  <si>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</si>
  <si>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</si>
  <si>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</si>
  <si>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</si>
  <si>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</si>
  <si>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</si>
  <si>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</si>
  <si>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</si>
  <si>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&lt;taxpayerIdentificationNumber&gt;</t>
  </si>
  <si>
    <t>&lt;stateOfIncorporation&gt;</t>
  </si>
  <si>
    <t>&lt;countryOfIncorporation&gt;</t>
  </si>
  <si>
    <t>&lt;generalInformation&gt;</t>
  </si>
  <si>
    <t>&lt;companySecurityLevel&gt;</t>
  </si>
  <si>
    <t>&lt;highestEmployeeSecurityLevel&gt;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</si>
  <si>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</si>
  <si>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</si>
  <si>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</si>
  <si>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</si>
  <si>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</si>
  <si>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</si>
  <si>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</si>
  <si>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</si>
  <si>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</si>
  <si>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&lt;delinquentFederalDebt&gt;</t>
  </si>
  <si>
    <t>&lt;financialAccount&gt;</t>
  </si>
  <si>
    <t>&lt;departmentCode&gt;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</si>
  <si>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</si>
  <si>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</si>
  <si>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</si>
  <si>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</si>
  <si>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</si>
  <si>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</si>
  <si>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</si>
  <si>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</si>
  <si>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</si>
  <si>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&lt;annualRevenue&gt;</t>
  </si>
  <si>
    <t>&lt;sizeMetrics&gt;</t>
  </si>
  <si>
    <t>&lt;averageAnnualRevenue&gt;</t>
  </si>
  <si>
    <t>&lt;averageNumberOfEmployees&gt;</t>
  </si>
  <si>
    <t>&lt;employeesLocation&gt;</t>
  </si>
  <si>
    <t>&lt;receiptsLocation&gt;</t>
  </si>
  <si>
    <t>&lt;barrelsCapacity&gt;</t>
  </si>
  <si>
    <t>&lt;totalAssets&gt;</t>
  </si>
  <si>
    <t>&lt;megawattHours&gt;</t>
  </si>
  <si>
    <t>&lt;sizeMetricDetails&gt;</t>
  </si>
  <si>
    <t>&lt;industrySpecificSizeMetrics&gt;</t>
  </si>
  <si>
    <t>&lt;VANProvider&gt;</t>
  </si>
  <si>
    <t>&lt;ISAQualifier&gt;</t>
  </si>
  <si>
    <t>&lt;EDIInformation&gt;</t>
  </si>
  <si>
    <t>&lt;ISAIdentifier&gt;</t>
  </si>
  <si>
    <t>&lt;functionalGroupIdentifier&gt;</t>
  </si>
  <si>
    <t>&lt;requestFlag820s&gt;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</si>
  <si>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</si>
  <si>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</si>
  <si>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</si>
  <si>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</si>
  <si>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</si>
  <si>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</si>
  <si>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</si>
  <si>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</si>
  <si>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</si>
  <si>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</si>
  <si>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</si>
  <si>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</si>
  <si>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</si>
  <si>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</si>
  <si>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</si>
  <si>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</si>
  <si>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</si>
  <si>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</si>
  <si>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</si>
  <si>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</si>
  <si>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</si>
  <si>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</si>
  <si>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</si>
  <si>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</si>
  <si>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</si>
  <si>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</si>
  <si>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</si>
  <si>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&lt;partyPerformingCertificationPOC&gt;</t>
  </si>
  <si>
    <t>&lt;soleProprietorshipPOC&gt;</t>
  </si>
  <si>
    <t>&lt;accountsReceivablePOC&gt;</t>
  </si>
  <si>
    <t>&lt;accountsPayablePOC&gt;</t>
  </si>
  <si>
    <t>&lt;EDIPOC&gt;</t>
  </si>
  <si>
    <t>&lt;eliminationsPOC&gt;</t>
  </si>
  <si>
    <t>&lt;salesPOC&gt;</t>
  </si>
  <si>
    <t>Y163</t>
  </si>
  <si>
    <t>YNNY</t>
  </si>
  <si>
    <t>A4</t>
  </si>
  <si>
    <t>One State</t>
  </si>
  <si>
    <t>IA</t>
  </si>
  <si>
    <t>FL051</t>
  </si>
  <si>
    <t>NAICS Exceptions</t>
  </si>
  <si>
    <t>PSC CODE</t>
  </si>
  <si>
    <t>D or Null</t>
  </si>
  <si>
    <t>D</t>
  </si>
  <si>
    <t>5000000</t>
  </si>
  <si>
    <t>Max Length</t>
  </si>
  <si>
    <t>XML Specific Data</t>
  </si>
  <si>
    <t>Data Element</t>
  </si>
  <si>
    <t>Extract/XML Type</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</si>
  <si>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</si>
  <si>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</si>
  <si>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</si>
  <si>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</si>
  <si>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</si>
  <si>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</si>
  <si>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</si>
  <si>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</si>
  <si>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</si>
  <si>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</si>
  <si>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</si>
  <si>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</si>
  <si>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</si>
  <si>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</si>
  <si>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</si>
  <si>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</si>
  <si>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</si>
  <si>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</si>
  <si>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</si>
  <si>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</si>
  <si>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</si>
  <si>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</si>
  <si>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</si>
  <si>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</si>
  <si>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</si>
  <si>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</si>
  <si>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</si>
  <si>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</si>
  <si>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</si>
  <si>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</si>
  <si>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</si>
  <si>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</si>
  <si>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</si>
  <si>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</si>
  <si>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</si>
  <si>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</si>
  <si>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</si>
  <si>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BUSINESS TYPE</t>
  </si>
  <si>
    <t>AGENCY BUSINESS PURPOSE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</si>
  <si>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</si>
  <si>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</si>
  <si>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</si>
  <si>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</si>
  <si>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</si>
  <si>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</si>
  <si>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</si>
  <si>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</si>
  <si>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</si>
  <si>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</si>
  <si>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</si>
  <si>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</si>
  <si>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</si>
  <si>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</si>
  <si>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</si>
  <si>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</si>
  <si>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</si>
  <si>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</si>
  <si>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</si>
  <si>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</si>
  <si>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</si>
  <si>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</si>
  <si>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</si>
  <si>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</si>
  <si>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</si>
  <si>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</si>
  <si>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</si>
  <si>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</si>
  <si>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AVERAGE NUMBER OF EMPLOYEES</t>
  </si>
  <si>
    <t>AVERAGE ANNUAL REVENUE</t>
  </si>
  <si>
    <t>NAICS EXCEPTION IDENTIFIER</t>
  </si>
  <si>
    <t>DELINQUENT FEDERAL DEBT FLAG</t>
  </si>
  <si>
    <t>EXCLUSION STATUS FLAG</t>
  </si>
  <si>
    <t>SBA BUSINESS TYPE NAME</t>
  </si>
  <si>
    <t>SBA BUSINESS TYPE CODE</t>
  </si>
  <si>
    <t>SBA CERTIFICATION EXPIRATION DATE</t>
  </si>
  <si>
    <t>LOCAL NUMBER OF EMPLOYEES</t>
  </si>
  <si>
    <t>LOCAL ANNUAL RECEIPTS</t>
  </si>
  <si>
    <t>BARRELS CAPACITY</t>
  </si>
  <si>
    <t>TOTAL ASSETS</t>
  </si>
  <si>
    <t>MEGAWATT HOURS</t>
  </si>
  <si>
    <t>NO PUBLIC DISPLAY FLAG</t>
  </si>
  <si>
    <t>DISASTER RELIEF TYPE</t>
  </si>
  <si>
    <t>DISASTER RELIEF STATE</t>
  </si>
  <si>
    <t>DISASTER RELIEF COUNTY</t>
  </si>
  <si>
    <t>DISASTER RELIEF METROPOLITAN STATISTICAL AREA</t>
  </si>
  <si>
    <t>ANNUAL IGT REVENUE</t>
  </si>
  <si>
    <t>SOURCE</t>
  </si>
  <si>
    <t>DEPARTMENT CODE</t>
  </si>
  <si>
    <t>HIERARCHY DEPARTMENT CODE</t>
  </si>
  <si>
    <t>HIERARCHY DEPARTMENT NAME</t>
  </si>
  <si>
    <t>HIERARCHY AGENCY CODE</t>
  </si>
  <si>
    <t>HIERARCHY AGENCY NAME</t>
  </si>
  <si>
    <t>HIERARCHY OFFICE CODE</t>
  </si>
  <si>
    <t>NCAGE CODE</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</si>
  <si>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</si>
  <si>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</si>
  <si>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</si>
  <si>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</si>
  <si>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</si>
  <si>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</si>
  <si>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</si>
  <si>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</si>
  <si>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</si>
  <si>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</si>
  <si>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</si>
  <si>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</si>
  <si>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</si>
  <si>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</si>
  <si>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</si>
  <si>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</si>
  <si>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Other That One of the Proceeding</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</si>
  <si>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</si>
  <si>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</si>
  <si>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</si>
  <si>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</si>
  <si>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</si>
  <si>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</si>
  <si>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</si>
  <si>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</si>
  <si>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</si>
  <si>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</si>
  <si>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</si>
  <si>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</si>
  <si>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</si>
  <si>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</si>
  <si>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A4 - SBA Certified Small Disadvantaged Business
A6 - SBA Certified 8A Program Participant
JT - SBA Certified 8A Joint Venture
XX - SBA Certified Hub Zone Firm</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</si>
  <si>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</si>
  <si>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</si>
  <si>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</si>
  <si>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</si>
  <si>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</si>
  <si>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</si>
  <si>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</si>
  <si>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</si>
  <si>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</si>
  <si>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</si>
  <si>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</si>
  <si>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</si>
  <si>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</si>
  <si>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</si>
  <si>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</si>
  <si>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</si>
  <si>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</si>
  <si>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</si>
  <si>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</si>
  <si>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</si>
  <si>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</si>
  <si>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</si>
  <si>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</si>
  <si>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</si>
  <si>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</si>
  <si>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</si>
  <si>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</si>
  <si>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</si>
  <si>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</si>
  <si>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</si>
  <si>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</si>
  <si>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</si>
  <si>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</si>
  <si>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</si>
  <si>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</si>
  <si>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</si>
  <si>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</si>
  <si>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</si>
  <si>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</si>
  <si>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WHICH SAM EXTRACT/XML IS THE ELEMENT IN?</t>
  </si>
  <si>
    <t>Shared XML and Web Service Details</t>
  </si>
  <si>
    <t>Size Standard in dollars</t>
  </si>
  <si>
    <t>Size standard in number of employees</t>
  </si>
  <si>
    <t>Y - Yes
N - No
E - Exception</t>
  </si>
  <si>
    <t>&lt;organizationType&gt;</t>
  </si>
  <si>
    <t>&lt;agencyBusinessPurpose&gt;</t>
  </si>
  <si>
    <t>&lt;phone&gt;</t>
  </si>
  <si>
    <t>&lt;source&gt;</t>
  </si>
  <si>
    <t>&lt;federalHierarchy&gt;</t>
  </si>
  <si>
    <t>&lt;hierarchyDepartmentCode&gt;</t>
  </si>
  <si>
    <t>&lt;hierarchyDepartmentName&gt;</t>
  </si>
  <si>
    <t>&lt;hierarchyAgencyCode&gt;</t>
  </si>
  <si>
    <t>&lt;hierarchyAgencyName&gt;</t>
  </si>
  <si>
    <t>&lt;hierarchyOfficeCode&gt;</t>
  </si>
  <si>
    <t>&lt;value&gt;</t>
  </si>
  <si>
    <t>&lt;bondingLevel&gt;</t>
  </si>
  <si>
    <t>CONSTRUCTION BONDING LEVEL, PER CONTRACT (DOLLARS)
CONSTRUCTION BONDING LEVEL, AGGREGATE (DOLLARS)
SERVICE BONDING LEVEL, PER CONTRACT (DOLLARS)
SERVICE BONDING LEVEL, AGGREGATE (DOLLARS)</t>
  </si>
  <si>
    <t>BONDING LEVEL TYPE</t>
  </si>
  <si>
    <t>BONDING LEVEL VALUE</t>
  </si>
  <si>
    <t>Provision</t>
  </si>
  <si>
    <t>XML Example</t>
  </si>
  <si>
    <t>Children XML Tags</t>
  </si>
  <si>
    <t>Use Case</t>
  </si>
  <si>
    <t>FAR 52.203-2</t>
  </si>
  <si>
    <t>&lt;provision&gt;
                                 &lt;id&gt;FAR 52.203-11&lt;/id&gt;
                                 &lt;listOfAnswers&gt;
                                    &lt;answer xsi:type="ns2:freeTextAnswerType" xmlns:xsi="null"&gt;
                                       &lt;answerID/&gt;
                                       &lt;answerText&gt;Yes&lt;/answerText&gt;
                                    &lt;/answer&gt;
                                 &lt;/listOfAnswers&gt;
                              &lt;/provision&gt;</t>
  </si>
  <si>
    <t>FAR 52.203-11</t>
  </si>
  <si>
    <t>&lt;answerText&gt;</t>
  </si>
  <si>
    <t>Read only Provision, will not have an answerID.  "Yes" equates to legacy ORCA Web Service "1"</t>
  </si>
  <si>
    <t>FAR 52.204-3</t>
  </si>
  <si>
    <t>&lt;provision&gt;
                                 &lt;id&gt;FAR 52.204-3&lt;/id&gt;
                                 &lt;listOfAnswers&gt;
                                    &lt;answer xsi:type="ns2:businessObjectAnswerType" xmlns:xsi="null"&gt;
                                       &lt;answerID/&gt;
                                       &lt;businessObject xsi:type="ns2:TINHolderStatus"&gt;
                                          &lt;id&gt;1&lt;/id&gt;
                                          &lt;status&gt;TIN ON FILE&lt;/status&gt;
                                       &lt;/businessObject&gt;
                                    &lt;/answer&gt;</t>
  </si>
  <si>
    <t xml:space="preserve">                                 &lt;listOfAnswers&gt;                                    
                                    &lt;answer xsi:type="ns2:freeTextAnswerType" xmlns:xsi="null"&gt;
                                       &lt;answerID&gt;10&lt;/answerID&gt;
                                       &lt;answerText&gt;Yes&lt;/answerText&gt;
                                    &lt;/answer&gt;   </t>
  </si>
  <si>
    <t xml:space="preserve">                                 &lt;listOfAnswers&gt;                                    
                                       &lt;answerID&gt;11&lt;/answerID&gt;
                                       &lt;businessObject xsi:type="ns2:Company"&gt;
                                          &lt;id&gt;1&lt;/id&gt;
                                          &lt;name&gt;Stansifer Electric Company&lt;/name&gt;
                                          &lt;tin&gt;TIN ON FILE&lt;/tin&gt;
                                       &lt;/businessObject&gt;
                                    &lt;/answer&gt;
                                 &lt;/listOfAnswers&gt;
                              &lt;/provision&gt;</t>
  </si>
  <si>
    <t>&lt;status&gt;</t>
  </si>
  <si>
    <t>&lt;firstName&gt;
&lt;title&gt;</t>
  </si>
  <si>
    <t>&lt;name&gt;
&lt;tin&gt;</t>
  </si>
  <si>
    <t>&lt;provision&gt;
                                 &lt;id&gt;FAR 52.209-2&lt;/id&gt;
                                 &lt;listOfAnswers&gt;
                                    &lt;answer xsi:type="ns2:freeTextAnswerType" xmlns:xsi="null"&gt;
                                       &lt;answerID/&gt;
                                       &lt;answerText&gt;Yes&lt;/answerText&gt;
                                    &lt;/answer&gt;
                                 &lt;/listOfAnswers&gt;
                              &lt;/provision&gt;</t>
  </si>
  <si>
    <t>FAR 52.209-2</t>
  </si>
  <si>
    <t>FAR 52.209-5</t>
  </si>
  <si>
    <t xml:space="preserve">                                    &lt;answer xsi:type="ns2:freeTextAnswerType" xmlns:xsi="null"&gt;
                                       &lt;answerID&gt;16&lt;/answerID&gt;
                                       &lt;answerText&gt;Yes&lt;/answerText&gt;
                                    &lt;/answer&gt;
                                 &lt;/listOfAnswers&gt;
                              &lt;/provision&gt;</t>
  </si>
  <si>
    <t xml:space="preserve">                                    &lt;answer xsi:type="ns2:freeTextAnswerType" xmlns:xsi="null"&gt;
                                       &lt;answerID&gt;15&lt;/answerID&gt;
                                       &lt;answerText&gt;No&lt;/answerText&gt;
                                    &lt;/answer&gt;                      </t>
  </si>
  <si>
    <t xml:space="preserve">                                    &lt;answer xsi:type="ns2:freeTextAnswerType" xmlns:xsi="null"&gt;
                                       &lt;answerID&gt;14&lt;/answerID&gt;
                                       &lt;answerText&gt;Yes&lt;/answerText&gt;
                                    &lt;/answer&gt;</t>
  </si>
  <si>
    <t xml:space="preserve">                                    &lt;answer xsi:type="ns2:freeTextAnswerType" xmlns:xsi="null"&gt;
                                       &lt;answerID&gt;13&lt;/answerID&gt;
                                       &lt;answerText&gt;No&lt;/answerText&gt;
                                    &lt;/answer&gt;</t>
  </si>
  <si>
    <t>&lt;provision&gt;
                                 &lt;id&gt;FAR 52.209-5&lt;/id&gt;
                                 &lt;listOfAnswers&gt;
                                    &lt;answer xsi:type="ns2:freeTextAnswerType" xmlns:xsi="null"&gt;
                                       &lt;answerID&gt;12&lt;/answerID&gt;
                                       &lt;answerText&gt;Yes&lt;/answerText&gt;
                                    &lt;/answer&gt;</t>
  </si>
  <si>
    <t>&lt;provision&gt;
                                 &lt;id&gt;FAR 52.214-14&lt;/id&gt;
                                 &lt;listOfAnswers&gt;
                                    &lt;answer xsi:type="ns2:freeTextAnswerType" xmlns:xsi="null"&gt;
                                       &lt;answerID&gt;2&lt;/answerID&gt;
                                       &lt;answerText&gt;Yes&lt;/answerText&gt;
                                    &lt;/answer&gt;</t>
  </si>
  <si>
    <t>FAR 52.214-14</t>
  </si>
  <si>
    <t>&lt;street1&gt;
&lt;street2&gt;
&lt;city&gt;
&lt;postalCode&gt;
&lt;state&gt;
&lt;country&gt;
&lt;owner&gt;</t>
  </si>
  <si>
    <t>&lt;provision&gt;
                                 &lt;id&gt;FAR 52.215-6&lt;/id&gt;
                                 &lt;listOfAnswers&gt;
                                    &lt;answer xsi:type="ns2:freeTextAnswerType" xmlns:xsi="null"&gt;
                                       &lt;answerID&gt;2&lt;/answerID&gt;
                                       &lt;answerText&gt;Yes&lt;/answerText&gt;
                                    &lt;/answer&gt;</t>
  </si>
  <si>
    <t>FAR 52.215-6</t>
  </si>
  <si>
    <t xml:space="preserve">&lt;provision&gt;
                                 &lt;id&gt;FAR 52.219-1&lt;/id&gt;
                                 &lt;listOfAnswers&gt;
                                    &lt;answer xsi:type="ns2:businessObjectAnswerType" xmlns:xsi="null"&gt;
                                       &lt;answerID/&gt;
                                       &lt;businessObject xsi:type="ns2:SocioEconomic"&gt;
                                          &lt;id/&gt;
                                          &lt;businessType&gt;Small Business&lt;/businessType&gt;
                                          &lt;value&gt;true&lt;/value&gt;
                                       &lt;/businessObject&gt;
                                    &lt;/answer&gt;                                  </t>
  </si>
  <si>
    <t xml:space="preserve">  &lt;answer xsi:type="ns2:freeTextAnswerType" xmlns:xsi="null"&gt;
                                       &lt;answerID&gt;30&lt;/answerID&gt;
                                       &lt;answerText&gt;Yes&lt;/answerText&gt;
                                    &lt;/answer&gt;</t>
  </si>
  <si>
    <t>Small Business Concern</t>
  </si>
  <si>
    <t>FAR 52.219-1</t>
  </si>
  <si>
    <t>&lt;businessType&gt;
&lt;value&gt;</t>
  </si>
  <si>
    <t>Women-Owned Small Business Concern</t>
  </si>
  <si>
    <t xml:space="preserve">                                    &lt;answer xsi:type="ns2:businessObjectAnswerType" xmlns:xsi="null"&gt;
                                       &lt;answerID/&gt;
                                       &lt;businessObject xsi:type="ns2:SocioEconomic"&gt;
                                          &lt;id/&gt;
                                          &lt;businessType&gt;Women-Owned small Business concern&lt;/businessType&gt;
                                          &lt;value&gt;Yes&lt;/value&gt;
                                       &lt;/businessObject&gt;
                                    &lt;/answer&gt;</t>
  </si>
  <si>
    <t>Yes/No answer for if the entity is a small business concern.</t>
  </si>
  <si>
    <t>Yes/No answer for if the entity is a women-owned small business concern.</t>
  </si>
  <si>
    <t xml:space="preserve">                                    &lt;answer xsi:type="ns2:businessObjectAnswerType" xmlns:xsi="null"&gt;
                                       &lt;answerID/&gt;
                                       &lt;businessObject xsi:type="ns2:SocioEconomic"&gt;
                                          &lt;id/&gt;
                                          &lt;businessType&gt;Women-owned small business (WOSB)&lt;/businessType&gt;
                                          &lt;value&gt;No&lt;/value&gt;
                                       &lt;/businessObject&gt;
                                    &lt;/answer&gt;</t>
  </si>
  <si>
    <t>Women-Owned Small Business (WOSB)</t>
  </si>
  <si>
    <t>Yes/No answer for if the entity is a women-owned small business (WOSB).</t>
  </si>
  <si>
    <t xml:space="preserve">
                                    &lt;answer xsi:type="ns2:businessObjectAnswerType" xmlns:xsi="null"&gt;
                                       &lt;answerID/&gt;
                                       &lt;businessObject xsi:type="ns2:SocioEconomic"&gt;
                                          &lt;id/&gt;
                                          &lt;businessType&gt;Economically disadvantaged women-owned small business (EDWOSB)&lt;/businessType&gt;
                                          &lt;value&gt;No&lt;/value&gt;
                                       &lt;/businessObject&gt;
                                    &lt;/answer&gt;</t>
  </si>
  <si>
    <t xml:space="preserve">                                    &lt;answer xsi:type="ns2:businessObjectAnswerType" xmlns:xsi="null"&gt;
                                       &lt;answerID/&gt;
                                       &lt;businessObject xsi:type="ns2:SocioEconomic"&gt;
                                          &lt;id/&gt;
                                          &lt;businessType&gt;Veteran-Owned Small Business&lt;/businessType&gt;
                                          &lt;value&gt;No&lt;/value&gt;
                                       &lt;/businessObject&gt;
                                    &lt;/answer&gt;</t>
  </si>
  <si>
    <t xml:space="preserve">                                    &lt;answer xsi:type="ns2:businessObjectAnswerType" xmlns:xsi="null"&gt;
                                       &lt;answerID/&gt;
                                       &lt;businessObject xsi:type="ns2:SocioEconomic"&gt;
                                          &lt;id/&gt;
                                          &lt;businessType&gt;Subcontinent Asian (Asian-Indian) American Owned&lt;/businessType&gt;
                                          &lt;value&gt;No&lt;/value&gt;
                                       &lt;/businessObject&gt;
                                    &lt;/answer&gt;
                                 &lt;/listOfAnswers&gt;
                              &lt;/provision&gt;</t>
  </si>
  <si>
    <t>Economically disadvantaged women-owned small business (EDWOSB)</t>
  </si>
  <si>
    <t xml:space="preserve">                                    &lt;answer xsi:type="ns2:businessObjectAnswerType" xmlns:xsi="null"&gt;
                                       &lt;answerID/&gt;
                                       &lt;businessObject xsi:type="ns2:SocioEconomic"&gt;
                                          &lt;id/&gt;
                                          &lt;businessType&gt;Service Disabled Veteran-Owned Small Business&lt;/businessType&gt;
                                          &lt;value&gt;No&lt;/value&gt;
                                       &lt;/businessObject&gt;
                                    &lt;/answer&gt;</t>
  </si>
  <si>
    <t xml:space="preserve">                                    &lt;answer xsi:type="ns2:businessObjectAnswerType" xmlns:xsi="null"&gt;
                                       &lt;answerID/&gt;
                                       &lt;businessObject xsi:type="ns2:SocioEconomic"&gt;
                                          &lt;id/&gt;
                                          &lt;businessType&gt;SBA Certified Hub Zone Firm&lt;/businessType&gt;
                                          &lt;value&gt;No&lt;/value&gt;
                                       &lt;/businessObject&gt;
                                    &lt;/answer&gt;</t>
  </si>
  <si>
    <t>Veteran-Owned Small Business</t>
  </si>
  <si>
    <t>Service Disabled Veteran-Owned Small Business</t>
  </si>
  <si>
    <t>Yes/No answer for if the entity is a Economically disadvantaged women-owned small business (EDWOSB).</t>
  </si>
  <si>
    <t>Yes/No answer for if the entity is a Veteran-Owned Small Business.</t>
  </si>
  <si>
    <t>Yes/No answer for if the entity is a Service Disabled Veteran-Owned Small Business.</t>
  </si>
  <si>
    <t>Yes/No answer for if the entity is a SBA Certified Hub Zone Firm.</t>
  </si>
  <si>
    <t>Yes/No answer for if the entity is a Subcontinent Asian (Asian-Indian) American Owned.</t>
  </si>
  <si>
    <t>FAR 52.219-2</t>
  </si>
  <si>
    <t>&lt;provision&gt;
                                 &lt;id&gt;FAR 52.219-2&lt;/id&gt;
                                 &lt;listOfAnswers&gt;
                                    &lt;answer xsi:type="ns2:freeTextAnswerType" xmlns:xsi="null"&gt;
                                       &lt;answerID&gt;8&lt;/answerID&gt;
                                       &lt;answerText&gt;Yes&lt;/answerText&gt;
                                    &lt;/answer&gt;</t>
  </si>
  <si>
    <t xml:space="preserve">                                    &lt;answer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
                                 &lt;/listOfAnswers&gt;
                              &lt;/provision&gt;</t>
  </si>
  <si>
    <t>&lt;surplusArea&gt;
&lt;civilJurisdiction&gt;
&lt;state&gt;</t>
  </si>
  <si>
    <t>&lt;provision&gt;
                                 &lt;id&gt;FAR 52.219-22&lt;/id&gt;
                                 &lt;listOfAnswers&gt;
                                    &lt;answer xsi:type="ns2:freeTextAnswerType" xmlns:xsi="null"&gt;
                                       &lt;answerID&gt;19&lt;/answerID&gt;
                                       &lt;answerText&gt;false&lt;/answerText&gt;
                                    &lt;/answer&gt;</t>
  </si>
  <si>
    <t xml:space="preserve">                                    &lt;answer xsi:type="ns2:businessObjectAnswerType" xmlns:xsi="null"&gt;
                                       &lt;answerID&gt;20&lt;/answerID&gt;
                                       &lt;businessObject xsi:type="ns2:Company"&gt;
                                          &lt;id&gt;1&lt;/id&gt;
                                          &lt;name&gt;Amazon&lt;/name&gt;
                                       &lt;/businessObject&gt;                                       
                                    &lt;/answer&gt;</t>
  </si>
  <si>
    <t>FAR 52.219-22</t>
  </si>
  <si>
    <t>Enumerates the companies for which the entity is entered into a Joint Venture with.</t>
  </si>
  <si>
    <t xml:space="preserve">                                    &lt;answer xsi:type="ns2:freeTextAnswerType" xmlns:xsi="null"&gt;
                                       &lt;answerID&gt;31&lt;/answerID&gt;
                                       &lt;answerText&gt;Yes&lt;/answerText&gt;
                                    &lt;/answer&gt;
                                 &lt;/listOfAnswers&gt;
                              &lt;/provision&gt;</t>
  </si>
  <si>
    <t xml:space="preserve">&lt;provision&gt;
                                 &lt;id&gt;FAR 52.222-18&lt;/id&gt;
                                 &lt;listOfAnswers&gt;
                                    &lt;answer xsi:type="ns2:freeTextAnswerType" xmlns:xsi="null"&gt;
                                       &lt;answerID&gt;32&lt;/answerID&gt;
                                       &lt;answerText&gt;Yes&lt;/answerText&gt;
                                    &lt;/answer&gt;                                    </t>
  </si>
  <si>
    <t>&lt;answer xsi:type="ns2:freeTextAnswerType" xmlns:xsi="null"&gt;
                                       &lt;answerID&gt;33&lt;/answerID&gt;
                                       &lt;answerText&gt;Yes&lt;/answerText&gt;
                                    &lt;/answer&gt;
                                 &lt;/listOfAnswers&gt;
                              &lt;/provision&gt;</t>
  </si>
  <si>
    <t>FAR 52.222-18</t>
  </si>
  <si>
    <t xml:space="preserve">Identifies the TIN Holder Status of the entity.  </t>
  </si>
  <si>
    <t>&lt;provision&gt;
                                 &lt;id&gt;FAR 52.222-22&lt;/id&gt;
                                 &lt;listOfAnswers&gt;
                                    &lt;answer xsi:type="ns2:freeTextAnswerType" xmlns:xsi="null"&gt;
                                       &lt;answerID&gt;34&lt;/answerID&gt;
                                       &lt;answerText&gt;Yes&lt;/answerText&gt;
                                    &lt;/answer&gt;</t>
  </si>
  <si>
    <t xml:space="preserve">                                    &lt;answer xsi:type="ns2:freeTextAnswerType" xmlns:xsi="null"&gt;
                                       &lt;answerID&gt;37&lt;/answerID&gt;
                                       &lt;answerText&gt;No&lt;/answerText&gt;
                                    &lt;/answer&gt;
                                 &lt;/listOfAnswers&gt;
                              &lt;/provision&gt;</t>
  </si>
  <si>
    <t>FAR 52.222-22</t>
  </si>
  <si>
    <t>&lt;provision&gt;
                                 &lt;id&gt;FAR 52.222-25&lt;/id&gt;
                                 &lt;listOfAnswers&gt;
                                    &lt;answer xsi:type="ns2:freeTextAnswerType" xmlns:xsi="null"&gt;
                                       &lt;answerID&gt;38&lt;/answerID&gt;
                                       &lt;answerText&gt;LEAD GUITAR  does not have developed and does not have on file affirmative action programs required by Secretary of Labor regulations.&lt;/answerText&gt;
                                    &lt;/answer&gt;
                                 &lt;/listOfAnswers&gt;
                              &lt;/provision&gt;</t>
  </si>
  <si>
    <t>FAR 52.222-25</t>
  </si>
  <si>
    <t>&lt;provision&gt;
                                 &lt;id&gt;FAR 52.222-38&lt;/id&gt;
                                 &lt;listOfAnswers&gt;
                                    &lt;answer xsi:type="ns2:freeTextAnswerType" xmlns:xsi="null"&gt;
                                       &lt;answerID/&gt;
                                       &lt;answerText&gt;Yes&lt;/answerText&gt;
                                    &lt;/answer&gt;
                                 &lt;/listOfAnswers&gt;
                              &lt;/provision&gt;</t>
  </si>
  <si>
    <t>FAR 52.222-38</t>
  </si>
  <si>
    <t>&lt;provision&gt;
                                 &lt;id&gt;FAR 52.222-48&lt;/id&gt;
                                 &lt;listOfAnswers&gt;
                                    &lt;answer xsi:type="ns2:freeTextAnswerType" xmlns:xsi="null"&gt;
                                       &lt;answerID&gt;39&lt;/answerID&gt;
                                       &lt;answerText&gt;Yes&lt;/answerText&gt;
                                    &lt;/answer&gt;</t>
  </si>
  <si>
    <t xml:space="preserve">                                    &lt;answer xsi:type="ns2:freeTextAnswerType" xmlns:xsi="null"&gt;
                                       &lt;answerID&gt;40&lt;/answerID&gt;
                                       &lt;answerText&gt;Yes&lt;/answerText&gt;
                                    &lt;/answer&gt;</t>
  </si>
  <si>
    <t xml:space="preserve">                                    &lt;answer xsi:type="ns2:freeTextAnswerType" xmlns:xsi="null"&gt;
                                       &lt;answerID&gt;41&lt;/answerID&gt;
                                       &lt;answerText&gt;Yes&lt;/answerText&gt;
                                    &lt;/answer&gt;</t>
  </si>
  <si>
    <t xml:space="preserve">                                    &lt;answer xsi:type="ns2:freeTextAnswerType" xmlns:xsi="null"&gt;
                                       &lt;answerID&gt;42&lt;/answerID&gt;
                                       &lt;answerText&gt;Yes&lt;/answerText&gt;
                                    &lt;/answer&gt;
                                 &lt;/listOfAnswers&gt;
                              &lt;/provision&gt;</t>
  </si>
  <si>
    <t>FAR 52.222-48</t>
  </si>
  <si>
    <t>&lt;provision&gt;
                                 &lt;id&gt;FAR 52.222-52&lt;/id&gt;
                                 &lt;listOfAnswers&gt;
                                    &lt;answer xsi:type="ns2:freeTextAnswerType" xmlns:xsi="null"&gt;
                                       &lt;answerID&gt;43&lt;/answerID&gt;
                                       &lt;answerText&gt;Yes&lt;/answerText&gt;
                                    &lt;/answer&gt;</t>
  </si>
  <si>
    <t xml:space="preserve">                                    &lt;answer xsi:type="ns2:freeTextAnswerType" xmlns:xsi="null"&gt;
                                       &lt;answerID&gt;44&lt;/answerID&gt;
                                       &lt;answerText&gt;Yes&lt;/answerText&gt;
                                    &lt;/answer&gt;</t>
  </si>
  <si>
    <t xml:space="preserve">                                    &lt;answer xsi:type="ns2:freeTextAnswerType" xmlns:xsi="null"&gt;
                                       &lt;answerID&gt;45&lt;/answerID&gt;
                                       &lt;answerText&gt;Yes&lt;/answerText&gt;
                                    &lt;/answer&gt;</t>
  </si>
  <si>
    <t xml:space="preserve">                                    &lt;answer xsi:type="ns2:freeTextAnswerType" xmlns:xsi="null"&gt;
                                       &lt;answerID&gt;46&lt;/answerID&gt;
                                       &lt;answerText&gt;Yes&lt;/answerText&gt;
                                    &lt;/answer&gt;</t>
  </si>
  <si>
    <t xml:space="preserve">                                    &lt;answer xsi:type="ns2:freeTextAnswerType" xmlns:xsi="null"&gt;
                                       &lt;answerID&gt;47&lt;/answerID&gt;
                                       &lt;answerText&gt;Yes&lt;/answerText&gt;
                                    &lt;/answer&gt;
                                 &lt;/listOfAnswers&gt;
                              &lt;/provision&gt;</t>
  </si>
  <si>
    <t>FAR 52.222-52</t>
  </si>
  <si>
    <t>&lt;provision&gt;
                                 &lt;id&gt;FAR 52.223-1&lt;/id&gt;
                                 &lt;listOfAnswers&gt;
                                    &lt;answer xsi:type="ns2:freeTextAnswerType" xmlns:xsi="null"&gt;
                                       &lt;answerID/&gt;
                                       &lt;answerText&gt;Yes&lt;/answerText&gt;
                                    &lt;/answer&gt;
                                 &lt;/listOfAnswers&gt;
                              &lt;/provision&gt;</t>
  </si>
  <si>
    <t>FAR 52.223-1</t>
  </si>
  <si>
    <t>&lt;provision&gt;
                                 &lt;id&gt;FAR 52.223-4&lt;/id&gt;
                                 &lt;listOfAnswers&gt;
                                    &lt;answer xsi:type="ns2:freeTextAnswerType" xmlns:xsi="null"&gt;
                                       &lt;answerID&gt;7&lt;/answerID&gt;
                                       &lt;answerText&gt;Vendor will provide information with specific offers to the Government&lt;/answerText&gt;
                                    &lt;/answer&gt;
                                 &lt;/listOfAnswers&gt;
                              &lt;/provision&gt;</t>
  </si>
  <si>
    <t>Yes/No/Vendor will provide.  For products designated by the Environmental Protection Agency and provided by COMPANY_NAME, does the percentage of recovered material content meet the applicable EPA guidelines?</t>
  </si>
  <si>
    <t>&lt;provision&gt;
                                 &lt;id&gt;FAR 52.223-9&lt;/id&gt;
                                 &lt;listOfAnswers&gt;
                                    &lt;answer xsi:type="ns2:freeTextAnswerType" xmlns:xsi="null"&gt;
                                       &lt;answerID&gt;7&lt;/answerID&gt;
                                       &lt;answerText&gt;Vendor will provide information with specific offers to the Government&lt;/answerText&gt;
                                    &lt;/answer&gt;
                                 &lt;/listOfAnswers&gt;
                              &lt;/provision&gt;</t>
  </si>
  <si>
    <t>FAR 52.223-9</t>
  </si>
  <si>
    <t>&lt;provision&gt;
                                 &lt;id&gt;FAR 52.225-2&lt;/id&gt;
                                 &lt;listOfAnswers&gt;
                                    &lt;answer xsi:type="ns2:freeTextAnswerType" xmlns:xsi="null"&gt;
                                       &lt;answerID&gt;34&lt;/answerID&gt;
                                       &lt;answerText&gt;Yes&lt;/answerText&gt;
                                    &lt;/answer&gt;</t>
  </si>
  <si>
    <t xml:space="preserve">                                    &lt;answer xsi:type="ns2:freeTextAnswerType" xmlns:xsi="null"&gt;
                                       &lt;answerID&gt;35&lt;/answerID&gt;
                                       &lt;answerText&gt;Yes&lt;/answerText&gt;
                                    &lt;/answer&gt;</t>
  </si>
  <si>
    <t>FAR 52.225-2</t>
  </si>
  <si>
    <t>Yes/No/Vendor will provide.  Are any end products delivered to the Government by COMPANY_NAME foreign (nondomestic) end products?</t>
  </si>
  <si>
    <t>&lt;provision&gt;
                                 &lt;id&gt;FAR 52.225-4&lt;/id&gt;
                                 &lt;listOfAnswers&gt;
                                    &lt;answer xsi:type="ns2:freeTextAnswerType" xmlns:xsi="null"&gt;
                                       &lt;answerID&gt;34&lt;/answerID&gt;
                                       &lt;answerText&gt;Yes&lt;/answerText&gt;
                                    &lt;/answer&gt;</t>
  </si>
  <si>
    <t>FAR 52.225-4</t>
  </si>
  <si>
    <t xml:space="preserve">
                                    &lt;answer xsi:type="ns2:businessObjectAnswerType" xmlns:xsi="null"&gt;
                                       &lt;answerID&gt;36&lt;/answerID&gt;
                                       &lt;businessObject xsi:type="ns2:EndProduct"&gt;
                                          &lt;id&gt;1&lt;/id&gt;
                                          &lt;name&gt;1035 - GUNS, OVER 300MM&lt;/name&gt;
                                          &lt;country&gt;AUSTRALIA&lt;/country&gt;
                                       &lt;/businessObject&gt;
                                    &lt;/answer&gt;
                                 &lt;/listOfAnswers&gt;
                              &lt;/provision&gt;</t>
  </si>
  <si>
    <t xml:space="preserve">                                    &lt;answer xsi:type="ns2:businessObjectAnswerType" xmlns:xsi="null"&gt;
                                       &lt;answerID&gt;36&lt;/answerID&gt;
                                       &lt;section&gt;52.225-4.b&lt;/section&gt;
                                       &lt;businessObject xsi:type="ns2:EndProduct"&gt;
                                          &lt;id&gt;1&lt;/id&gt;
                                          &lt;name&gt;1035 - GUNS, OVER 300MM&lt;/name&gt;
                                          &lt;country&gt;AUSTRALIA&lt;/country&gt;
                                       &lt;/businessObject&gt;
                                    &lt;/answer&gt;
                                 &lt;/listOfAnswers&gt;
                              &lt;/provision&gt;</t>
  </si>
  <si>
    <t>&lt;provision&gt;
                                 &lt;id&gt;FAR 52.225-6&lt;/id&gt;
                                 &lt;listOfAnswers&gt;
                                    &lt;answer xsi:type="ns2:freeTextAnswerType" xmlns:xsi="null"&gt;
                                       &lt;answerID&gt;34&lt;/answerID&gt;
                                       &lt;answerText&gt;Yes&lt;/answerText&gt;
                                    &lt;/answer&gt;</t>
  </si>
  <si>
    <t xml:space="preserve">                                    &lt;answer xsi:type="ns2:businessObjectAnswerType" xmlns:xsi="null"&gt;
                                       &lt;answerID&gt;36&lt;/answerID&gt;
                                       &lt;section&gt;52.225-6&lt;/section&gt;
                                       &lt;businessObject xsi:type="ns2:EndProduct"&gt;
                                          &lt;id&gt;1&lt;/id&gt;
                                          &lt;name&gt;U009 - EDUCATION/TRAINING- GENERAL&lt;/name&gt;
                                          &lt;country&gt;AMERICAN SAMOA&lt;/country&gt;
                                       &lt;/businessObject&gt;
                                    &lt;/answer&gt;
                                 &lt;/listOfAnswers&gt;
                              &lt;/provision&gt;</t>
  </si>
  <si>
    <t>FAR 52.225-6</t>
  </si>
  <si>
    <t xml:space="preserve">&lt;provision&gt;
                                 &lt;id&gt;FAR 52.225-20&lt;/id&gt;
                                 &lt;listOfAnswers&gt;
                                    &lt;answer xsi:type="ns2:freeTextAnswerType" xmlns:xsi="null"&gt;
                                       &lt;answerID/&gt;
                                       &lt;answerText&gt;Yes&lt;/answerText&gt;
                                    &lt;/answer&gt;
                                 &lt;/listOfAnswers&gt;
                              &lt;/provision&gt;                              </t>
  </si>
  <si>
    <t>&lt;provision&gt;
                                 &lt;id&gt;FAR 52.227-6&lt;/id&gt;
                                 &lt;listOfAnswers&gt;
                                    &lt;answer xsi:type="ns2:freeTextAnswerType" xmlns:xsi="null"&gt;
                                       &lt;answerID/&gt;
                                       &lt;answerText&gt;Yes&lt;/answerText&gt;
                                    &lt;/answer&gt;
                                 &lt;/listOfAnswers&gt;
                              &lt;/provision&gt;</t>
  </si>
  <si>
    <t>FAR 52.225-20</t>
  </si>
  <si>
    <t>FAR 52.227-6</t>
  </si>
  <si>
    <t>&lt;provision&gt;
                                 &lt;id&gt;FAR 52.227-15&lt;/id&gt;
                                 &lt;listOfAnswers&gt;
                                    &lt;answer xsi:type="ns2:freeTextAnswerType" xmlns:xsi="null"&gt;
                                       &lt;answerID&gt;25&lt;/answerID&gt;
                                       &lt;answerText&gt;Yes&lt;/answerText&gt;
                                    &lt;/answer&gt;</t>
  </si>
  <si>
    <t xml:space="preserve">                                    &lt;answer xsi:type="ns2:businessObjectAnswerType" xmlns:xsi="null"&gt;
                                       &lt;answerID&gt;26&lt;/answerID&gt;
                                       &lt;businessObject xsi:type="ns2:EndProduct"&gt;
                                          &lt;id&gt;1&lt;/id&gt;
                                          &lt;name&gt;Adobe Photoshop&lt;/name&gt;
                                          &lt;productType&gt;RIGHTS_SOFTWARE&lt;/productType&gt;
                                       &lt;/businessObject&gt;
                                    &lt;/answer&gt;
                                 &lt;/listOfAnswers&gt;
                              &lt;/provision&gt;</t>
  </si>
  <si>
    <t>FAR 52.227-15</t>
  </si>
  <si>
    <t>&lt;name&gt;
&lt;productType&gt;</t>
  </si>
  <si>
    <t>Yes/No/Vendor will provide.  Does COMPANY_NAME provide any data to the Government that qualifies as limited rights data or restricted computer software?</t>
  </si>
  <si>
    <t>&lt;provision&gt;
                                 &lt;id&gt;FAR 52.225-25&lt;/id&gt;
                                 &lt;listOfAnswers&gt;
                                    &lt;answer xsi:type="ns2:freeTextAnswerType" xmlns:xsi="null"&gt;
                                       &lt;answerID/&gt;
                                       &lt;answerText&gt;Yes&lt;/answerText&gt;
                                    &lt;/answer&gt;
                                 &lt;/listOfAnswers&gt;
                              &lt;/provision&gt;</t>
  </si>
  <si>
    <t>FAR 52.225-25</t>
  </si>
  <si>
    <t>FAR 52.212-3</t>
  </si>
  <si>
    <t>&lt;placeOfManufacture&gt;
&lt;fscCode&gt;</t>
  </si>
  <si>
    <t>&lt;provision&gt;
                                 &lt;id&gt;DFARS 252.209-7001&lt;/id&gt;
                                 &lt;listOfAnswers&gt;
                                    &lt;answer xsi:type="ns2:freeTextAnswerType" xmlns:xsi="null"&gt;
                                       &lt;answerID/&gt;
                                       &lt;answerText&gt;Yes&lt;/answerText&gt;
                                    &lt;/answer&gt;
                                 &lt;/listOfAnswers&gt;
                              &lt;/provision&gt;</t>
  </si>
  <si>
    <t>DFARS 252.209-7001</t>
  </si>
  <si>
    <t>READ ONLY PROVISION</t>
  </si>
  <si>
    <t>TIN Holder Status</t>
  </si>
  <si>
    <t>&lt;provision&gt;
                                 &lt;id&gt;DFARS 252.209-7002&lt;/id&gt;
                                 &lt;listOfAnswers&gt;
                                    &lt;answer xsi:type="ns2:freeTextAnswerType" xmlns:xsi="null"&gt;
                                       &lt;answerID&gt;65&lt;/answerID&gt;
                                       &lt;answerText&gt;Yes&lt;/answerText&gt;
                                    &lt;/answer&gt;</t>
  </si>
  <si>
    <t xml:space="preserve">                                    &lt;answer xsi:type="ns2:businessObjectAnswerType" xmlns:xsi="null"&gt;
                                       &lt;answerID&gt;66&lt;/answerID&gt;
                                       &lt;businessObject xsi:type="ns2:PointOfContact"&gt;
                                          &lt;id&gt;1&lt;/id&gt;
                                          &lt;firstName&gt;Adam&lt;/firstName&gt;
                                          &lt;mi&gt;M&lt;/mi&gt;
                                          &lt;lastName&gt;Stansifer&lt;/lastName&gt;
                                          &lt;telephoneNumber&gt;0&lt;/telephoneNumber&gt;
                                          &lt;extension&gt;123445&lt;/extension&gt;
                                          &lt;internationalNum&gt;0&lt;/internationalNum&gt;
                                       &lt;/businessObject&gt;
                                    &lt;/answer&gt;</t>
  </si>
  <si>
    <t>DFARS 252.209-7002</t>
  </si>
  <si>
    <t>&lt;firstName&gt;
&lt;mi&gt;
&lt;lastName&gt;
&lt;telephoneNumber&gt;
&lt;extension&gt;
&lt;internationalNum&gt;</t>
  </si>
  <si>
    <t>&lt;name&gt;
&lt;interestDescription&gt;
&lt;ownershipPercentage&gt;
&lt;street1&gt;
&lt;street2&gt;
&lt;city&gt;
&lt;postalCode&gt;
&lt;state&gt;
&lt;country&gt;</t>
  </si>
  <si>
    <t xml:space="preserve">                                    &lt;answer xsi:type="ns2:businessObjectAnswerType" xmlns:xsi="null"&gt;
                                       &lt;answerID&gt;67&lt;/answerID&gt;
                                       &lt;businessObject xsi:type="ns2:ForeignGovtControl"&gt;
                                          &lt;id&gt;1&lt;/id&gt;
                                          &lt;ns2:name xsi:type="xs:string" xmlns:xs="http://www.w3.org/2001/XMLSchema"&gt;Entity 1&lt;/ns2:name&gt;
                                          &lt;interestDescription xsi:type="xs:string" xmlns:xs="http://www.w3.org/2001/XMLSchema"&gt;This sure is an entity&lt;/interestDescription&gt;
                                          &lt;ownershipPercentageType xsi:type="xs:string" xmlns:xs="http://www.w3.org/2001/XMLSchema"&gt;35&lt;/ownershipPercentageType&gt;
                                          &lt;address xsi:type="ns2:Address"&gt;
                                             &lt;id/&gt;
                                             &lt;street1&gt;111 Street&lt;/street1&gt;
                                             &lt;street2&gt;asdfart&lt;/street2&gt;
                                             &lt;city&gt;Gerry&lt;/city&gt;
                                             &lt;postalCode&gt;22202&lt;/postalCode&gt;
                                             &lt;state&gt;VA&lt;/state&gt;
                                             &lt;country&gt;UNITED STATES&lt;/country&gt;
                                          &lt;/address&gt;
                                          &lt;govtCountry&gt;21&lt;/govtCountry&gt;
                                       &lt;/businessObject&gt;
                                    &lt;/answer&gt;
                                 &lt;/listOfAnswers&gt;
                              &lt;/provision&gt;</t>
  </si>
  <si>
    <t xml:space="preserve">                                       &lt;answerID&gt;3&lt;/answerID&gt;
                                       &lt;businessObject xsi:type="ns2:Facility"&gt;
                                          &lt;id&gt;1&lt;/id&gt;
                                          &lt;address xsi:type="ns2:Address"&gt;
                                             &lt;id/&gt;
                                             &lt;street1&gt;6214 Batt St&lt;/street1&gt;
                                             &lt;street2&gt;Street 2&lt;/street2&gt;
                                             &lt;city&gt;Centreville&lt;/city&gt;
                                             &lt;postalCode&gt;20111&lt;/postalCode&gt;
                                             &lt;state&gt;GA&lt;/state&gt;
                                             &lt;country&gt;UNITED STATES&lt;/country&gt;
                                          &lt;/address&gt;
                                          &lt;owner xsi:type="xs:string" xmlns:xs="http://www.w3.org/2001/XMLSchema"&gt;Adam Stansifer&lt;/owner&gt;
                                          &lt;ownerAddress xsi:type="ns2:Address"&gt;
                                             &lt;id/&gt;
                                             &lt;street1&gt;14304 Summer Tree Rd&lt;/street1&gt;
                                             &lt;street2&gt;Apt H&lt;/street2&gt;
                                             &lt;city&gt;Centreville&lt;/city&gt;
                                             &lt;postalCode&gt;20155&lt;/postalCode&gt;
                                             &lt;state&gt;OK&lt;/state&gt;
                                             &lt;country&gt;UNITED STATES&lt;/country&gt;
                                          &lt;/ownerAddress&gt;
                                       &lt;/businessObject&gt;                                       
                                    &lt;/answer&gt;
                                 &lt;/listOfAnswers&gt;
                              &lt;/provision&gt;</t>
  </si>
  <si>
    <t>If AnswerID 65 is "Yes",  Entity(ies) controlled by Foreign Government</t>
  </si>
  <si>
    <t>&lt;provision&gt;
                                 &lt;id&gt;DFARS 252.209-7005&lt;/id&gt;
                                 &lt;listOfAnswers&gt;
                                    &lt;answer xsi:type="ns2:freeTextAnswerType" xmlns:xsi="null"&gt;
                                       &lt;answerID/&gt;
                                       &lt;answerText&gt;Yes&lt;/answerText&gt;
                                    &lt;/answer&gt;
                                 &lt;/listOfAnswers&gt;
                              &lt;/provision&gt;</t>
  </si>
  <si>
    <t>DFARS 252.209-7005</t>
  </si>
  <si>
    <t>&lt;provision&gt;
                                 &lt;id&gt;DFARS 252.212-7000&lt;/id&gt;
                                 &lt;listOfAnswers&gt;
                                    &lt;answer xsi:type="ns2:freeTextAnswerType" xmlns:xsi="null"&gt;
                                       &lt;answerID&gt;62&lt;/answerID&gt;
                                       &lt;answerText&gt;No&lt;/answerText&gt;
                                    &lt;/answer&gt;
                                 &lt;/listOfAnswers&gt;
                              &lt;/provision&gt;</t>
  </si>
  <si>
    <t>DFARS 252.212-7000</t>
  </si>
  <si>
    <t>Yes/No - Does COMPANY_NAME anticipate that supplies will be transported by sea in the performance of any contract or subcontract resulting from this solicitation?</t>
  </si>
  <si>
    <t>&lt;provision&gt;
                                 &lt;id&gt;DFARS 252.216-7008&lt;/id&gt;
                                 &lt;listOfAnswers&gt;
                                    &lt;answer xsi:type="ns2:freeTextAnswerType" xmlns:xsi="null"&gt;
                                       &lt;answerID&gt;63&lt;/answerID&gt;
                                       &lt;answerText&gt;Yes&lt;/answerText&gt;
                                    &lt;/answer&gt;</t>
  </si>
  <si>
    <t>DFARS 252.216-7008</t>
  </si>
  <si>
    <t>Yes/No - 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</si>
  <si>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If 63 is "Yes", please select the name of the host Country</t>
  </si>
  <si>
    <t>&lt;provision&gt;
                                 &lt;id&gt;DFARS 252.225-7000&lt;/id&gt;
                                 &lt;listOfAnswers&gt;
                                    &lt;answer xsi:type="ns2:freeTextAnswerType" xmlns:xsi="null"&gt;
                                       &lt;answerID&gt;35&lt;/answerID&gt;
                                       &lt;answerText&gt;Yes&lt;/answerText&gt;
                                    &lt;/answer&gt;</t>
  </si>
  <si>
    <t>DFARS 252.225-7000</t>
  </si>
  <si>
    <t xml:space="preserve">                                    &lt;answer xsi:type="ns2:businessObjectAnswerType" xmlns:xsi="null"&gt;
                                       &lt;answerID&gt;36&lt;/answerID&gt;
                                       &lt;section&gt;DFARS 252.225-7000c2&lt;/section&gt;
                                       &lt;businessObject xsi:type="ns2:EndProduct"&gt;
                                          &lt;id&gt;4&lt;/id&gt;
                                          &lt;name&gt;1035 - GUNS, OVER 300MM&lt;/name&gt;
                                          &lt;country&gt;AUSTRALIA&lt;/country&gt;
                                       &lt;/businessObject&gt;
                                    &lt;/answer&gt;</t>
  </si>
  <si>
    <t>&lt;name&gt;
&lt;country&gt;</t>
  </si>
  <si>
    <t>&lt;provision&gt;
                                 &lt;id&gt;DFARS 252.225-7003&lt;/id&gt;
                                 &lt;listOfAnswers&gt;
                                    &lt;answer xsi:type="ns2:freeTextAnswerType" xmlns:xsi="null"&gt;
                                       &lt;answerID/&gt;
                                       &lt;answerText&gt;Yes&lt;/answerText&gt;
                                    &lt;/answer&gt;
                                 &lt;/listOfAnswers&gt;
                              &lt;/provision&gt;</t>
  </si>
  <si>
    <t>DFARS 252.225-7003</t>
  </si>
  <si>
    <t>&lt;provision&gt;
                                 &lt;id&gt;DFARS 252.225-7020&lt;/id&gt;
                                 &lt;listOfAnswers&gt;
                                    &lt;answer xsi:type="ns2:freeTextAnswerType" xmlns:xsi="null"&gt;
                                       &lt;answerID&gt;35&lt;/answerID&gt;
                                       &lt;answerText&gt;Yes&lt;/answerText&gt;
                                    &lt;/answer&gt;</t>
  </si>
  <si>
    <t>DFARS 252.225-7020</t>
  </si>
  <si>
    <t xml:space="preserve">                                    &lt;answer xsi:type="ns2:businessObjectAnswerType" xmlns:xsi="null"&gt;
                                       &lt;answerID&gt;36&lt;/answerID&gt;
                                       &lt;section&gt;DFARS 252.225-7020c2&lt;/section&gt;
                                       &lt;businessObject xsi:type="ns2:EndProduct"&gt;
                                          &lt;id&gt;1&lt;/id&gt;
                                          &lt;name&gt;U009 - EDUCATION/TRAINING- GENERAL&lt;/name&gt;
                                          &lt;country&gt;AMERICAN SAMOA&lt;/country&gt;
                                       &lt;/businessObject&gt;
                                    &lt;/answer&gt;
                                 &lt;/listOfAnswers&gt;
                              &lt;/provision&gt;</t>
  </si>
  <si>
    <t>&lt;provision&gt;
                                 &lt;id&gt;DFARS 252.225-7022&lt;/id&gt;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</si>
  <si>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252.225-7022c2&lt;/section&gt;
                                       &lt;businessObject xsi:type="ns2:EndProduct"&gt;
                                          &lt;id&gt;1&lt;/id&gt;
                                          &lt;name&gt;U009 - EDUCATION/TRAINING- GENERAL&lt;/name&gt;
                                          &lt;country&gt;AMERICAN SAMOA&lt;/country&gt;
                                       &lt;/businessObject&gt;
                                    &lt;/answer&gt;
                                 &lt;/listOfAnswers&gt;
                              &lt;/provision&gt;</t>
  </si>
  <si>
    <t>DFARS 252.225-7022</t>
  </si>
  <si>
    <t>&lt;provision&gt;
                                 &lt;id&gt;DFARS 252.225-7031&lt;/id&gt;
                                 &lt;listOfAnswers&gt;
                                    &lt;answer xsi:type="ns2:freeTextAnswerType" xmlns:xsi="null"&gt;
                                       &lt;answerID/&gt;
                                       &lt;answerText&gt;Yes&lt;/answerText&gt;
                                    &lt;/answer&gt;
                                 &lt;/listOfAnswers&gt;
                              &lt;/provision&gt;</t>
  </si>
  <si>
    <t>DFARS 252.225-7031</t>
  </si>
  <si>
    <t>DFARS 252.225-7035</t>
  </si>
  <si>
    <t>&lt;provision&gt;
                                 &lt;id&gt;DFARS 252.225-7035&lt;/id&gt;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</si>
  <si>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252.225-7035c2i&lt;/section&gt;
                                       &lt;businessObject xsi:type="ns2:EndProduct"&gt;
                                          &lt;id&gt;1&lt;/id&gt;
                                          &lt;name&gt;U009 - EDUCATION/TRAINING- GENERAL&lt;/name&gt;
                                          &lt;country&gt;AMERICAN SAMOA&lt;/country&gt;
                                       &lt;/businessObject&gt;
                                    &lt;/answer&gt;</t>
  </si>
  <si>
    <t xml:space="preserve">                                    &lt;answer xsi:type="ns2:businessObjectAnswerType" xmlns:xsi="null"&gt;
                                       &lt;answerID&gt;36&lt;/answerID&gt;
                                       &lt;section&gt;DFARS 252.225-7035c2ii&lt;/section&gt;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</si>
  <si>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252.225-7035c2iii&lt;/section&gt;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</si>
  <si>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252.225-7035altIIc2i&lt;/section&gt;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</si>
  <si>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</si>
  <si>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252.225-7035altIIIc2ii&lt;/section&gt;
                                       &lt;businessObject xsi:type="ns2:EndProduct"&gt;
                                          &lt;id&gt;5&lt;/id&gt;
                                          &lt;name&gt;1015 - GUNS, 75MM THROUGH 125MM&lt;/name&gt;
                                          &lt;country&gt;CANADA&lt;/country&gt;
                                       &lt;/businessObject&gt;
                                    &lt;/answer&gt;</t>
  </si>
  <si>
    <t xml:space="preserve">                                    &lt;answer xsi:type="ns2:businessObjectAnswerType" xmlns:xsi="null"&gt;
                                       &lt;answerID&gt;36&lt;/answerID&gt;
                                       &lt;section&gt;DFARS 252.225-7035altVc2i&lt;/section&gt;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</si>
  <si>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252.225-7035altVc2ii&lt;/section&gt;
                                       &lt;businessObject xsi:type="ns2:EndProduct"&gt;
                                          &lt;id&gt;4&lt;/id&gt;
                                          &lt;name&gt;1035 - GUNS, OVER 300MM&lt;/name&gt;
                                          &lt;country&gt;AUSTRALIA&lt;/country&gt;
                                       &lt;/businessObject&gt;
                                    &lt;/answer&gt;
                                 &lt;/listOfAnswers&gt;
                              &lt;/provision&gt;</t>
  </si>
  <si>
    <t>&lt;provision&gt;
                                 &lt;id&gt;DFARS 252.225-7042&lt;/id&gt;
                                 &lt;listOfAnswers&gt;
                                    &lt;answer xsi:type="ns2:freeTextAnswerType" xmlns:xsi="null"&gt;
                                       &lt;answerID/&gt;
                                       &lt;answerText&gt;Yes&lt;/answerText&gt;
                                    &lt;/answer&gt;
                                 &lt;/listOfAnswers&gt;
                              &lt;/provision&gt;</t>
  </si>
  <si>
    <t>DFARS 252.225-7042</t>
  </si>
  <si>
    <t>&lt;provision&gt;
                                 &lt;id&gt;DFARS 252.229-7012&lt;/id&gt;
                                 &lt;listOfAnswers&gt;
                                    &lt;answer xsi:type="ns2:freeTextAnswerType" xmlns:xsi="null"&gt;
                                       &lt;answerID/&gt;
                                       &lt;answerText&gt;Yes&lt;/answerText&gt;
                                    &lt;/answer&gt;
                                 &lt;/listOfAnswers&gt;
                              &lt;/provision&gt;</t>
  </si>
  <si>
    <t>DFARS 252.229-7012</t>
  </si>
  <si>
    <t>&lt;provision&gt;
                                 &lt;id&gt;DFARS 252.229-7013&lt;/id&gt;
                                 &lt;listOfAnswers&gt;
                                    &lt;answer xsi:type="ns2:freeTextAnswerType" xmlns:xsi="null"&gt;
                                       &lt;answerID/&gt;
                                       &lt;answerText&gt;Yes&lt;/answerText&gt;
                                    &lt;/answer&gt;
                                 &lt;/listOfAnswers&gt;
                              &lt;/provision&gt;</t>
  </si>
  <si>
    <t>DFARS 252.229-7013</t>
  </si>
  <si>
    <t>&lt;provision&gt;
                                 &lt;id&gt;DFARS 252.239-7011&lt;/id&gt;
                                 &lt;listOfAnswers&gt;
                                    &lt;answer xsi:type="ns2:freeTextAnswerType" xmlns:xsi="null"&gt;
                                       &lt;answerID/&gt;
                                       &lt;answerText&gt;Yes&lt;/answerText&gt;
                                    &lt;/answer&gt;
                                 &lt;/listOfAnswers&gt;
                              &lt;/provision&gt;</t>
  </si>
  <si>
    <t>DFARS 252.239-7011</t>
  </si>
  <si>
    <t>&lt;provision&gt;
                                 &lt;id&gt;DFARS 252.247-7022&lt;/id&gt;
                                 &lt;listOfAnswers&gt;
                                    &lt;answer xsi:type="ns2:freeTextAnswerType" xmlns:xsi="null"&gt;
                                       &lt;answerID&gt;62&lt;/answerID&gt;
                                       &lt;answerText&gt;No&lt;/answerText&gt;
                                    &lt;/answer&gt;
                                 &lt;/listOfAnswers&gt;
                              &lt;/provision&gt;</t>
  </si>
  <si>
    <t>DFARS 252.247-7022</t>
  </si>
  <si>
    <t>&lt;provision&gt;
                                 &lt;id&gt;DFARS 252.247-7023&lt;/id&gt;
                                 &lt;listOfAnswers&gt;
                                    &lt;answer xsi:type="ns2:freeTextAnswerType" xmlns:xsi="null"&gt;
                                       &lt;answerID/&gt;
                                       &lt;answerText&gt;Yes&lt;/answerText&gt;
                                    &lt;/answer&gt;
                                 &lt;/listOfAnswers&gt;
                              &lt;/provision&gt;</t>
  </si>
  <si>
    <t>DFARS 252.247-7023</t>
  </si>
  <si>
    <t xml:space="preserve">                                    &lt;answer xsi:type="ns2:businessObjectAnswerType" xmlns:xsi="null"&gt;
                                       &lt;answerID&gt;64&lt;/answerID&gt;
                                       &lt;businessObject xsi:type="ns2:Address"&gt;
                                          &lt;id&gt;1&lt;/id&gt;
                                          &lt;country&gt;ARMENIA&lt;/country&gt;
                                       &lt;/businessObject&gt;
                                    &lt;/answer&gt;
                                 &lt;/listOfAnswers&gt;
                              &lt;/provision&gt;</t>
  </si>
  <si>
    <t>&lt;section&gt;
&lt;name&gt;
&lt;country&gt;</t>
  </si>
  <si>
    <t>36 - Section DFARS 252.225-7035 c2iii</t>
  </si>
  <si>
    <t>36 - DFARS 252.225-7035 c2ii</t>
  </si>
  <si>
    <t>36 - Section DFARS 252.225-7035 alt II c2i</t>
  </si>
  <si>
    <t>36 - Section DFARS 252.225-7035 alt III c2i</t>
  </si>
  <si>
    <t>36 - Section DFARS 252.225-7035 alt III c2ii</t>
  </si>
  <si>
    <t>36 - Section DFARS 252.225-7035 alt V c2i</t>
  </si>
  <si>
    <t>AnswerID/Other</t>
  </si>
  <si>
    <t>36 - Section DFARS 252.225-7035 alt V c2ii</t>
  </si>
  <si>
    <t>36 - Section 52.225-4.b</t>
  </si>
  <si>
    <t>36 - Section 52.225-6</t>
  </si>
  <si>
    <t xml:space="preserve">                                    &lt;answer xsi:type="ns2:businessObjectAnswerType" xmlns:xsi="null"&gt;
                                       &lt;answerID&gt;36&lt;/answerID&gt;
                                       &lt;section&gt;DFARS 252.225-7000c3&lt;/section&gt;
                                       &lt;businessObject xsi:type="ns2:EndProduct"&gt;
                                          &lt;id&gt;1&lt;/id&gt;
                                          &lt;name&gt;U009 - EDUCATION/TRAINING- GENERAL&lt;/name&gt;
                                          &lt;country&gt;AMERICAN SAMOA&lt;/country&gt;
                                       &lt;/businessObject&gt;
                                    &lt;/answer&gt;
                                 &lt;/listOfAnswers&gt;
                              &lt;/provision&gt;</t>
  </si>
  <si>
    <t>36 - Section DFARS 252.225-7000 c2</t>
  </si>
  <si>
    <t>36 - Section DFARS 252.225-7000 c3</t>
  </si>
  <si>
    <t>36 - Section DFARS 252.225-7020 c2</t>
  </si>
  <si>
    <t>36 - Section DFARS 252.225-7022 c2</t>
  </si>
  <si>
    <t>36 - Section DFARS 252.225-7035 c2i</t>
  </si>
  <si>
    <t>FAR 52.223-4</t>
  </si>
  <si>
    <t>&lt;architectEngineerResponses&gt;
                           &lt;listOfProvisions&gt;
                              &lt;provision&gt;
                                 &lt;id&gt;SF 330&lt;/id&gt;
                                 &lt;listOfAnswers&gt;
                                    &lt;answer xsi:type="ns2:freeTextAnswerType" xmlns:xsi="null"&gt;
                                       &lt;answerID&gt;51&lt;/answerID&gt;
                                       &lt;answerText&gt;Yes&lt;/answerText&gt;
                                    &lt;/answer&gt;</t>
  </si>
  <si>
    <t xml:space="preserve">                                    &lt;answer xsi:type="ns2:freeTextAnswerType" xmlns:xsi="null"&gt;
                                       &lt;answerID&gt;52&lt;/answerID&gt;
                                       &lt;answerText&gt;false&lt;/answerText&gt;
                                    &lt;/answer&gt;</t>
  </si>
  <si>
    <t xml:space="preserve">                                    &lt;answer xsi:type="ns2:businessObjectAnswerType" xmlns:xsi="null"&gt;
                                       &lt;answerID&gt;53&lt;/answerID&gt;
                                       &lt;businessObject xsi:type="ns2:Company"&gt;
                                          &lt;id&gt;1&lt;/id&gt;
                                          &lt;name&gt;Adam's Fisheries LLC&lt;/name&gt;
                                          &lt;duns&gt;123456789&lt;/duns&gt;
                                          &lt;yearEstablished&gt;1923&lt;/yearEstablished&gt;
                                       &lt;/businessObject&gt;
                                    &lt;/answer&gt;</t>
  </si>
  <si>
    <t xml:space="preserve">                                    &lt;answer xsi:type="ns2:businessObjectAnswerType" xmlns:xsi="null"&gt;
                                       &lt;answerID&gt;58&lt;/answerID&gt;
                                       &lt;businessObject xsi:type="ns2:ServicesRevenue"&gt;
                                          &lt;id&gt;1&lt;/id&gt;
                                          &lt;federalRevenueCode&gt;1&lt;/federalRevenueCode&gt;
                                          &lt;nonFedRevenueCode&gt;3&lt;/nonFedRevenueCode&gt;
                                          &lt;totalRevenueCode&gt;5&lt;/totalRevenueCode&gt;
                                       &lt;/businessObject&gt;
                                    &lt;/answer&gt;</t>
  </si>
  <si>
    <t xml:space="preserve">                                    &lt;answer xsi:type="ns2:businessObjectAnswerType" xmlns:xsi="null"&gt;
                                       &lt;answerID&gt;59&lt;/answerID&gt;
                                       &lt;businessObject xsi:type="ns2:Person"&gt;
                                          &lt;id&gt;1&lt;/id&gt;
                                          &lt;firstName&gt;Adam&lt;/firstName&gt;
                                          &lt;mi&gt;M&lt;/mi&gt;
                                          &lt;lastName&gt;Stansifer&lt;/lastName&gt;
                                          &lt;title&gt;Pretty nice guy all things considered&lt;/title&gt;
                                       &lt;/businessObject&gt;
                                    &lt;/answer&gt;
                                 &lt;/listOfAnswers&gt;
                              &lt;/provision&gt;
                           &lt;/listOfProvisions&gt;
                        &lt;/architectEngineerResponses&gt;</t>
  </si>
  <si>
    <t>SF 330</t>
  </si>
  <si>
    <t>&lt;name&gt;
&lt;duns&gt;
&lt;yearEstablished&gt;</t>
  </si>
  <si>
    <t xml:space="preserve">                                    &lt;answer xsi:type="ns2:businessObjectAnswerType" xmlns:xsi="null"&gt;
                                       &lt;answerID&gt;56&lt;/answerID&gt;
                                       &lt;businessObject xsi:type="ns2:ArchitectExperience"&gt;
                                          &lt;id&gt;1&lt;/id&gt;
                                          &lt;experienceCode&gt;A01&lt;/experienceCode&gt;
                                          &lt;annualAvgRevenueCode&gt;3&lt;/annualAvgRevenueCode&gt;
                                       &lt;/businessObject&gt;
                                    &lt;/answer&gt;</t>
  </si>
  <si>
    <t>&lt;experienceCode&gt;
&lt;annualAvgRevenueCode&gt;</t>
  </si>
  <si>
    <t>&lt;federalRevenueCode&gt;
&lt;nonFedRevenueCode&gt;
&lt;totalRevenueCode&gt;</t>
  </si>
  <si>
    <t>&lt;firstName&gt;
&lt;mi&gt;
&lt;lastName&gt;
&lt;title&gt;</t>
  </si>
  <si>
    <t xml:space="preserve">(a) Former Firm/Branch Names. Indicate any other previous names for the firm (or branch office) during the last six years. Insert the year that this corporate name change was effective and the associated DUNS Number. This information is used to review past performance on Federal contracts. </t>
  </si>
  <si>
    <t>&lt;qualificationURLs&gt;
                           &lt;PDFURL&gt;https://dev.sam.gov/portal/public/SAM?ORCAQualPDFrqst=X76jz58s9hVW7Ds&lt;/PDFURL&gt;
                           &lt;HtmlURL&gt;https://dev.sam.gov/portal/public/SAM?ORCAQualHTMLrqst=EREOTakOX2veSdz&lt;/HtmlURL&gt;
                        &lt;/qualificationURLs&gt;</t>
  </si>
  <si>
    <t>&lt;PDFURL&gt;
&lt;HtmlURL&gt;</t>
  </si>
  <si>
    <t>Provides the URL for both the PDF and HTML versions of the reps and certs for the given entity.</t>
  </si>
  <si>
    <t>General</t>
  </si>
  <si>
    <t>Qualification URL</t>
  </si>
  <si>
    <t>List of Proposal Pricing Contacts.  One contact is required, the user can provide as many as necessary.  Who are the person(s) within COMPANY_NAME responsible for determining prices offered in bids/proposals?</t>
  </si>
  <si>
    <t>TIN Holder Status Code.  "Yes", equates to legacy "1"
Is COMPANY_NAME owned or controlled by a common parent, that files its Federal Income Tax returns on a consolidated basis?</t>
  </si>
  <si>
    <t>Debarment Indication for the Entity
Our records indicate there EXCLUSIONS_EXIST an active exclusion for COMPANY_NAME. Are any of COMPANY_NAME, or any of its principals, currently debarred, suspended, proposed for debarment, or declared ineligible for the award of contracts by any Federal Agency?</t>
  </si>
  <si>
    <t>Civil Judgement Indication for the Entity
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</si>
  <si>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Indicted Status Indication for the Entity
In the past three years, has COMPANY_NAME been notified of any delinquent Federal Taxes in an amount that exceeds $3,000 for which liability remains unsatisfied?</t>
  </si>
  <si>
    <t>Delinquent Federal Debt Status Indication for the Entity
Is COMPANY_NAME, or any of its principals, presently indicted for, or otherwise criminally or civilly charged by a governmental entity with, commission of any of the offenses enumerated in Question 8?</t>
  </si>
  <si>
    <t>Termination for Cause Indication for the Entity
Within the past three years, has COMPANY_NAME been terminated for cause (default)?</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</si>
  <si>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</si>
  <si>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</si>
  <si>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If AnswerID 10 is "Yes", then this business object contains the common parent Legal Business Name and TIN information
If yes, please provide the company name and TIN for the common parent.</t>
  </si>
  <si>
    <t>Description and Question Text (If Applicable)</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</si>
  <si>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</si>
  <si>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</si>
  <si>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 xml:space="preserve">Yes/No answer for if the entity is a small disadvantaged business.
Are you a Small Disadvantaged Business? </t>
  </si>
  <si>
    <t>Identifies whether the entity is a small business concern for a labor surplus area.  If the answer is "Yes", then the Labor Surplus Areas are listed in AnswerID 9.
Is COMPANY_NAME a small business concern that wishes to be considered for status as a labor surplus area (LSA) concern?</t>
  </si>
  <si>
    <t>Outlines the Labor Surplus Areas that the entity is a small business concern for.
If (AnswerID 8) yes, indicate the LSA in which the manufacturing or production costs amount to more than 50% of contract price:</t>
  </si>
  <si>
    <t>True/False answer for if the entity is a Joint Venture.
If there are any Small Disadvantaged Businesses participating in a Joint Venture with COMPANY_NAME please list the names of those companies below.</t>
  </si>
  <si>
    <t>Identifies if the entity is or is not in a region for which a small disadvantaged business procurement mechanism is authorized and its address has not changed since its certification as a small disadvantaged business concern or submission of its application for certification.
Is COMPANY_NAME located in a Small Disadvantaged Business Procurement Mechanism authorized region (see SIC code 15, 16 and 17 for authorized regions)?</t>
  </si>
  <si>
    <t>Identifies the entities child labor Indication
Does COMPANY_NAME deliver any end products (from the corresponding country of origin) that are listed on the List of Products Requiring Federal Contractor Certification as to Forced or Indentured Child Labor under Executive Order No. 13126 (link provided to current list)?</t>
  </si>
  <si>
    <t>If AnswerID 32 is "Yes", Identifies if the entities forced child labor use indication
If Yes, has COMPANY_NAME based on a good faith effort to determine whether forced or indentured child labor was used to mine, produce, or manufacture any such end product, determined that it is not aware of any such use of child labor.</t>
  </si>
  <si>
    <t>Prior US FAR 52 Award indication
Has COMPANY_NAME held previous contracts/subcontracts subject to Federal Acquisition Regulation (FAR) 52.222-26 (Equal Opportunity)?</t>
  </si>
  <si>
    <t>EEO Compliance Indication
Has COMPANY_NAME filed all required Equal Employment Opportunity compliance reports?</t>
  </si>
  <si>
    <t>Identifies if the entity has developed/has not developed/has not had previous contracts requiring Affirmative Action Plans
Please choose one of the following statements that applies to COMPANY_NAME</t>
  </si>
  <si>
    <t>Identifies Yes/No/Vendor will provide.  Equates to "0", "1" or "2" in legacy. 
Does COMPANY_NAME provide maintenance, calibration, and/or repair of information technology, scientific and medical and/or office and business equipment?</t>
  </si>
  <si>
    <t>If AnswerID 39 is "Yes", identifies whether the items of equipment serviced by the entities commercial items  are used regularly for other than Government purposes, and are sold or traded in substantial quantities to the general public in the course of normal business operations
If yes, please answer the following questions: Are the items of equipment serviced by COMPANY_NAME commercial items which are used regularly for other than Government purposes, and are sold or traded by COMPANY_NAME in substantial quantities to the general public in the course of normal business operations?</t>
  </si>
  <si>
    <t>Are the services furnished at prices which are, or are based on, established catalog or market prices?</t>
  </si>
  <si>
    <t>Does COMPANY_NAME utilize the same compensation (wage and fringe benefits) plan for all service employees performing work under Government contracts as COMPANY_NAME uses for equivalent employees servicing the same equipment of commercial customers.</t>
  </si>
  <si>
    <t>Yes
No
Vendor will provide information with specific offers to the Government</t>
  </si>
  <si>
    <t>&lt;provision&gt;
                                 &lt;id&gt;FAR 52.203-2&lt;/id&gt;
                                 &lt;listOfAnswers&gt;
                                    &lt;answer xsi:type="ns2:businessObjectAnswerType" xmlns:xsi="null"&gt;
                                       &lt;answerID&gt;1&lt;/answerID&gt;                                       
                                       &lt;businessObject xsi:type="ns2:Person"&gt;
                                          &lt;id&gt;1&lt;/id&gt;
                                          &lt;firstName&gt;William Adama&lt;/firstName&gt;
                                          &lt;title&gt;Admiral&lt;/title&gt;
                                       &lt;/businessObject&gt;                                       
                                    &lt;/answer&gt;
                                 &lt;/listOfAnswers&gt;
                              &lt;/provision&gt;</t>
  </si>
  <si>
    <t>Yes
No</t>
  </si>
  <si>
    <t>Enumeration (If Applicable)</t>
  </si>
  <si>
    <t>True
False</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</si>
  <si>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</si>
  <si>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If AnswerID 43 is "Yes", please answer the following questions: 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</si>
  <si>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If AnswerID 43 is "Yes" Are the services furnished at prices which are, or are based on, established catalog or market prices?
Are the services furnished at prices which are, or are based on, established catalog or market prices?</t>
  </si>
  <si>
    <t>Identifies Yes/No answer to if the entity provides services as described in FAR 22.1003-4(d)(1)
Does COMPANY_NAME provide services as described in FAR 22.1003-4(d)(1)?</t>
  </si>
  <si>
    <t>If AnswerID 43 is "Yes" 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
Does COMPANY_NAME ensure that each service employee who will perform the services described in spend only a small portion of his/her time (a monthly average of less than 20% of the available hours on an annualized basis, or less than 20% of available hours during the contract period if the contract period is less than a month) servicing the Government contract?</t>
  </si>
  <si>
    <t>If AnswerID 43 is "Yes", Does COMPANY_NAME have the same compensation (wage and fringe benefits) plan for all service employees performing work for Government and commercial customers?
Does COMPANY_NAME have the same compensation (wage and fringe benefits) plan for all service employees performing work for Government and commercial customers?</t>
  </si>
  <si>
    <t>Has COMPANY_NAME held previous contracts/subcontracts subject to Federal Acquisition Regulation (FAR) 52.222-26 (Equal Opportunity)?</t>
  </si>
  <si>
    <t>Enumerates a list of the foreign end products.
If yes (AnswerID 35), please list these products and their corresponding country of origin.</t>
  </si>
  <si>
    <t>(2) The offeror certifies that the following end products are qualifying country end products
If yes (AnswerID 35), please list these products and their corresponding country of origin.</t>
  </si>
  <si>
    <t>(3) The following end products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</si>
  <si>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(2) The following supplies are other nondesignated country end products:
If yes (AnswerID 35), please list these products and their corresponding country of origin.</t>
  </si>
  <si>
    <t>(i) The offeror certifies that the following supplies are qualifying country (except Australian or Canadian) end products:
If yes (AnswerID 35), please list these products and their corresponding country of origin.</t>
  </si>
  <si>
    <t>(ii) The offeror certifies that the following supplies are Free Trade Agreement country end products other than Bahrainian end products, Moroccan end products:
If yes (AnswerID 35), please list these products and their corresponding country of origin.</t>
  </si>
  <si>
    <t>(iii) The following supplies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</si>
  <si>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(c) (2) (i) The offeror certifies that the following supplies are qualifying country (except Australian or Canadian) or SC/CASA state end products:
If yes (AnswerID 35), please list these products and their corresponding country of origin.</t>
  </si>
  <si>
    <t>(c) (2) (i) The offeror certifies that the following supplies are qualifying country (except Canadian) or SC/CASA state end products:
If yes (AnswerID 35), please list these products and their corresponding country of origin.</t>
  </si>
  <si>
    <t>(c) (2) (ii) The offeror certifies that the following supplies are Canadian end products:
If yes (AnswerID 35), please list these products and their corresponding country of origin.</t>
  </si>
  <si>
    <t>(ii) The offeror certifies that the following supplies are Free Trade Agreement country end products other than Bahrainian end products, Korean end products, Moroccan end products, or Peruvian end products:
If yes (AnswerID 35), please list these products and their corresponding country of origin.</t>
  </si>
  <si>
    <t>If AnswerID 25 is "Yes", please list limited rights data or restricted computer software.</t>
  </si>
  <si>
    <t>Please list the name of any HUBZone businesses participating in a HUBZone Joint Venture with COMPANY_NAME.</t>
  </si>
  <si>
    <t>Does COMPANY_NAME participate in a HUBZone Joint Venture with another company?.</t>
  </si>
  <si>
    <t>For statistical purposes only, the offeror shall indicate whether the place of manufacture of the end products it expects to provide in response to this solicitation.
Our record indicates that it has registered the following FSC codes. Please provide whether the place of manufacture for each FSC code below is in the US or outside the US: To edit your FSC list please click here</t>
  </si>
  <si>
    <t>Yes/No  Is COMPANY_NAME effectively owned or controlled by a foreign government?
Is COMPANY_NAME effectively owned or controlled by a foreign government?</t>
  </si>
  <si>
    <t>If AnswerID 65 is "Yes", please provide a disclosure point of contact and information about the entity(ies) controlled by a foreign government.</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</si>
  <si>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</si>
  <si>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Identifies if the entity has the proper data present to provide Firm/Branch Information in AnswerID 53</t>
  </si>
  <si>
    <t>(b) Employees by Discipline. Use the relevant disciplines located in the drop box. After the listed disciplines, write in any additional disciplines and leave the function code blank. List no more than 20 disciplines. List all remaining employees under "Other Employees". Each person can be counted only once according to his/her primary function.
List number of employees by function code and discipline (corresponds to block 9a,b,c). List no more than 20 disciplines.</t>
  </si>
  <si>
    <t>(c) Profile of Firm's Experience and Annual Average Revenue for Last 5 Years. 
List the profile codes, experience, and annual average revenue for the last 5 years for the office associated with this DUNS number (corresponds to block 10a,b,c).</t>
  </si>
  <si>
    <t>(d) Annual Average Professional Services Revenues of Firm for Last 3 Years. 
Provide A-E professional services revenues for the office associated with this DUNS number for the last 3 years (corresponds to block 11a,b,c).</t>
  </si>
  <si>
    <t>Please enter the name and title of the person certifying the SF330 Part II information</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</si>
  <si>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</si>
  <si>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</si>
  <si>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</si>
  <si>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</si>
  <si>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</si>
  <si>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</si>
  <si>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</si>
  <si>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</si>
  <si>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</si>
  <si>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</si>
  <si>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</si>
  <si>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</si>
  <si>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</si>
  <si>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</si>
  <si>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</si>
  <si>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</si>
  <si>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</si>
  <si>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</si>
  <si>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</si>
  <si>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</si>
  <si>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</si>
  <si>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</si>
  <si>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</si>
  <si>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</si>
  <si>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</si>
  <si>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</si>
  <si>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</si>
  <si>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</si>
  <si>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</si>
  <si>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</si>
  <si>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</si>
  <si>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</si>
  <si>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Single character Registration Status for the entity being requested.</t>
  </si>
  <si>
    <t>A - Active
E - Expired
If a NULL value is entered, the Active record will be returned.</t>
  </si>
  <si>
    <t>&lt;disciplineID&gt;
&lt;firmNumOrEmployees&gt;
&lt;branchNumOfEmployees&gt;</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</si>
  <si>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</si>
  <si>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</si>
  <si>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</si>
  <si>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</si>
  <si>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</si>
  <si>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</si>
  <si>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</si>
  <si>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</si>
  <si>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</si>
  <si>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</si>
  <si>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</si>
  <si>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</si>
  <si>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</si>
  <si>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</si>
  <si>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</si>
  <si>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</si>
  <si>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</si>
  <si>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</si>
  <si>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</si>
  <si>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</si>
  <si>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</si>
  <si>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</si>
  <si>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</si>
  <si>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</si>
  <si>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</si>
  <si>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</si>
  <si>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</si>
  <si>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</si>
  <si>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</si>
  <si>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</si>
  <si>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</si>
  <si>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</si>
  <si>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</si>
  <si>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</si>
  <si>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</si>
  <si>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 xml:space="preserve">                                    &lt;answer xsi:type="ns2:businessObjectAnswerType" xmlns:xsi="null"&gt;
                                       &lt;answerID&gt;54&lt;/answerID&gt;
                                       &lt;businessObject xsi:type="ns2:DisciplineInfo"&gt;
                                          &lt;id&gt;1&lt;/id&gt;
                                          &lt;disciplineID&gt;1&lt;/disciplineID&gt;
                                          &lt;firmNumOfEmployees&gt;1000&lt;/firmNumOfEmployees&gt;
                                          &lt;branchNumOfEmployees&gt;1000&lt;/branchNumOfEmployees&gt;
                                       &lt;/businessObject&gt;
                                    &lt;/answer&gt;</t>
  </si>
  <si>
    <t>List of NAICS</t>
  </si>
  <si>
    <t>&lt;provision&gt;
                                 &lt;id&gt;FAR 52.212-3&lt;/id&gt;
                                 &lt;listOfAnswers&gt;
                                    &lt;answer xsi:type="ns2:naicsAnswerType" xmlns:xsi="null"&gt;
                                       &lt;answerID/&gt;
                                       &lt;listOfNAICS&gt;
                                          &lt;NAICS&gt;
                                             &lt;code&gt;112511&lt;/code&gt;
                                             &lt;primary/&gt;
                                             &lt;SBASmallBusiness&gt;Y&lt;/SBASmallBusiness&gt;
                                             &lt;exception/&gt;
                                          &lt;/NAICS&gt;                                          
                                       &lt;/listOfNAICS&gt;
                                    &lt;/answer&gt;</t>
  </si>
  <si>
    <t>&lt;code&gt;
&lt;primary&gt;
&lt;SBASmallBusiness&gt;
&lt;exception&gt;</t>
  </si>
  <si>
    <t>Enumerates the list of NAICS codes and small business status for the entity.</t>
  </si>
  <si>
    <t>&lt;answer xsi:type="ns2:businessObjectAnswerType" xmlns:xsi="null"&gt;
                                       &lt;answerID/&gt;
                                       &lt;businessObject xsi:type="ns2:SocioEconomic"&gt;
                                          &lt;id/&gt;
                                          &lt;businessType&gt;Small Business&lt;/businessType&gt;
                                          &lt;value&gt;true&lt;/value&gt;
                                       &lt;/businessObject&gt;
                                    &lt;/answer&gt;</t>
  </si>
  <si>
    <t>&lt;answer xsi:type="ns2:businessObjectAnswerType" xmlns:xsi="null"&gt;
                                       &lt;answerID/&gt;
                                       &lt;section&gt;52.212-3.c.2&lt;/section&gt;
                                       &lt;businessObject xsi:type="ns2:SocioEconomic"&gt;
                                          &lt;id/&gt;
                                          &lt;businessType&gt;Veteran-Owned Small Business&lt;/businessType&gt;
                                          &lt;value&gt;No&lt;/value&gt;
                                       &lt;/businessObject&gt;
                                    &lt;/answer&gt;</t>
  </si>
  <si>
    <t>&lt;answer xsi:type="ns2:businessObjectAnswerType" xmlns:xsi="null"&gt;
                                       &lt;answerID/&gt;
                                       &lt;section&gt;52.212-3.c.3&lt;/section&gt;
                                       &lt;businessObject xsi:type="ns2:SocioEconomic"&gt;
                                          &lt;id/&gt;
                                          &lt;businessType&gt;Service Disabled Veteran-Owned Small Business&lt;/businessType&gt;
                                          &lt;value&gt;No&lt;/value&gt;
                                       &lt;/businessObject&gt;
                                    &lt;/answer&gt;</t>
  </si>
  <si>
    <t>&lt;answer xsi:type="ns2:freeTextAnswerType" xmlns:xsi="null"&gt;
                                       &lt;answerID&gt;30&lt;/answerID&gt;
                                       &lt;answerText&gt;Yes&lt;/answerText&gt;
                                    &lt;/answer&gt;</t>
  </si>
  <si>
    <t>&lt;answer xsi:type="ns2:businessObjectAnswerType" xmlns:xsi="null"&gt;
                                       &lt;answerID/&gt;
                                       &lt;section&gt;52.212-3.c.5&lt;/section&gt;
                                       &lt;businessObject xsi:type="ns2:SocioEconomic"&gt;
                                          &lt;id/&gt;
                                          &lt;businessType&gt;Women-Owned small Business concern&lt;/businessType&gt;
                                          &lt;value&gt;Yes&lt;/value&gt;
                                       &lt;/businessObject&gt;
                                    &lt;/answer&gt;</t>
  </si>
  <si>
    <t>&lt;answer xsi:type="ns2:businessObjectAnswerType" xmlns:xsi="null"&gt;
                                       &lt;answerID/&gt;
                                       &lt;section&gt;52.212-3.c.6.i&lt;/section&gt;
                                       &lt;businessObject xsi:type="ns2:SocioEconomic"&gt;
                                          &lt;id/&gt;
                                          &lt;businessType&gt;Women-owned small business (WOSB)&lt;/businessType&gt;
                                          &lt;value&gt;No&lt;/value&gt;
                                       &lt;/businessObject&gt;
                                    &lt;/answer&gt;</t>
  </si>
  <si>
    <t>&lt;answer xsi:type="ns2:businessObjectAnswerType" xmlns:xsi="null"&gt;
                                       &lt;answerID/&gt;
                                       &lt;section&gt;52.212-3.c.7.i&lt;/section&gt;
                                       &lt;businessObject xsi:type="ns2:SocioEconomic"&gt;
                                          &lt;id/&gt;
                                          &lt;businessType&gt;Economically disadvantaged women-owned small business (EDWOSB)&lt;/businessType&gt;
                                          &lt;value&gt;No&lt;/value&gt;
                                       &lt;/businessObject&gt;
                                    &lt;/answer&gt;</t>
  </si>
  <si>
    <t>&lt;answer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t>
  </si>
  <si>
    <t>SBA Certified Small Disadvantaged Business (SBASDB)</t>
  </si>
  <si>
    <t>&lt;answer xsi:type="ns2:businessObjectAnswerType" xmlns:xsi="null"&gt;
                                       &lt;answerID/&gt;
                                       &lt;section&gt;52.212-3.c.10.i.A&lt;/section&gt;
                                       &lt;businessObject xsi:type="ns2:SocioEconomic"&gt;
                                          &lt;id/&gt;
                                          &lt;businessType&gt;SBA Certified Small Disadvantaged Business (SBASDB)&lt;/businessType&gt;
                                          &lt;value&gt;Yes&lt;/value&gt;
                                       &lt;/businessObject&gt;
                                    &lt;/answer&gt;</t>
  </si>
  <si>
    <t>COMPANY NAME is/is not certified by the Small Business Administration as a small disadvantaged business concern and identified, on the date of this representation, as a certified small disadvantaged business concern in the CCR Dynamic Small Business Search database maintained by the Small Business Administration, and that no material change in disadvantaged ownership and control has occurred since its certification, and, where the concern is owned by one or more individuals claiming disadvantaged status, the net worth of each individual upon whom the certification is based does not exceed $750,000 after taking into account the applicable exclusions set forth at 13 CFR 124.104(c)(2); or</t>
  </si>
  <si>
    <t>SBA Certified Small Disadvantaged not submitted (SBASDB Only)</t>
  </si>
  <si>
    <t>&lt;answer xsi:type="ns2:businessObjectAnswerType" xmlns:xsi="null"&gt;
                                       &lt;answerID/&gt;
                                       &lt;section&gt;52.212-3.c.10.i.B&lt;/section&gt;
                                       &lt;businessObject xsi:type="ns2:SocioEconomic"&gt;
                                          &lt;id/&gt;
                                          &lt;businessType&gt;SBA Certified Small Disadvantaged not submitted (SBASDB Only)&lt;/businessType&gt;
                                          &lt;value&gt;No&lt;/value&gt;
                                       &lt;/businessObject&gt;
                                    &lt;/answer&gt;</t>
  </si>
  <si>
    <t>COMPANY NAME has/has not submitted a completed application to the Small Business Administration or a Private Certifier to be certified as a small disadvantaged business concern in accordance with 13 CFR 124, Subpart B, and a decision on that application is pending, and that no material change in disadvantaged ownership and control has occurred since its application was submitted.</t>
  </si>
  <si>
    <t>&lt;answer xsi:type="ns2:businessObjectAnswerType" xmlns:xsi="null"&gt;
                                       &lt;answerID&gt;20&lt;/answerID&gt;
                                       &lt;businessObject xsi:type="ns2:Company"&gt;
                                          &lt;id&gt;1&lt;/id&gt;
                                          &lt;name&gt;Amazon&lt;/name&gt;
                                       &lt;/businessObject&gt;
                                    &lt;/answer&gt;</t>
  </si>
  <si>
    <t>HUBZone small business concern</t>
  </si>
  <si>
    <t>&lt;answer xsi:type="ns2:businessObjectAnswerType" xmlns:xsi="null"&gt;
                                       &lt;answerID/&gt;
                                       &lt;section&gt;52.212-3.c.11.i&lt;/section&gt;
                                       &lt;businessObject xsi:type="ns2:SocioEconomic"&gt;
                                          &lt;id/&gt;
                                          &lt;businessType&gt;XX&lt;/businessType&gt;
                                          &lt;value&gt;No&lt;/value&gt;
                                       &lt;/businessObject&gt;
                                    &lt;/answer&gt;</t>
  </si>
  <si>
    <t>(i) COMPANY NAME is/is not a HUBZone small business concern listed, on the date of this representation, on the List of Qualified HUBZone Small Business Concerns maintained by the Small Business Administration, and no material change in ownership and control, principal office, or HUBZone employee percentage has occurred since it was certified in accordance with 13 CFR part 126; and</t>
  </si>
  <si>
    <t>&lt;answer xsi:type="ns2:freeTextAnswerType" xmlns:xsi="null"&gt;
                                       &lt;answerID&gt;17&lt;/answerID&gt;
                                       &lt;answerText&gt;false&lt;/answerText&gt;
                                    &lt;/answer&gt;</t>
  </si>
  <si>
    <t>&lt;answer xsi:type="ns2:businessObjectAnswerType" xmlns:xsi="null"&gt;
                                       &lt;answerID&gt;18&lt;/answerID&gt;
                                       &lt;businessObject xsi:type="ns2:Company"&gt;
                                          &lt;id&gt;1&lt;/id&gt;
                                          &lt;name&gt;Amazon&lt;/name&gt;
                                       &lt;/businessObject&gt;
                                    &lt;/answer&gt;</t>
  </si>
  <si>
    <t>&lt;answer xsi:type="ns2:freeTextAnswerType" xmlns:xsi="null"&gt;
                                       &lt;answerID&gt;34&lt;/answerID&gt;
                                       &lt;answerText&gt;Yes&lt;/answerText&gt;
                                    &lt;/answer&gt;</t>
  </si>
  <si>
    <t>&lt;answer xsi:type="ns2:freeTextAnswerType" xmlns:xsi="null"&gt;
                                       &lt;answerID&gt;37&lt;/answerID&gt;
                                       &lt;answerText&gt;No&lt;/answerText&gt;
                                    &lt;/answer&gt;</t>
  </si>
  <si>
    <t>&lt;answer xsi:type="ns2:freeTextAnswerType" xmlns:xsi="null"&gt;
                                       &lt;answerID&gt;38&lt;/answerID&gt;
                                       &lt;answerText&gt;LEAD GUITAR  does not have developed and does not have on file affirmative action programs required by Secretary of Labor regulations.&lt;/answerText&gt;
                                    &lt;/answer&gt;</t>
  </si>
  <si>
    <t>&lt;answer xsi:type="ns2:freeTextAnswerType" xmlns:xsi="null"&gt;
                                       &lt;answerID&gt;35&lt;/answerID&gt;
                                       &lt;answerText&gt;Yes&lt;/answerText&gt;
                                    &lt;/answer&gt;</t>
  </si>
  <si>
    <t>36 - Section 52.212-3.f.2</t>
  </si>
  <si>
    <t>&lt;answer xsi:type="ns2:businessObjectAnswerType" xmlns:xsi="null"&gt;
                                       &lt;answerID&gt;36&lt;/answerID&gt;
                                       &lt;section&gt;52.212-3.f.2&lt;/section&gt;
                                       &lt;businessObject xsi:type="ns2:EndProduct"&gt;
                                          &lt;id&gt;1&lt;/id&gt;
                                          &lt;name&gt;U009 - EDUCATION/TRAINING- GENERAL&lt;/name&gt;
                                          &lt;country&gt;AMERICAN SAMOA&lt;/country&gt;
                                       &lt;/businessObject&gt;
                                    &lt;/answer&gt;</t>
  </si>
  <si>
    <t>Buy American Act list of foreign end products.
(f) Buy American Act Certificate. (Applies only if the clause at Federal Acquisition Regulation (FAR) 52.225-1, Buy American Act-Supplies, is included in this solicitation.</t>
  </si>
  <si>
    <t>36 - Section 52.212-3.g.1.ii</t>
  </si>
  <si>
    <t>&lt;answer xsi:type="ns2:businessObjectAnswerType" xmlns:xsi="null"&gt;
                                       &lt;answerID&gt;36&lt;/answerID&gt;
                                       &lt;section&gt;52.212-3.g.1.ii&lt;/section&gt;
                                       &lt;businessObject xsi:type="ns2:EndProduct"&gt;
                                          &lt;id&gt;4&lt;/id&gt;
                                          &lt;name&gt;1035 - GUNS, OVER 300MM&lt;/name&gt;
                                          &lt;country&gt;AUSTRALIA&lt;/country&gt;
                                       &lt;/businessObject&gt;
                                    &lt;/answer&gt;</t>
  </si>
  <si>
    <t>(ii) The offeror certifies that the following supplies are Free Trade Agreement country end products (other than Bahrainian, Moroccan, Omani, Panamanian, or Peruvian end products) or Israeli end products as defined in the clause of this solicitation entitled "Buy American Act- Free Trade Agreements-Israeli Trade Act": Free Trade Agreement Country End Products (Other than Bahrainian, Moroccan, Omani, Panamanian, or Peruvian End Products) or Israeli End Products</t>
  </si>
  <si>
    <t>36 - Section 52.212-3.g.1.iii</t>
  </si>
  <si>
    <t>&lt;answer xsi:type="ns2:businessObjectAnswerType" xmlns:xsi="null"&gt;
                                       &lt;answerID&gt;36&lt;/answerID&gt;
                                       &lt;section&gt;52.212-3.g.1.iii&lt;/section&gt;
                                       &lt;businessObject xsi:type="ns2:EndProduct"&gt;
                                          &lt;id&gt;1&lt;/id&gt;
                                          &lt;name&gt;U009 - EDUCATION/TRAINING- GENERAL&lt;/name&gt;
                                          &lt;country&gt;AMERICAN SAMOA&lt;/country&gt;
                                       &lt;/businessObject&gt;
                                    &lt;/answer&gt;</t>
  </si>
  <si>
    <t>(iii) The offeror shall list those supplies that are foreign end products (other than those listed in paragraph (g)(1)(ii) of this provision) as defined in the clause of this solicitation entitled "Buy American Act-Free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</si>
  <si>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36 - Section 52.212-3.g.2</t>
  </si>
  <si>
    <t>&lt;answer xsi:type="ns2:businessObjectAnswerType" xmlns:xsi="null"&gt;
                                       &lt;answerID&gt;36&lt;/answerID&gt;
                                       &lt;section&gt;52.212-3.g.2&lt;/section&gt;
                                       &lt;businessObject xsi:type="ns2:EndProduct"&gt;
                                          &lt;id&gt;5&lt;/id&gt;
                                          &lt;name&gt;1015 - GUNS, 75MM THROUGH 125MM&lt;/name&gt;
                                          &lt;country&gt;CANADA&lt;/country&gt;
                                       &lt;/businessObject&gt;
                                    &lt;/answer&gt;</t>
  </si>
  <si>
    <t>(2) Buy American Act-Free Trade Agreements-Israeli Trade Act Certificate, Alternate I. If Alternate I to the clause at FAR 52.225-3 is included in this solicitation, substitute the following paragraph (g)(1)(ii) for paragraph (g)(1)(ii) of the basic provision: (g)(1)(ii) The offeror certifies that the following supplies are Canadian end products as defined in the clause of this solicitation entitled "Buy American Act- Free Trade Agreements-Israeli Trade Act": Canadian End Products</t>
  </si>
  <si>
    <t>36 - Section 52.212-3.g.3</t>
  </si>
  <si>
    <t>&lt;answer xsi:type="ns2:businessObjectAnswerType" xmlns:xsi="null"&gt;
                                       &lt;answerID&gt;36&lt;/answerID&gt;
                                       &lt;section&gt;52.212-3.g.3&lt;/section&gt;
                                       &lt;businessObject xsi:type="ns2:EndProduct"&gt;
                                          &lt;id&gt;5&lt;/id&gt;
                                          &lt;name&gt;1015 - GUNS, 75MM THROUGH 125MM&lt;/name&gt;
                                          &lt;country&gt;CANADA&lt;/country&gt;
                                       &lt;/businessObject&gt;
                                       &lt;businessObject xsi:type="ns2:EndProduct"&gt;
                                          &lt;id&gt;12&lt;/id&gt;
                                          &lt;name&gt;1005 - GUNS, THROUGH 30MM&lt;/name&gt;
                                          &lt;country&gt;ISRAEL&lt;/country&gt;
                                       &lt;/businessObject&gt;
                                    &lt;/answer&gt;</t>
  </si>
  <si>
    <t>(3) Buy American Act-Free Trade Agreements-Israeli Trade Act Certificate, Alternate II. If Alternate II to the clause at FAR 52.225-3 is included in this solicitation, substitute the following paragraph (g)(1)(ii) for paragraph (g)(1)(ii) of the basic provision: (g)(1)(ii) The offeror certifies that the following supplies are Canadian end products or Israeli end products as defined in the clause of this solicitation entitled "Buy American Act-Free Trade Agreements-Israeli Trade Act": Canadian or Israeli End Products</t>
  </si>
  <si>
    <t>36 - Section 52.212.3.g.4</t>
  </si>
  <si>
    <t>&lt;answer xsi:type="ns2:businessObjectAnswerType" xmlns:xsi="null"&gt;
                                       &lt;answerID&gt;36&lt;/answerID&gt;
                                       &lt;section&gt;52.212.3.g.4&lt;/section&gt;
                                       &lt;businessObject xsi:type="ns2:EndProduct"&gt;
                                          &lt;id&gt;4&lt;/id&gt;
                                          &lt;name&gt;1035 - GUNS, OVER 300MM&lt;/name&gt;
                                          &lt;country&gt;AUSTRALIA&lt;/country&gt;
                                       &lt;/businessObject&gt;
                                    &lt;/answer&gt;</t>
  </si>
  <si>
    <t>(g)(1)(ii) The offeror certifies that the following supplies are Free Trade Agreement country end products (other than Bahrainian, Korean, Moroccan, Omani, Panamanian, or Peruvian end products) or Israeli end products as defined in the clause of this solicitation entitled "Buy American Act-Free Trade Agreements- Israeli Trade Act": Free Trade Agreement Country End Products (Other than Bahrainian, Korean, Moroccan, Omani, Panamanian, or Peruvian End Products) or Israeli End Products</t>
  </si>
  <si>
    <t>36 - Section 52.212.3.g.5</t>
  </si>
  <si>
    <t>&lt;answer xsi:type="ns2:businessObjectAnswerType" xmlns:xsi="null"&gt;
                                       &lt;answerID&gt;36&lt;/answerID&gt;
                                       &lt;section&gt;&lt;/section&gt;
                                       &lt;businessObject xsi:type="ns2:EndProduct"&gt;
                                          &lt;id&gt;1&lt;/id&gt;
                                          &lt;name&gt;U009 - EDUCATION/TRAINING- GENERAL&lt;/name&gt;
                                          &lt;country&gt;AMERICAN SAMOA&lt;/country&gt;
                                       &lt;/businessObject&gt;
                                    &lt;/answer&gt;</t>
  </si>
  <si>
    <t>(5) Trade Agreements Certificate. (Applies only if the clause at FAR 52.225-5, Trade Agreements, is included in this solicitation.)
    (i) The offeror certifies that each end product, except those listed in paragraph (g)(4)(ii) of this provision, is a U.S.-made, or designated country, end product, as defined in the clause of this solicitation entitled "Trade Agreements."
    (ii) The offeror shall list as other end products those end products that are not U.S.-made, or designated country, end products.
    Other End Products</t>
  </si>
  <si>
    <t>&lt;answer xsi:type="ns2:freeTextAnswerType" xmlns:xsi="null"&gt;
                                       &lt;answerID&gt;13&lt;/answerID&gt;
                                       &lt;answerText&gt;No&lt;/answerText&gt;
                                    &lt;/answer&gt;</t>
  </si>
  <si>
    <t>&lt;answer xsi:type="ns2:freeTextAnswerType" xmlns:xsi="null"&gt;
                                       &lt;answerID&gt;14&lt;/answerID&gt;
                                       &lt;answerText&gt;Yes&lt;/answerText&gt;
                                    &lt;/answer&gt;</t>
  </si>
  <si>
    <t>&lt;answer xsi:type="ns2:freeTextAnswerType" xmlns:xsi="null"&gt;
                                       &lt;answerID&gt;15&lt;/answerID&gt;
                                       &lt;answerText&gt;No&lt;/answerText&gt;
                                    &lt;/answer&gt;</t>
  </si>
  <si>
    <t>&lt;answer xsi:type="ns2:freeTextAnswerType" xmlns:xsi="null"&gt;
                                       &lt;answerID&gt;32&lt;/answerID&gt;
                                       &lt;answerText&gt;Yes&lt;/answerText&gt;
                                    &lt;/answer&gt;</t>
  </si>
  <si>
    <t>&lt;answer xsi:type="ns2:freeTextAnswerType" xmlns:xsi="null"&gt;
                                       &lt;answerID&gt;33&lt;/answerID&gt;
                                       &lt;answerText&gt;Yes&lt;/answerText&gt;
                                    &lt;/answer&gt;</t>
  </si>
  <si>
    <t>&lt;answer xsi:type="ns2:businessObjectAnswerType" xmlns:xsi="null"&gt;
                                       &lt;answerID&gt;49&lt;/answerID&gt;
                                       &lt;businessObject xsi:type="ns2:FSCInfo"&gt;
                                          &lt;id&gt;1&lt;/id&gt;
                                          &lt;placeOfManufacture&gt;Outside US&lt;/placeOfManufacture&gt;
                                          &lt;fscCode&gt;1035&lt;/fscCode&gt;
                                       &lt;/businessObject&gt;
                                    &lt;/answer&gt;</t>
  </si>
  <si>
    <t>49 - Section 52.212.3.i.3</t>
  </si>
  <si>
    <t>&lt;answer xsi:type="ns2:businessObjectAnswerType" xmlns:xsi="null"&gt;
                                       &lt;answerID&gt;49&lt;/answerID&gt;
                                       &lt;section&gt;52.212.3.i.3&lt;/section&gt;
                                       &lt;businessObject xsi:type="ns2:FSCInfo"&gt;
                                          &lt;id&gt;1&lt;/id&gt;
                                          &lt;placeOfManufacture&gt;Outside US&lt;/placeOfManufacture&gt;
                                          &lt;fscCode&gt;1035&lt;/fscCode&gt;
                                       &lt;/businessObject&gt;
                                    &lt;/answer&gt;</t>
  </si>
  <si>
    <t>Place of Manufacture(Does not apply unless the solicitation is predominantly for the acquisition of manufactured end products.) For statistical purposes only, the offeror shall indicate whether the place of manufacture of the end products it expects to provide in response to this solicitation is predominantly</t>
  </si>
  <si>
    <t>&lt;answer xsi:type="ns2:freeTextAnswerType" xmlns:xsi="null"&gt;
                                       &lt;answerID&gt;39&lt;/answerID&gt;
                                       &lt;answerText&gt;Yes&lt;/answerText&gt;
                                    &lt;/answer&gt;</t>
  </si>
  <si>
    <t>&lt;answer xsi:type="ns2:freeTextAnswerType" xmlns:xsi="null"&gt;
                                       &lt;answerID&gt;40&lt;/answerID&gt;
                                       &lt;answerText&gt;Yes&lt;/answerText&gt;
                                    &lt;/answer&gt;</t>
  </si>
  <si>
    <t>&lt;answer xsi:type="ns2:freeTextAnswerType" xmlns:xsi="null"&gt;
                                       &lt;answerID&gt;41&lt;/answerID&gt;
                                       &lt;answerText&gt;Yes&lt;/answerText&gt;
                                    &lt;/answer&gt;</t>
  </si>
  <si>
    <t>&lt;answer xsi:type="ns2:freeTextAnswerType" xmlns:xsi="null"&gt;
                                       &lt;answerID&gt;42&lt;/answerID&gt;
                                       &lt;answerText&gt;Yes&lt;/answerText&gt;
                                    &lt;/answer&gt;</t>
  </si>
  <si>
    <t>&lt;answer xsi:type="ns2:freeTextAnswerType" xmlns:xsi="null"&gt;
                                       &lt;answerID&gt;43&lt;/answerID&gt;
                                       &lt;answerText&gt;Yes&lt;/answerText&gt;
                                    &lt;/answer&gt;</t>
  </si>
  <si>
    <t>&lt;answer xsi:type="ns2:freeTextAnswerType" xmlns:xsi="null"&gt;
                                       &lt;answerID&gt;44&lt;/answerID&gt;
                                       &lt;answerText&gt;Yes&lt;/answerText&gt;
                                    &lt;/answer&gt;</t>
  </si>
  <si>
    <t>&lt;answer xsi:type="ns2:freeTextAnswerType" xmlns:xsi="null"&gt;
                                       &lt;answerID&gt;45&lt;/answerID&gt;
                                       &lt;answerText&gt;Yes&lt;/answerText&gt;
                                    &lt;/answer&gt;</t>
  </si>
  <si>
    <t>&lt;answer xsi:type="ns2:freeTextAnswerType" xmlns:xsi="null"&gt;
                                       &lt;answerID&gt;46&lt;/answerID&gt;
                                       &lt;answerText&gt;Yes&lt;/answerText&gt;
                                    &lt;/answer&gt;</t>
  </si>
  <si>
    <t>&lt;answer xsi:type="ns2:freeTextAnswerType" xmlns:xsi="null"&gt;
                                       &lt;answerID&gt;47&lt;/answerID&gt;
                                       &lt;answerText&gt;Yes&lt;/answerText&gt;
                                    &lt;/answer&gt;</t>
  </si>
  <si>
    <t>TIN Status - Section 52.212-3.l.3</t>
  </si>
  <si>
    <t>&lt;answer xsi:type="ns2:businessObjectAnswerType" xmlns:xsi="null"&gt;
                                       &lt;answerID/&gt;
                                       &lt;section&gt;52.212-3.l.3&lt;/section&gt;
                                       &lt;businessObject xsi:type="ns2:TINHolderStatus"&gt;
                                          &lt;id&gt;1&lt;/id&gt;
                                          &lt;status&gt;TIN ON FILE&lt;/status&gt;
                                       &lt;/businessObject&gt;
                                    &lt;/answer&gt;</t>
  </si>
  <si>
    <t>(l) Taxpayer Identification Number (TIN) (26 U.S.C. 6109, 31 U.S.C. 7701). (Not applicable if the offeror is required to provide this information to a central contractor registration database to be eligible for award.)
    (1)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
    (2) The TIN may be used by the Government to collect and report on any delinquent amounts arising out of the offeror's relationship with the Government (31 U.S.C. 7701(c)(3)). If the resulting contract is subject to the payment reporting requirements described in FAR 4.904, the TIN provided hereunder may be matched with IRS records to verify the accuracy of the offeror's TIN.
    (3) Taxpayer Identification Number (TIN).</t>
  </si>
  <si>
    <t>Organization Type - Section 52.212-3.l.4</t>
  </si>
  <si>
    <t>&lt;answer xsi:type="ns2:businessObjectAnswerType" xmlns:xsi="null"&gt;
                                       &lt;answerID/&gt;
                                       &lt;section&gt;52.212-3.l.4&lt;/section&gt;
                                       &lt;businessObject xsi:type="ns2:Organization"&gt;
                                          &lt;id&gt;1&lt;/id&gt;
                                          &lt;organizationType&gt;2L&lt;/organizationType&gt;
                                       &lt;/businessObject&gt;
                                    &lt;/answer&gt;</t>
  </si>
  <si>
    <t>(4) Type of organization</t>
  </si>
  <si>
    <t>&lt;answer xsi:type="ns2:freeTextAnswerType" xmlns:xsi="null"&gt;
                                       &lt;answerID&gt;10&lt;/answerID&gt;
                                       &lt;answerText&gt;Yes&lt;/answerText&gt;
                                    &lt;/answer&gt;</t>
  </si>
  <si>
    <t>&lt;answer xsi:type="ns2:businessObjectAnswerType" xmlns:xsi="null"&gt;
                                       &lt;answerID&gt;11&lt;/answerID&gt;
                                       &lt;section&gt;52.212-3.l.5&lt;/section&gt;
                                       &lt;businessObject xsi:type="ns2:Company"&gt;
                                          &lt;id&gt;1&lt;/id&gt;
                                          &lt;name&gt;Stansifer Electric Company&lt;/name&gt;
                                          &lt;tin&gt;TIN ON FILE&lt;/tin&gt;
                                       &lt;/businessObject&gt;
                                    &lt;/answer&gt;</t>
  </si>
  <si>
    <t>Alternate I</t>
  </si>
  <si>
    <t>&lt;answer xsi:type="ns2:businessObjectAnswerType" xmlns:xsi="null"&gt;
                                       &lt;answerID/&gt;
                                       &lt;section&gt;Alternate I&lt;/section&gt;
                                       &lt;businessObject xsi:type="ns2:SocioEconomic"&gt;
                                          &lt;id/&gt;
                                          &lt;businessType&gt;Subcontinent Asian (Asian-Indian) American Owned&lt;/businessType&gt;
                                          &lt;value&gt;No&lt;/value&gt;
                                       &lt;/businessObject&gt;
                                    &lt;/answer&gt;</t>
  </si>
  <si>
    <t>As prescribed in 12.301(b)(2), add the following paragraph (c) (12) to the basic provision: (12) (Complete if the offeror has represented itself as disadvantaged in paragraph (c)(4) or (c) (10) of this provision.)
The offeror shall check the category in which its ownership falls</t>
  </si>
  <si>
    <t>Alternate II</t>
  </si>
  <si>
    <t>&lt;answer xsi:type="ns2:freeTextAnswerType" xmlns:xsi="null"&gt;
                                       &lt;answerID&gt;31&lt;/answerID&gt;
                                       &lt;section&gt;Alternate II&lt;/section&gt;
                                       &lt;answerText&gt;Yes&lt;/answerText&gt;
                                    &lt;/answer&gt;
                                 &lt;/listOfAnswers&gt;
                              &lt;/provision&gt;</t>
  </si>
  <si>
    <t xml:space="preserve">As prescribed in 12.301(b)(2), add the following paragraph (c) (10)(iii) to the basic provision: (iii) Address. The offeror represents that its address is/is not, in a region for which a small disadvantaged business procurement mechanism is authorized and its address has not changed since its certification as a small disadvantaged business concern or submission of its application for certification. The list of authorized small disadvantaged business procurement mechanisms and regions is posted at http://www.arnet.gov/References/ sdbadjustments.htm. The offeror shall use the list in effect on the date of this solicitation. "Address," as used in this provision, means the address of the offeror as listed on the Small Business Administration's register of small disadvantaged business concerns or the address on the completed application that the concern has submitted to the Small Business Administration or a Private Certifier in accordance with 13 CFR part 124, subpart B. For joint ventures, "address" refers to the address of the small disadvantaged business concern that is participating in the joint venture. </t>
  </si>
  <si>
    <t>SAM Data Element List</t>
  </si>
  <si>
    <t>SAM DATA ELEMENT LIST</t>
  </si>
  <si>
    <t>Y - User has opted out of public website searches
Null Value - User has not opted out of public website searches</t>
  </si>
  <si>
    <t>True/False</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</si>
  <si>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</si>
  <si>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</si>
  <si>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</si>
  <si>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</si>
  <si>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</si>
  <si>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</si>
  <si>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</si>
  <si>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</si>
  <si>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</si>
  <si>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</si>
  <si>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</si>
  <si>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</si>
  <si>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</si>
  <si>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</si>
  <si>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</si>
  <si>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</si>
  <si>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</si>
  <si>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</si>
  <si>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</si>
  <si>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</si>
  <si>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</si>
  <si>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</si>
  <si>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</si>
  <si>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</si>
  <si>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</si>
  <si>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Mandatory for US Entities.  Optional for Foreign and IGT-only Entities</t>
  </si>
  <si>
    <t>Annual IGT Revenue - This data element details the amount of revenue the Intra-Governmental Transfer (IGT) entity receives via IGT transactions in a given year.</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</si>
  <si>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</si>
  <si>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</si>
  <si>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</si>
  <si>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</si>
  <si>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</si>
  <si>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YYYY-MM-DD HH:MM:SS</t>
  </si>
  <si>
    <t>2005-12-08 00:00:00</t>
  </si>
  <si>
    <t>YYYY-MM-DD</t>
  </si>
  <si>
    <t>2013-10-21</t>
  </si>
  <si>
    <t>1980-03-01</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</si>
  <si>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</si>
  <si>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</si>
  <si>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</si>
  <si>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</si>
  <si>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</si>
  <si>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This data element identifies what business purpose that the IGT registration (Purpose of Registration Z3, Z4, Z5) has registered for.  The potential values represent Buyer, Seller, Buyer &amp; Seller.</t>
  </si>
  <si>
    <t>ENUMERATIONS (WS) TAB</t>
  </si>
  <si>
    <t>Added information to the Web Services Mapping documentation in the Enumerations (WS) tab to address additional NAICS code information:
Added information about NAICS codes that do not have SBA size standards.  These NAICS codes will be sent with a blank space " " in place of the normal Y/N/E answer.</t>
  </si>
  <si>
    <t>NAICS CODE SMALL BUSINESS INDICATOR CLARIFICATION</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</si>
  <si>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</si>
  <si>
    <t>DISASTER RESPONSE TYPE (WEB SERVICES ONLY)</t>
  </si>
  <si>
    <t>Any State
One State
Multiple States</t>
  </si>
</sst>
</file>

<file path=xl/styles.xml><?xml version="1.0" encoding="utf-8"?>
<styleSheet xmlns="http://schemas.openxmlformats.org/spreadsheetml/2006/main">
  <numFmts count="3">
    <numFmt numFmtId="43" formatCode="_(* #,##0.00_);_(* \(#,##0.00\);_(* &quot;-&quot;??_);_(@_)"/>
    <numFmt numFmtId="164" formatCode="&quot;$&quot;#,##0.00"/>
    <numFmt numFmtId="165" formatCode="#,##0&quot; &quot;;&quot;(&quot;#,##0&quot;)&quot;"/>
  </numFmts>
  <fonts count="13">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CCFFCC"/>
        <bgColor indexed="64"/>
      </patternFill>
    </fill>
    <fill>
      <patternFill patternType="solid">
        <fgColor rgb="FF92D050"/>
        <bgColor indexed="64"/>
      </patternFill>
    </fill>
    <fill>
      <patternFill patternType="solid">
        <fgColor theme="4" tint="0.59999389629810485"/>
        <bgColor indexed="64"/>
      </patternFill>
    </fill>
  </fills>
  <borders count="4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5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1" fillId="0" borderId="0" xfId="1" applyFill="1" applyAlignment="1"/>
    <xf numFmtId="0" fontId="6" fillId="0" borderId="0" xfId="1" applyFont="1" applyFill="1" applyAlignment="1"/>
    <xf numFmtId="0" fontId="3" fillId="0" borderId="19" xfId="1" applyFont="1" applyFill="1" applyBorder="1" applyAlignment="1">
      <alignment horizontal="left" vertical="top"/>
    </xf>
    <xf numFmtId="0" fontId="1" fillId="0" borderId="19"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22"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0" xfId="1" applyFont="1" applyFill="1" applyBorder="1" applyAlignment="1">
      <alignment horizontal="left" vertical="top"/>
    </xf>
    <xf numFmtId="0" fontId="1" fillId="0" borderId="18" xfId="1" applyFont="1" applyFill="1" applyBorder="1" applyAlignment="1">
      <alignment horizontal="left" vertical="top"/>
    </xf>
    <xf numFmtId="49" fontId="1" fillId="0" borderId="19" xfId="1" applyNumberFormat="1" applyFont="1" applyBorder="1" applyAlignment="1">
      <alignment horizontal="left" vertical="top"/>
    </xf>
    <xf numFmtId="0" fontId="5" fillId="5" borderId="32" xfId="1" applyFont="1" applyFill="1" applyBorder="1" applyAlignment="1">
      <alignment horizontal="center" vertical="center"/>
    </xf>
    <xf numFmtId="0" fontId="1" fillId="0" borderId="2" xfId="1" applyFont="1" applyBorder="1" applyAlignment="1">
      <alignment horizontal="left" vertical="top" wrapText="1"/>
    </xf>
    <xf numFmtId="0" fontId="5" fillId="6" borderId="30" xfId="1" applyFont="1" applyFill="1" applyBorder="1" applyAlignment="1">
      <alignment horizontal="center" vertical="center" wrapText="1"/>
    </xf>
    <xf numFmtId="0" fontId="5" fillId="6" borderId="31" xfId="1" applyFont="1" applyFill="1" applyBorder="1" applyAlignment="1">
      <alignment horizontal="center" vertical="center" wrapText="1"/>
    </xf>
    <xf numFmtId="0" fontId="5" fillId="6" borderId="27"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9" xfId="1" applyFill="1" applyBorder="1" applyAlignment="1">
      <alignment horizontal="left" vertical="top"/>
    </xf>
    <xf numFmtId="0" fontId="2" fillId="0" borderId="19"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22" xfId="1" applyFont="1" applyFill="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3" xfId="1" applyFont="1" applyFill="1" applyBorder="1" applyAlignment="1">
      <alignment horizontal="center" vertical="center"/>
    </xf>
    <xf numFmtId="0" fontId="1" fillId="10" borderId="35" xfId="1" applyFont="1" applyFill="1" applyBorder="1" applyAlignment="1">
      <alignment horizontal="left" vertical="top" wrapText="1"/>
    </xf>
    <xf numFmtId="0" fontId="1" fillId="10" borderId="9" xfId="1" applyFont="1" applyFill="1" applyBorder="1" applyAlignment="1">
      <alignment horizontal="left" vertical="top" wrapText="1"/>
    </xf>
    <xf numFmtId="0" fontId="1" fillId="10" borderId="36" xfId="1" applyFont="1" applyFill="1" applyBorder="1" applyAlignment="1">
      <alignment horizontal="left" vertical="top" wrapText="1"/>
    </xf>
    <xf numFmtId="0" fontId="1" fillId="0" borderId="18"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0"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33" xfId="1" applyFont="1" applyFill="1" applyBorder="1" applyAlignment="1">
      <alignment horizontal="center"/>
    </xf>
    <xf numFmtId="0" fontId="5" fillId="5" borderId="7" xfId="1" applyFont="1" applyFill="1" applyBorder="1" applyAlignment="1">
      <alignment horizontal="center" vertical="center" wrapText="1"/>
    </xf>
    <xf numFmtId="0" fontId="3" fillId="0" borderId="19" xfId="1" applyFont="1" applyFill="1" applyBorder="1" applyAlignment="1">
      <alignment horizontal="left" vertical="top" wrapText="1"/>
    </xf>
    <xf numFmtId="0" fontId="3" fillId="0" borderId="2" xfId="1"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164" fontId="10" fillId="0" borderId="19" xfId="0" applyNumberFormat="1" applyFont="1" applyBorder="1" applyAlignment="1">
      <alignment horizontal="left" vertical="top" wrapText="1"/>
    </xf>
    <xf numFmtId="165" fontId="10" fillId="0" borderId="21" xfId="2"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164" fontId="10" fillId="0" borderId="2" xfId="0" applyNumberFormat="1" applyFont="1" applyBorder="1" applyAlignment="1">
      <alignment horizontal="left" vertical="top" wrapText="1"/>
    </xf>
    <xf numFmtId="165" fontId="10" fillId="0" borderId="3" xfId="2" applyNumberFormat="1" applyFont="1" applyBorder="1" applyAlignment="1">
      <alignment horizontal="left" vertical="top" wrapText="1"/>
    </xf>
    <xf numFmtId="0" fontId="10" fillId="0" borderId="20" xfId="0" applyFont="1" applyBorder="1" applyAlignment="1">
      <alignment horizontal="left" vertical="top" wrapText="1"/>
    </xf>
    <xf numFmtId="0" fontId="10" fillId="0" borderId="22" xfId="0" applyFont="1" applyBorder="1" applyAlignment="1">
      <alignment horizontal="left" vertical="top" wrapText="1"/>
    </xf>
    <xf numFmtId="164" fontId="10" fillId="0" borderId="22" xfId="0" applyNumberFormat="1" applyFont="1" applyBorder="1" applyAlignment="1">
      <alignment horizontal="left" vertical="top" wrapText="1"/>
    </xf>
    <xf numFmtId="165" fontId="10" fillId="0" borderId="23" xfId="2" applyNumberFormat="1" applyFont="1" applyBorder="1" applyAlignment="1">
      <alignment horizontal="left" vertical="top" wrapText="1"/>
    </xf>
    <xf numFmtId="0" fontId="0" fillId="0" borderId="21" xfId="0" applyBorder="1" applyAlignment="1">
      <alignment vertical="top" wrapText="1"/>
    </xf>
    <xf numFmtId="0" fontId="0" fillId="0" borderId="3" xfId="0" applyBorder="1" applyAlignment="1">
      <alignment vertical="top" wrapText="1"/>
    </xf>
    <xf numFmtId="0" fontId="0" fillId="0" borderId="23" xfId="0" applyBorder="1" applyAlignment="1">
      <alignment vertical="top" wrapText="1"/>
    </xf>
    <xf numFmtId="0" fontId="0" fillId="0" borderId="18" xfId="0" applyBorder="1" applyAlignment="1">
      <alignment vertical="top" wrapText="1"/>
    </xf>
    <xf numFmtId="0" fontId="0" fillId="0" borderId="1" xfId="0" applyBorder="1" applyAlignment="1">
      <alignment vertical="top" wrapText="1"/>
    </xf>
    <xf numFmtId="49" fontId="0" fillId="0" borderId="1" xfId="0" applyNumberFormat="1" applyBorder="1" applyAlignment="1">
      <alignment vertical="top" wrapText="1"/>
    </xf>
    <xf numFmtId="0" fontId="0" fillId="0" borderId="20" xfId="0" applyBorder="1" applyAlignment="1">
      <alignment vertical="top" wrapText="1"/>
    </xf>
    <xf numFmtId="0" fontId="8" fillId="9" borderId="15"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0" fillId="0" borderId="2" xfId="0"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7"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Fill="1" applyBorder="1" applyAlignment="1">
      <alignment horizontal="left" vertical="top" wrapText="1"/>
    </xf>
    <xf numFmtId="0" fontId="0" fillId="0" borderId="20" xfId="0" applyBorder="1" applyAlignment="1">
      <alignment horizontal="left" vertical="top"/>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 xfId="0" applyFill="1" applyBorder="1" applyAlignment="1">
      <alignment horizontal="left" vertical="top"/>
    </xf>
    <xf numFmtId="0" fontId="0" fillId="0" borderId="23" xfId="0" applyBorder="1" applyAlignment="1">
      <alignment horizontal="left" vertical="top"/>
    </xf>
    <xf numFmtId="0" fontId="0" fillId="0" borderId="1" xfId="0" applyFill="1" applyBorder="1" applyAlignment="1">
      <alignment horizontal="left" vertical="top"/>
    </xf>
    <xf numFmtId="0" fontId="0" fillId="0" borderId="0" xfId="0" applyFill="1"/>
    <xf numFmtId="0" fontId="0" fillId="0" borderId="10" xfId="0" applyBorder="1" applyAlignment="1">
      <alignment horizontal="left" vertical="top"/>
    </xf>
    <xf numFmtId="0" fontId="0" fillId="0" borderId="13" xfId="0" applyBorder="1" applyAlignment="1">
      <alignment horizontal="left" vertical="top"/>
    </xf>
    <xf numFmtId="0" fontId="0" fillId="0" borderId="13" xfId="0" applyBorder="1" applyAlignment="1">
      <alignment horizontal="left" vertical="top" wrapText="1"/>
    </xf>
    <xf numFmtId="0" fontId="0" fillId="0" borderId="14" xfId="0" applyBorder="1" applyAlignment="1">
      <alignment horizontal="left" vertical="top"/>
    </xf>
    <xf numFmtId="0" fontId="0" fillId="0" borderId="2" xfId="0" applyFont="1" applyBorder="1" applyAlignment="1">
      <alignment horizontal="left" vertical="top"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1"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20"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0" xfId="0" applyAlignment="1">
      <alignment wrapText="1"/>
    </xf>
    <xf numFmtId="0" fontId="1" fillId="0" borderId="0" xfId="1" applyAlignment="1">
      <alignment horizontal="left" vertical="top" wrapText="1"/>
    </xf>
    <xf numFmtId="0" fontId="1" fillId="0" borderId="19"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22" xfId="1" applyFont="1" applyFill="1"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3" fillId="0" borderId="22" xfId="1" applyFont="1" applyFill="1" applyBorder="1" applyAlignment="1">
      <alignment horizontal="left" vertical="top" wrapText="1"/>
    </xf>
    <xf numFmtId="0" fontId="8" fillId="9" borderId="40" xfId="0" applyFont="1" applyFill="1" applyBorder="1" applyAlignment="1">
      <alignment horizontal="center" vertical="center"/>
    </xf>
    <xf numFmtId="0" fontId="8" fillId="9" borderId="41" xfId="0" applyFont="1" applyFill="1" applyBorder="1" applyAlignment="1">
      <alignment horizontal="center" vertical="center" wrapText="1"/>
    </xf>
    <xf numFmtId="0" fontId="8" fillId="9" borderId="42" xfId="0" applyFont="1" applyFill="1" applyBorder="1" applyAlignment="1">
      <alignment horizontal="center" vertical="center" wrapText="1"/>
    </xf>
    <xf numFmtId="0" fontId="0" fillId="0" borderId="18" xfId="0" applyFill="1" applyBorder="1" applyAlignment="1">
      <alignment horizontal="left" vertical="top"/>
    </xf>
    <xf numFmtId="0" fontId="0" fillId="0" borderId="19" xfId="0" applyBorder="1" applyAlignment="1">
      <alignment horizontal="left" vertical="top" wrapText="1"/>
    </xf>
    <xf numFmtId="0" fontId="0" fillId="0" borderId="21" xfId="0" applyBorder="1" applyAlignment="1">
      <alignment horizontal="left" vertical="top"/>
    </xf>
    <xf numFmtId="0" fontId="0" fillId="0" borderId="20" xfId="0" applyFill="1" applyBorder="1" applyAlignment="1">
      <alignment horizontal="left" vertical="top"/>
    </xf>
    <xf numFmtId="0" fontId="2" fillId="8" borderId="30" xfId="1" applyFont="1" applyFill="1" applyBorder="1" applyAlignment="1">
      <alignment horizontal="center" wrapText="1"/>
    </xf>
    <xf numFmtId="0" fontId="2" fillId="8" borderId="27" xfId="1" applyFont="1" applyFill="1" applyBorder="1" applyAlignment="1">
      <alignment horizontal="center" wrapText="1"/>
    </xf>
    <xf numFmtId="0" fontId="4" fillId="3" borderId="28" xfId="1" applyFont="1" applyFill="1" applyBorder="1" applyAlignment="1">
      <alignment horizontal="center"/>
    </xf>
    <xf numFmtId="0" fontId="4" fillId="3" borderId="29" xfId="1" applyFont="1" applyFill="1" applyBorder="1" applyAlignment="1">
      <alignment horizontal="center"/>
    </xf>
    <xf numFmtId="0" fontId="4" fillId="3" borderId="4" xfId="1" applyFont="1" applyFill="1" applyBorder="1" applyAlignment="1">
      <alignment horizontal="center"/>
    </xf>
    <xf numFmtId="0" fontId="4" fillId="3" borderId="24" xfId="1" applyFont="1" applyFill="1" applyBorder="1" applyAlignment="1">
      <alignment horizontal="center"/>
    </xf>
    <xf numFmtId="0" fontId="2" fillId="4" borderId="31" xfId="1" applyFont="1" applyFill="1" applyBorder="1" applyAlignment="1">
      <alignment horizontal="center"/>
    </xf>
    <xf numFmtId="0" fontId="2" fillId="4" borderId="29" xfId="1" applyFont="1" applyFill="1" applyBorder="1" applyAlignment="1">
      <alignment horizontal="center"/>
    </xf>
    <xf numFmtId="0" fontId="2" fillId="11" borderId="37" xfId="1" applyFont="1" applyFill="1" applyBorder="1" applyAlignment="1">
      <alignment horizontal="center" vertical="center"/>
    </xf>
    <xf numFmtId="0" fontId="2" fillId="11" borderId="38" xfId="1" applyFont="1" applyFill="1" applyBorder="1" applyAlignment="1">
      <alignment horizontal="center" vertical="center"/>
    </xf>
    <xf numFmtId="0" fontId="2" fillId="11" borderId="34" xfId="1" applyFont="1" applyFill="1" applyBorder="1" applyAlignment="1">
      <alignment horizontal="center" vertical="center"/>
    </xf>
    <xf numFmtId="0" fontId="2" fillId="12" borderId="39" xfId="1" applyFont="1" applyFill="1" applyBorder="1" applyAlignment="1">
      <alignment horizontal="center"/>
    </xf>
    <xf numFmtId="0" fontId="2" fillId="12" borderId="25" xfId="1" applyFont="1" applyFill="1" applyBorder="1" applyAlignment="1">
      <alignment horizontal="center"/>
    </xf>
    <xf numFmtId="0" fontId="2" fillId="12" borderId="26" xfId="1" applyFont="1" applyFill="1" applyBorder="1" applyAlignment="1">
      <alignment horizontal="center"/>
    </xf>
    <xf numFmtId="0" fontId="1" fillId="0" borderId="0" xfId="1" applyFill="1" applyAlignment="1">
      <alignment horizontal="left" vertical="top" wrapText="1"/>
    </xf>
  </cellXfs>
  <cellStyles count="3">
    <cellStyle name="Comma" xfId="2" builtinId="3"/>
    <cellStyle name="Normal" xfId="0" builtinId="0"/>
    <cellStyle name="Normal 2" xfId="1"/>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27" bestFit="1" customWidth="1"/>
    <col min="4" max="4" width="63.5703125" style="127" customWidth="1"/>
    <col min="5" max="5" width="58.28515625" style="127" customWidth="1"/>
    <col min="6" max="6" width="14.5703125" bestFit="1" customWidth="1"/>
  </cols>
  <sheetData>
    <row r="1" spans="2:6" ht="15.75" thickBot="1"/>
    <row r="2" spans="2:6" ht="30.75" thickBot="1">
      <c r="B2" s="135" t="s">
        <v>325</v>
      </c>
      <c r="C2" s="136" t="s">
        <v>1212</v>
      </c>
      <c r="D2" s="136" t="s">
        <v>1213</v>
      </c>
      <c r="E2" s="136" t="s">
        <v>1214</v>
      </c>
      <c r="F2" s="137" t="s">
        <v>1215</v>
      </c>
    </row>
    <row r="3" spans="2:6" ht="105">
      <c r="B3" s="138">
        <v>1</v>
      </c>
      <c r="C3" s="139">
        <v>5.0999999999999996</v>
      </c>
      <c r="D3" s="139" t="s">
        <v>639</v>
      </c>
      <c r="E3" s="139" t="s">
        <v>1252</v>
      </c>
      <c r="F3" s="140" t="s">
        <v>1218</v>
      </c>
    </row>
    <row r="4" spans="2:6" ht="90">
      <c r="B4" s="99">
        <v>2</v>
      </c>
      <c r="C4" s="97">
        <v>5.0999999999999996</v>
      </c>
      <c r="D4" s="97" t="s">
        <v>686</v>
      </c>
      <c r="E4" s="97" t="s">
        <v>1220</v>
      </c>
      <c r="F4" s="101" t="s">
        <v>1218</v>
      </c>
    </row>
    <row r="5" spans="2:6" ht="30">
      <c r="B5" s="99">
        <v>3</v>
      </c>
      <c r="C5" s="97">
        <v>5.0999999999999996</v>
      </c>
      <c r="D5" s="97" t="s">
        <v>1222</v>
      </c>
      <c r="E5" s="97" t="s">
        <v>1223</v>
      </c>
      <c r="F5" s="101" t="s">
        <v>1218</v>
      </c>
    </row>
    <row r="6" spans="2:6">
      <c r="B6" s="109">
        <v>4</v>
      </c>
      <c r="C6" s="97">
        <v>5.0999999999999996</v>
      </c>
      <c r="D6" s="97" t="s">
        <v>643</v>
      </c>
      <c r="E6" s="97" t="s">
        <v>1234</v>
      </c>
      <c r="F6" s="101" t="s">
        <v>1218</v>
      </c>
    </row>
    <row r="7" spans="2:6" ht="45">
      <c r="B7" s="99">
        <v>5</v>
      </c>
      <c r="C7" s="97">
        <v>5.0999999999999996</v>
      </c>
      <c r="D7" s="97" t="s">
        <v>651</v>
      </c>
      <c r="E7" s="97" t="s">
        <v>1224</v>
      </c>
      <c r="F7" s="101" t="s">
        <v>1218</v>
      </c>
    </row>
    <row r="8" spans="2:6" ht="165">
      <c r="B8" s="99">
        <v>6</v>
      </c>
      <c r="C8" s="97">
        <v>5.0999999999999996</v>
      </c>
      <c r="D8" s="97" t="s">
        <v>1230</v>
      </c>
      <c r="E8" s="97" t="s">
        <v>1231</v>
      </c>
      <c r="F8" s="101" t="s">
        <v>1218</v>
      </c>
    </row>
    <row r="9" spans="2:6" ht="45">
      <c r="B9" s="109">
        <v>7</v>
      </c>
      <c r="C9" s="97">
        <v>5.0999999999999996</v>
      </c>
      <c r="D9" s="97" t="s">
        <v>1232</v>
      </c>
      <c r="E9" s="97" t="s">
        <v>1233</v>
      </c>
      <c r="F9" s="101" t="s">
        <v>1218</v>
      </c>
    </row>
    <row r="10" spans="2:6">
      <c r="B10" s="99">
        <v>8</v>
      </c>
      <c r="C10" s="97">
        <v>5.0999999999999996</v>
      </c>
      <c r="D10" s="97" t="s">
        <v>1259</v>
      </c>
      <c r="E10" s="97"/>
      <c r="F10" s="101" t="s">
        <v>1218</v>
      </c>
    </row>
    <row r="11" spans="2:6" ht="105">
      <c r="B11" s="99">
        <v>9</v>
      </c>
      <c r="C11" s="97">
        <v>5.0999999999999996</v>
      </c>
      <c r="D11" s="97" t="s">
        <v>1255</v>
      </c>
      <c r="E11" s="97" t="s">
        <v>1256</v>
      </c>
      <c r="F11" s="101" t="s">
        <v>1218</v>
      </c>
    </row>
    <row r="12" spans="2:6">
      <c r="B12" s="109">
        <v>10</v>
      </c>
      <c r="C12" s="97">
        <v>5.0999999999999996</v>
      </c>
      <c r="D12" s="97" t="s">
        <v>1255</v>
      </c>
      <c r="E12" s="97" t="s">
        <v>1221</v>
      </c>
      <c r="F12" s="101" t="s">
        <v>1218</v>
      </c>
    </row>
    <row r="13" spans="2:6">
      <c r="B13" s="99">
        <v>11</v>
      </c>
      <c r="C13" s="97">
        <v>5.0999999999999996</v>
      </c>
      <c r="D13" s="97" t="s">
        <v>1255</v>
      </c>
      <c r="E13" s="97" t="s">
        <v>1221</v>
      </c>
      <c r="F13" s="101" t="s">
        <v>1218</v>
      </c>
    </row>
    <row r="14" spans="2:6">
      <c r="B14" s="99">
        <v>12</v>
      </c>
      <c r="C14" s="97">
        <v>5.0999999999999996</v>
      </c>
      <c r="D14" s="97" t="s">
        <v>672</v>
      </c>
      <c r="E14" s="97" t="s">
        <v>1235</v>
      </c>
      <c r="F14" s="101" t="s">
        <v>1218</v>
      </c>
    </row>
    <row r="15" spans="2:6" ht="105">
      <c r="B15" s="109">
        <v>13</v>
      </c>
      <c r="C15" s="97">
        <v>5.0999999999999996</v>
      </c>
      <c r="D15" s="97" t="s">
        <v>672</v>
      </c>
      <c r="E15" s="97" t="s">
        <v>1236</v>
      </c>
      <c r="F15" s="101" t="s">
        <v>1218</v>
      </c>
    </row>
    <row r="16" spans="2:6" ht="45">
      <c r="B16" s="99">
        <v>14</v>
      </c>
      <c r="C16" s="97">
        <v>5.0999999999999996</v>
      </c>
      <c r="D16" s="97" t="s">
        <v>1228</v>
      </c>
      <c r="E16" s="97" t="s">
        <v>1229</v>
      </c>
      <c r="F16" s="101" t="s">
        <v>1218</v>
      </c>
    </row>
    <row r="17" spans="2:6" ht="60">
      <c r="B17" s="99">
        <v>15</v>
      </c>
      <c r="C17" s="97">
        <v>5.0999999999999996</v>
      </c>
      <c r="D17" s="97" t="s">
        <v>681</v>
      </c>
      <c r="E17" s="97" t="s">
        <v>1253</v>
      </c>
      <c r="F17" s="101" t="s">
        <v>1218</v>
      </c>
    </row>
    <row r="18" spans="2:6" ht="240">
      <c r="B18" s="109">
        <v>16</v>
      </c>
      <c r="C18" s="97">
        <v>5.0999999999999996</v>
      </c>
      <c r="D18" s="97" t="s">
        <v>1243</v>
      </c>
      <c r="E18" s="97" t="s">
        <v>1225</v>
      </c>
      <c r="F18" s="101" t="s">
        <v>1218</v>
      </c>
    </row>
    <row r="19" spans="2:6" ht="45">
      <c r="B19" s="99">
        <v>17</v>
      </c>
      <c r="C19" s="97">
        <v>5.0999999999999996</v>
      </c>
      <c r="D19" s="97" t="s">
        <v>1226</v>
      </c>
      <c r="E19" s="97" t="s">
        <v>1227</v>
      </c>
      <c r="F19" s="101" t="s">
        <v>1218</v>
      </c>
    </row>
    <row r="20" spans="2:6" ht="90">
      <c r="B20" s="99">
        <v>18</v>
      </c>
      <c r="C20" s="97">
        <v>5.0999999999999996</v>
      </c>
      <c r="D20" s="97" t="s">
        <v>667</v>
      </c>
      <c r="E20" s="97" t="s">
        <v>1219</v>
      </c>
      <c r="F20" s="101" t="s">
        <v>1218</v>
      </c>
    </row>
    <row r="21" spans="2:6" ht="45.75" thickBot="1">
      <c r="B21" s="141">
        <v>19</v>
      </c>
      <c r="C21" s="105">
        <v>5.0999999999999996</v>
      </c>
      <c r="D21" s="105" t="s">
        <v>1216</v>
      </c>
      <c r="E21" s="105" t="s">
        <v>1217</v>
      </c>
      <c r="F21" s="108" t="s">
        <v>1218</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BL308"/>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128" customWidth="1"/>
    <col min="12" max="12" width="34.28515625" style="4" customWidth="1"/>
    <col min="13" max="13" width="50.85546875" style="4" customWidth="1"/>
    <col min="14" max="14" width="8.5703125" style="6" customWidth="1"/>
    <col min="15" max="15" width="11.7109375" style="6" bestFit="1" customWidth="1"/>
    <col min="16" max="16" width="11.7109375" style="6" customWidth="1"/>
    <col min="17" max="18" width="9.28515625" style="6" bestFit="1" customWidth="1"/>
    <col min="19" max="19" width="10.5703125" style="6" bestFit="1" customWidth="1"/>
    <col min="20" max="20" width="9.42578125" style="6" bestFit="1" customWidth="1"/>
    <col min="21" max="16384" width="9.140625" style="6"/>
  </cols>
  <sheetData>
    <row r="1" spans="1:22" ht="13.5" thickBot="1">
      <c r="A1" s="1"/>
      <c r="B1" s="1"/>
      <c r="C1" s="1"/>
      <c r="D1" s="1"/>
      <c r="J1" s="5"/>
    </row>
    <row r="2" spans="1:22" ht="19.5" thickTop="1" thickBot="1">
      <c r="A2" s="144" t="s">
        <v>1209</v>
      </c>
      <c r="B2" s="145"/>
      <c r="C2" s="145"/>
      <c r="D2" s="145"/>
      <c r="E2" s="146"/>
      <c r="F2" s="146"/>
      <c r="G2" s="146"/>
      <c r="H2" s="146"/>
      <c r="I2" s="146"/>
      <c r="J2" s="146"/>
      <c r="K2" s="146"/>
      <c r="L2" s="146"/>
      <c r="M2" s="146"/>
      <c r="N2" s="147"/>
      <c r="O2" s="144" t="s">
        <v>766</v>
      </c>
      <c r="P2" s="145"/>
      <c r="Q2" s="145"/>
      <c r="R2" s="145"/>
      <c r="S2" s="145"/>
      <c r="T2" s="145"/>
    </row>
    <row r="3" spans="1:22" ht="16.5" customHeight="1" thickTop="1" thickBot="1">
      <c r="A3" s="61" t="s">
        <v>599</v>
      </c>
      <c r="B3" s="150" t="s">
        <v>598</v>
      </c>
      <c r="C3" s="151"/>
      <c r="D3" s="152"/>
      <c r="E3" s="153" t="s">
        <v>767</v>
      </c>
      <c r="F3" s="154"/>
      <c r="G3" s="154"/>
      <c r="H3" s="154"/>
      <c r="I3" s="154"/>
      <c r="J3" s="154"/>
      <c r="K3" s="154"/>
      <c r="L3" s="154"/>
      <c r="M3" s="154"/>
      <c r="N3" s="155"/>
      <c r="O3" s="142" t="s">
        <v>326</v>
      </c>
      <c r="P3" s="143"/>
      <c r="Q3" s="148" t="s">
        <v>600</v>
      </c>
      <c r="R3" s="149"/>
      <c r="S3" s="149"/>
      <c r="T3" s="149"/>
    </row>
    <row r="4" spans="1:22" ht="27" thickTop="1" thickBot="1">
      <c r="A4" s="8" t="s">
        <v>1208</v>
      </c>
      <c r="B4" s="37" t="s">
        <v>453</v>
      </c>
      <c r="C4" s="37" t="s">
        <v>505</v>
      </c>
      <c r="D4" s="37" t="s">
        <v>506</v>
      </c>
      <c r="E4" s="9" t="s">
        <v>327</v>
      </c>
      <c r="F4" s="9" t="s">
        <v>328</v>
      </c>
      <c r="G4" s="23" t="s">
        <v>597</v>
      </c>
      <c r="H4" s="62" t="s">
        <v>601</v>
      </c>
      <c r="I4" s="10" t="s">
        <v>476</v>
      </c>
      <c r="J4" s="10" t="s">
        <v>329</v>
      </c>
      <c r="K4" s="62" t="s">
        <v>330</v>
      </c>
      <c r="L4" s="10" t="s">
        <v>331</v>
      </c>
      <c r="M4" s="10" t="s">
        <v>332</v>
      </c>
      <c r="N4" s="11" t="s">
        <v>333</v>
      </c>
      <c r="O4" s="39" t="s">
        <v>334</v>
      </c>
      <c r="P4" s="40" t="s">
        <v>334</v>
      </c>
      <c r="Q4" s="39" t="s">
        <v>343</v>
      </c>
      <c r="R4" s="41" t="s">
        <v>338</v>
      </c>
      <c r="S4" s="41" t="s">
        <v>341</v>
      </c>
      <c r="T4" s="41" t="s">
        <v>148</v>
      </c>
    </row>
    <row r="5" spans="1:22" s="13" customFormat="1">
      <c r="A5" s="35" t="s">
        <v>396</v>
      </c>
      <c r="B5" s="19" t="s">
        <v>455</v>
      </c>
      <c r="C5" s="19" t="s">
        <v>454</v>
      </c>
      <c r="D5" s="19" t="s">
        <v>470</v>
      </c>
      <c r="E5" s="18" t="s">
        <v>335</v>
      </c>
      <c r="F5" s="18" t="s">
        <v>340</v>
      </c>
      <c r="G5" s="18">
        <v>9</v>
      </c>
      <c r="H5" s="63" t="s">
        <v>602</v>
      </c>
      <c r="I5" s="19"/>
      <c r="J5" s="19"/>
      <c r="K5" s="129" t="s">
        <v>126</v>
      </c>
      <c r="L5" s="19"/>
      <c r="M5" s="36" t="s">
        <v>350</v>
      </c>
      <c r="N5" s="52" t="s">
        <v>337</v>
      </c>
      <c r="O5" s="55" t="s">
        <v>343</v>
      </c>
      <c r="P5" s="44">
        <v>1</v>
      </c>
      <c r="Q5" s="45" t="str">
        <f t="shared" ref="Q5:Q6" si="0">IF(P5&lt;=1,"X","")</f>
        <v>X</v>
      </c>
      <c r="R5" s="45" t="str">
        <f t="shared" ref="R5:R6" si="1">IF(P5&lt;=2,"X","")</f>
        <v>X</v>
      </c>
      <c r="S5" s="45" t="str">
        <f t="shared" ref="S5:S6" si="2">IF(P5&lt;=3,"X","")</f>
        <v>X</v>
      </c>
      <c r="T5" s="46" t="str">
        <f t="shared" ref="T5:T6" si="3">IF(P5&lt;=4,"X","")</f>
        <v>X</v>
      </c>
    </row>
    <row r="6" spans="1:22">
      <c r="A6" s="29" t="s">
        <v>397</v>
      </c>
      <c r="B6" s="26" t="s">
        <v>456</v>
      </c>
      <c r="C6" s="26" t="s">
        <v>454</v>
      </c>
      <c r="D6" s="26" t="s">
        <v>470</v>
      </c>
      <c r="E6" s="25" t="s">
        <v>335</v>
      </c>
      <c r="F6" s="25" t="s">
        <v>340</v>
      </c>
      <c r="G6" s="25">
        <v>4</v>
      </c>
      <c r="H6" s="33" t="s">
        <v>602</v>
      </c>
      <c r="I6" s="26"/>
      <c r="J6" s="26"/>
      <c r="K6" s="32" t="s">
        <v>125</v>
      </c>
      <c r="L6" s="26" t="s">
        <v>124</v>
      </c>
      <c r="M6" s="26">
        <v>1111</v>
      </c>
      <c r="N6" s="53" t="s">
        <v>337</v>
      </c>
      <c r="O6" s="56" t="s">
        <v>343</v>
      </c>
      <c r="P6" s="42">
        <v>1</v>
      </c>
      <c r="Q6" s="27" t="str">
        <f t="shared" si="0"/>
        <v>X</v>
      </c>
      <c r="R6" s="27" t="str">
        <f t="shared" si="1"/>
        <v>X</v>
      </c>
      <c r="S6" s="27" t="str">
        <f t="shared" si="2"/>
        <v>X</v>
      </c>
      <c r="T6" s="47" t="str">
        <f t="shared" si="3"/>
        <v>X</v>
      </c>
      <c r="V6" s="13"/>
    </row>
    <row r="7" spans="1:22">
      <c r="A7" s="29" t="s">
        <v>615</v>
      </c>
      <c r="B7" s="26" t="s">
        <v>457</v>
      </c>
      <c r="C7" s="26" t="s">
        <v>454</v>
      </c>
      <c r="D7" s="26" t="s">
        <v>470</v>
      </c>
      <c r="E7" s="25" t="s">
        <v>335</v>
      </c>
      <c r="F7" s="25" t="s">
        <v>335</v>
      </c>
      <c r="G7" s="25">
        <v>5</v>
      </c>
      <c r="H7" s="33" t="s">
        <v>602</v>
      </c>
      <c r="I7" s="26"/>
      <c r="J7" s="26"/>
      <c r="K7" s="32" t="s">
        <v>126</v>
      </c>
      <c r="L7" s="26"/>
      <c r="M7" s="26" t="s">
        <v>417</v>
      </c>
      <c r="N7" s="53" t="s">
        <v>337</v>
      </c>
      <c r="O7" s="56" t="s">
        <v>343</v>
      </c>
      <c r="P7" s="42">
        <v>1</v>
      </c>
      <c r="Q7" s="27" t="str">
        <f>IF(P7&lt;=1,"X","")</f>
        <v>X</v>
      </c>
      <c r="R7" s="27" t="str">
        <f>IF(P7&lt;=2,"X","")</f>
        <v>X</v>
      </c>
      <c r="S7" s="27" t="str">
        <f>IF(P7&lt;=3,"X","")</f>
        <v>X</v>
      </c>
      <c r="T7" s="47" t="str">
        <f>IF(P7&lt;=4,"X","")</f>
        <v>X</v>
      </c>
      <c r="V7" s="13"/>
    </row>
    <row r="8" spans="1:22">
      <c r="A8" s="29" t="s">
        <v>694</v>
      </c>
      <c r="B8" s="26" t="s">
        <v>458</v>
      </c>
      <c r="C8" s="26" t="s">
        <v>454</v>
      </c>
      <c r="D8" s="26" t="s">
        <v>470</v>
      </c>
      <c r="E8" s="25" t="s">
        <v>335</v>
      </c>
      <c r="F8" s="25" t="s">
        <v>335</v>
      </c>
      <c r="G8" s="25">
        <v>5</v>
      </c>
      <c r="H8" s="33" t="s">
        <v>602</v>
      </c>
      <c r="I8" s="26"/>
      <c r="J8" s="26"/>
      <c r="K8" s="32" t="s">
        <v>126</v>
      </c>
      <c r="L8" s="26"/>
      <c r="M8" s="26" t="s">
        <v>417</v>
      </c>
      <c r="N8" s="53" t="s">
        <v>459</v>
      </c>
      <c r="O8" s="56" t="s">
        <v>343</v>
      </c>
      <c r="P8" s="42">
        <v>1</v>
      </c>
      <c r="Q8" s="27" t="str">
        <f>IF(P8&lt;=1,"X","")</f>
        <v>X</v>
      </c>
      <c r="R8" s="27" t="str">
        <f>IF(P8&lt;=2,"X","")</f>
        <v>X</v>
      </c>
      <c r="S8" s="27" t="str">
        <f>IF(P8&lt;=3,"X","")</f>
        <v>X</v>
      </c>
      <c r="T8" s="47" t="str">
        <f>IF(P8&lt;=4,"X","")</f>
        <v>X</v>
      </c>
      <c r="V8" s="13"/>
    </row>
    <row r="9" spans="1:22">
      <c r="A9" s="29" t="s">
        <v>247</v>
      </c>
      <c r="B9" s="26" t="s">
        <v>460</v>
      </c>
      <c r="C9" s="26" t="s">
        <v>454</v>
      </c>
      <c r="D9" s="26" t="s">
        <v>470</v>
      </c>
      <c r="E9" s="30" t="s">
        <v>335</v>
      </c>
      <c r="F9" s="30" t="s">
        <v>335</v>
      </c>
      <c r="G9" s="30">
        <v>9</v>
      </c>
      <c r="H9" s="64" t="s">
        <v>602</v>
      </c>
      <c r="I9" s="26"/>
      <c r="J9" s="26"/>
      <c r="K9" s="32" t="s">
        <v>128</v>
      </c>
      <c r="L9" s="26" t="s">
        <v>134</v>
      </c>
      <c r="M9" s="59" t="s">
        <v>366</v>
      </c>
      <c r="N9" s="53" t="s">
        <v>337</v>
      </c>
      <c r="O9" s="56" t="s">
        <v>343</v>
      </c>
      <c r="P9" s="42">
        <v>1</v>
      </c>
      <c r="Q9" s="27" t="str">
        <f>IF(P9&lt;=1,"X","")</f>
        <v>X</v>
      </c>
      <c r="R9" s="27" t="str">
        <f>IF(P9&lt;=2,"X","")</f>
        <v>X</v>
      </c>
      <c r="S9" s="27" t="str">
        <f>IF(P9&lt;=3,"X","")</f>
        <v>X</v>
      </c>
      <c r="T9" s="47" t="str">
        <f>IF(P9&lt;=4,"X","")</f>
        <v>X</v>
      </c>
      <c r="V9" s="13"/>
    </row>
    <row r="10" spans="1:22" ht="25.5">
      <c r="A10" s="29" t="s">
        <v>616</v>
      </c>
      <c r="B10" s="26" t="s">
        <v>464</v>
      </c>
      <c r="C10" s="26" t="s">
        <v>454</v>
      </c>
      <c r="D10" s="26" t="s">
        <v>470</v>
      </c>
      <c r="E10" s="30" t="s">
        <v>335</v>
      </c>
      <c r="F10" s="30" t="s">
        <v>335</v>
      </c>
      <c r="G10" s="30">
        <v>1</v>
      </c>
      <c r="H10" s="64" t="s">
        <v>602</v>
      </c>
      <c r="I10" s="38" t="s">
        <v>477</v>
      </c>
      <c r="J10" s="31"/>
      <c r="K10" s="38" t="s">
        <v>330</v>
      </c>
      <c r="L10" s="31"/>
      <c r="M10" s="28" t="s">
        <v>418</v>
      </c>
      <c r="N10" s="53" t="s">
        <v>459</v>
      </c>
      <c r="O10" s="56" t="s">
        <v>343</v>
      </c>
      <c r="P10" s="42">
        <v>1</v>
      </c>
      <c r="Q10" s="27" t="str">
        <f t="shared" ref="Q10:Q66" si="4">IF(P10&lt;=1,"X","")</f>
        <v>X</v>
      </c>
      <c r="R10" s="27" t="str">
        <f t="shared" ref="R10:R66" si="5">IF(P10&lt;=2,"X","")</f>
        <v>X</v>
      </c>
      <c r="S10" s="27" t="str">
        <f t="shared" ref="S10:S66" si="6">IF(P10&lt;=3,"X","")</f>
        <v>X</v>
      </c>
      <c r="T10" s="47" t="str">
        <f t="shared" ref="T10:T66" si="7">IF(P10&lt;=4,"X","")</f>
        <v>X</v>
      </c>
      <c r="V10" s="13"/>
    </row>
    <row r="11" spans="1:22" ht="67.5" customHeight="1">
      <c r="A11" s="29" t="s">
        <v>617</v>
      </c>
      <c r="B11" s="26" t="s">
        <v>463</v>
      </c>
      <c r="C11" s="26" t="s">
        <v>454</v>
      </c>
      <c r="D11" s="26" t="s">
        <v>470</v>
      </c>
      <c r="E11" s="25" t="s">
        <v>335</v>
      </c>
      <c r="F11" s="25" t="s">
        <v>335</v>
      </c>
      <c r="G11" s="25">
        <v>2</v>
      </c>
      <c r="H11" s="33" t="s">
        <v>602</v>
      </c>
      <c r="I11" s="32" t="s">
        <v>514</v>
      </c>
      <c r="J11" s="26"/>
      <c r="K11" s="32" t="s">
        <v>330</v>
      </c>
      <c r="L11" s="26"/>
      <c r="M11" s="26" t="s">
        <v>142</v>
      </c>
      <c r="N11" s="53" t="s">
        <v>337</v>
      </c>
      <c r="O11" s="56" t="s">
        <v>343</v>
      </c>
      <c r="P11" s="42">
        <v>1</v>
      </c>
      <c r="Q11" s="27" t="str">
        <f t="shared" si="4"/>
        <v>X</v>
      </c>
      <c r="R11" s="27" t="str">
        <f t="shared" si="5"/>
        <v>X</v>
      </c>
      <c r="S11" s="27" t="str">
        <f t="shared" si="6"/>
        <v>X</v>
      </c>
      <c r="T11" s="47" t="str">
        <f t="shared" si="7"/>
        <v>X</v>
      </c>
      <c r="V11" s="13"/>
    </row>
    <row r="12" spans="1:22" ht="25.5">
      <c r="A12" s="29" t="s">
        <v>618</v>
      </c>
      <c r="B12" s="26" t="s">
        <v>465</v>
      </c>
      <c r="C12" s="26" t="s">
        <v>454</v>
      </c>
      <c r="D12" s="26" t="s">
        <v>470</v>
      </c>
      <c r="E12" s="25" t="s">
        <v>335</v>
      </c>
      <c r="F12" s="25" t="s">
        <v>1244</v>
      </c>
      <c r="G12" s="25">
        <v>19</v>
      </c>
      <c r="H12" s="33" t="s">
        <v>603</v>
      </c>
      <c r="I12" s="26"/>
      <c r="J12" s="28"/>
      <c r="K12" s="130" t="s">
        <v>330</v>
      </c>
      <c r="L12" s="59"/>
      <c r="M12" s="28" t="s">
        <v>1245</v>
      </c>
      <c r="N12" s="53" t="s">
        <v>459</v>
      </c>
      <c r="O12" s="56" t="s">
        <v>343</v>
      </c>
      <c r="P12" s="42">
        <v>1</v>
      </c>
      <c r="Q12" s="27" t="str">
        <f t="shared" si="4"/>
        <v>X</v>
      </c>
      <c r="R12" s="27" t="str">
        <f t="shared" si="5"/>
        <v>X</v>
      </c>
      <c r="S12" s="27" t="str">
        <f t="shared" si="6"/>
        <v>X</v>
      </c>
      <c r="T12" s="47" t="str">
        <f t="shared" si="7"/>
        <v>X</v>
      </c>
      <c r="V12" s="13"/>
    </row>
    <row r="13" spans="1:22" ht="63.75">
      <c r="A13" s="29" t="s">
        <v>619</v>
      </c>
      <c r="B13" s="26" t="s">
        <v>467</v>
      </c>
      <c r="C13" s="26" t="s">
        <v>454</v>
      </c>
      <c r="D13" s="26" t="s">
        <v>470</v>
      </c>
      <c r="E13" s="30" t="s">
        <v>335</v>
      </c>
      <c r="F13" s="25" t="s">
        <v>1246</v>
      </c>
      <c r="G13" s="25">
        <v>10</v>
      </c>
      <c r="H13" s="33" t="s">
        <v>606</v>
      </c>
      <c r="I13" s="25"/>
      <c r="J13" s="25"/>
      <c r="K13" s="32" t="s">
        <v>330</v>
      </c>
      <c r="L13" s="25"/>
      <c r="M13" s="28" t="s">
        <v>1247</v>
      </c>
      <c r="N13" s="53" t="s">
        <v>459</v>
      </c>
      <c r="O13" s="56" t="s">
        <v>343</v>
      </c>
      <c r="P13" s="42">
        <v>1</v>
      </c>
      <c r="Q13" s="27" t="str">
        <f t="shared" si="4"/>
        <v>X</v>
      </c>
      <c r="R13" s="27" t="str">
        <f t="shared" si="5"/>
        <v>X</v>
      </c>
      <c r="S13" s="27" t="str">
        <f t="shared" si="6"/>
        <v>X</v>
      </c>
      <c r="T13" s="47" t="str">
        <f t="shared" si="7"/>
        <v>X</v>
      </c>
      <c r="V13" s="13"/>
    </row>
    <row r="14" spans="1:22" ht="59.25" customHeight="1">
      <c r="A14" s="29" t="s">
        <v>620</v>
      </c>
      <c r="B14" s="26" t="s">
        <v>466</v>
      </c>
      <c r="C14" s="26" t="s">
        <v>454</v>
      </c>
      <c r="D14" s="26" t="s">
        <v>470</v>
      </c>
      <c r="E14" s="25" t="s">
        <v>335</v>
      </c>
      <c r="F14" s="25" t="s">
        <v>1244</v>
      </c>
      <c r="G14" s="25">
        <v>19</v>
      </c>
      <c r="H14" s="33" t="s">
        <v>604</v>
      </c>
      <c r="I14" s="26"/>
      <c r="J14" s="26"/>
      <c r="K14" s="32" t="s">
        <v>330</v>
      </c>
      <c r="L14" s="26"/>
      <c r="M14" s="28" t="s">
        <v>1245</v>
      </c>
      <c r="N14" s="53" t="s">
        <v>459</v>
      </c>
      <c r="O14" s="56" t="s">
        <v>343</v>
      </c>
      <c r="P14" s="42">
        <v>1</v>
      </c>
      <c r="Q14" s="27" t="str">
        <f t="shared" si="4"/>
        <v>X</v>
      </c>
      <c r="R14" s="27" t="str">
        <f t="shared" si="5"/>
        <v>X</v>
      </c>
      <c r="S14" s="27" t="str">
        <f t="shared" si="6"/>
        <v>X</v>
      </c>
      <c r="T14" s="47" t="str">
        <f t="shared" si="7"/>
        <v>X</v>
      </c>
      <c r="V14" s="13"/>
    </row>
    <row r="15" spans="1:22" ht="38.25">
      <c r="A15" s="29" t="s">
        <v>621</v>
      </c>
      <c r="B15" s="26" t="s">
        <v>468</v>
      </c>
      <c r="C15" s="26" t="s">
        <v>454</v>
      </c>
      <c r="D15" s="26" t="s">
        <v>470</v>
      </c>
      <c r="E15" s="30" t="s">
        <v>335</v>
      </c>
      <c r="F15" s="25" t="s">
        <v>1246</v>
      </c>
      <c r="G15" s="25">
        <v>10</v>
      </c>
      <c r="H15" s="33" t="s">
        <v>605</v>
      </c>
      <c r="I15" s="26"/>
      <c r="J15" s="26"/>
      <c r="K15" s="32" t="s">
        <v>330</v>
      </c>
      <c r="L15" s="26"/>
      <c r="M15" s="28" t="s">
        <v>1247</v>
      </c>
      <c r="N15" s="53" t="s">
        <v>459</v>
      </c>
      <c r="O15" s="56" t="s">
        <v>343</v>
      </c>
      <c r="P15" s="42">
        <v>1</v>
      </c>
      <c r="Q15" s="27" t="str">
        <f t="shared" si="4"/>
        <v>X</v>
      </c>
      <c r="R15" s="27" t="str">
        <f t="shared" si="5"/>
        <v>X</v>
      </c>
      <c r="S15" s="27" t="str">
        <f t="shared" si="6"/>
        <v>X</v>
      </c>
      <c r="T15" s="47" t="str">
        <f t="shared" si="7"/>
        <v>X</v>
      </c>
      <c r="V15" s="13"/>
    </row>
    <row r="16" spans="1:22">
      <c r="A16" s="29" t="s">
        <v>622</v>
      </c>
      <c r="B16" s="26" t="s">
        <v>461</v>
      </c>
      <c r="C16" s="26" t="s">
        <v>454</v>
      </c>
      <c r="D16" s="26" t="s">
        <v>470</v>
      </c>
      <c r="E16" s="25" t="s">
        <v>335</v>
      </c>
      <c r="F16" s="25" t="s">
        <v>335</v>
      </c>
      <c r="G16" s="25">
        <v>120</v>
      </c>
      <c r="H16" s="33" t="s">
        <v>602</v>
      </c>
      <c r="I16" s="26"/>
      <c r="J16" s="26"/>
      <c r="K16" s="32" t="s">
        <v>330</v>
      </c>
      <c r="L16" s="26"/>
      <c r="M16" s="26" t="s">
        <v>434</v>
      </c>
      <c r="N16" s="53" t="s">
        <v>337</v>
      </c>
      <c r="O16" s="57" t="s">
        <v>343</v>
      </c>
      <c r="P16" s="42">
        <v>1</v>
      </c>
      <c r="Q16" s="27" t="str">
        <f t="shared" si="4"/>
        <v>X</v>
      </c>
      <c r="R16" s="27" t="str">
        <f t="shared" si="5"/>
        <v>X</v>
      </c>
      <c r="S16" s="27" t="str">
        <f t="shared" si="6"/>
        <v>X</v>
      </c>
      <c r="T16" s="47" t="str">
        <f t="shared" si="7"/>
        <v>X</v>
      </c>
      <c r="V16" s="13"/>
    </row>
    <row r="17" spans="1:22" s="13" customFormat="1">
      <c r="A17" s="29" t="s">
        <v>398</v>
      </c>
      <c r="B17" s="26" t="s">
        <v>462</v>
      </c>
      <c r="C17" s="26" t="s">
        <v>454</v>
      </c>
      <c r="D17" s="26" t="s">
        <v>470</v>
      </c>
      <c r="E17" s="25" t="s">
        <v>335</v>
      </c>
      <c r="F17" s="25" t="s">
        <v>335</v>
      </c>
      <c r="G17" s="25">
        <v>120</v>
      </c>
      <c r="H17" s="33" t="s">
        <v>602</v>
      </c>
      <c r="I17" s="26"/>
      <c r="J17" s="26"/>
      <c r="K17" s="32" t="s">
        <v>125</v>
      </c>
      <c r="L17" s="26"/>
      <c r="M17" s="26" t="s">
        <v>420</v>
      </c>
      <c r="N17" s="53" t="s">
        <v>337</v>
      </c>
      <c r="O17" s="56" t="s">
        <v>343</v>
      </c>
      <c r="P17" s="42">
        <v>1</v>
      </c>
      <c r="Q17" s="27" t="str">
        <f t="shared" si="4"/>
        <v>X</v>
      </c>
      <c r="R17" s="27" t="str">
        <f t="shared" si="5"/>
        <v>X</v>
      </c>
      <c r="S17" s="27" t="str">
        <f t="shared" si="6"/>
        <v>X</v>
      </c>
      <c r="T17" s="47" t="str">
        <f t="shared" si="7"/>
        <v>X</v>
      </c>
    </row>
    <row r="18" spans="1:22" s="13" customFormat="1">
      <c r="A18" s="22" t="s">
        <v>399</v>
      </c>
      <c r="B18" s="31" t="s">
        <v>496</v>
      </c>
      <c r="C18" s="26" t="s">
        <v>494</v>
      </c>
      <c r="D18" s="26" t="s">
        <v>471</v>
      </c>
      <c r="E18" s="30" t="s">
        <v>335</v>
      </c>
      <c r="F18" s="30" t="s">
        <v>335</v>
      </c>
      <c r="G18" s="30">
        <v>60</v>
      </c>
      <c r="H18" s="64" t="s">
        <v>602</v>
      </c>
      <c r="I18" s="26"/>
      <c r="J18" s="26"/>
      <c r="K18" s="32" t="s">
        <v>141</v>
      </c>
      <c r="L18" s="26"/>
      <c r="M18" s="28" t="s">
        <v>442</v>
      </c>
      <c r="N18" s="53" t="s">
        <v>337</v>
      </c>
      <c r="O18" s="56" t="s">
        <v>343</v>
      </c>
      <c r="P18" s="42">
        <v>1</v>
      </c>
      <c r="Q18" s="27" t="str">
        <f t="shared" si="4"/>
        <v>X</v>
      </c>
      <c r="R18" s="27" t="str">
        <f t="shared" si="5"/>
        <v>X</v>
      </c>
      <c r="S18" s="27" t="str">
        <f t="shared" si="6"/>
        <v>X</v>
      </c>
      <c r="T18" s="47" t="str">
        <f t="shared" si="7"/>
        <v>X</v>
      </c>
    </row>
    <row r="19" spans="1:22">
      <c r="A19" s="22" t="s">
        <v>400</v>
      </c>
      <c r="B19" s="31" t="s">
        <v>497</v>
      </c>
      <c r="C19" s="26" t="s">
        <v>494</v>
      </c>
      <c r="D19" s="26" t="s">
        <v>471</v>
      </c>
      <c r="E19" s="25" t="s">
        <v>335</v>
      </c>
      <c r="F19" s="25" t="s">
        <v>335</v>
      </c>
      <c r="G19" s="25">
        <v>10</v>
      </c>
      <c r="H19" s="33" t="s">
        <v>602</v>
      </c>
      <c r="I19" s="26"/>
      <c r="J19" s="26"/>
      <c r="K19" s="32" t="s">
        <v>141</v>
      </c>
      <c r="L19" s="26"/>
      <c r="M19" s="28" t="s">
        <v>443</v>
      </c>
      <c r="N19" s="53" t="s">
        <v>337</v>
      </c>
      <c r="O19" s="56" t="s">
        <v>343</v>
      </c>
      <c r="P19" s="42">
        <v>1</v>
      </c>
      <c r="Q19" s="27" t="str">
        <f t="shared" si="4"/>
        <v>X</v>
      </c>
      <c r="R19" s="27" t="str">
        <f t="shared" si="5"/>
        <v>X</v>
      </c>
      <c r="S19" s="27" t="str">
        <f t="shared" si="6"/>
        <v>X</v>
      </c>
      <c r="T19" s="47" t="str">
        <f t="shared" si="7"/>
        <v>X</v>
      </c>
      <c r="V19" s="13"/>
    </row>
    <row r="20" spans="1:22" ht="25.5">
      <c r="A20" s="24" t="s">
        <v>623</v>
      </c>
      <c r="B20" s="32" t="s">
        <v>481</v>
      </c>
      <c r="C20" s="32" t="s">
        <v>501</v>
      </c>
      <c r="D20" s="32" t="s">
        <v>471</v>
      </c>
      <c r="E20" s="25" t="s">
        <v>335</v>
      </c>
      <c r="F20" s="25" t="s">
        <v>335</v>
      </c>
      <c r="G20" s="25">
        <v>150</v>
      </c>
      <c r="H20" s="33" t="s">
        <v>695</v>
      </c>
      <c r="I20" s="26"/>
      <c r="J20" s="26"/>
      <c r="K20" s="32" t="s">
        <v>330</v>
      </c>
      <c r="L20" s="26"/>
      <c r="M20" s="26" t="s">
        <v>435</v>
      </c>
      <c r="N20" s="53" t="s">
        <v>337</v>
      </c>
      <c r="O20" s="56" t="s">
        <v>343</v>
      </c>
      <c r="P20" s="42">
        <v>1</v>
      </c>
      <c r="Q20" s="27" t="str">
        <f t="shared" si="4"/>
        <v>X</v>
      </c>
      <c r="R20" s="27" t="str">
        <f t="shared" si="5"/>
        <v>X</v>
      </c>
      <c r="S20" s="27" t="str">
        <f t="shared" si="6"/>
        <v>X</v>
      </c>
      <c r="T20" s="47" t="str">
        <f t="shared" si="7"/>
        <v>X</v>
      </c>
      <c r="V20" s="13"/>
    </row>
    <row r="21" spans="1:22" ht="25.5">
      <c r="A21" s="29" t="s">
        <v>624</v>
      </c>
      <c r="B21" s="32" t="s">
        <v>482</v>
      </c>
      <c r="C21" s="32" t="s">
        <v>501</v>
      </c>
      <c r="D21" s="32" t="s">
        <v>471</v>
      </c>
      <c r="E21" s="25" t="s">
        <v>335</v>
      </c>
      <c r="F21" s="25" t="s">
        <v>335</v>
      </c>
      <c r="G21" s="25">
        <v>150</v>
      </c>
      <c r="H21" s="33" t="s">
        <v>695</v>
      </c>
      <c r="I21" s="26"/>
      <c r="J21" s="26"/>
      <c r="K21" s="32" t="s">
        <v>125</v>
      </c>
      <c r="L21" s="26"/>
      <c r="M21" s="26" t="s">
        <v>433</v>
      </c>
      <c r="N21" s="53" t="s">
        <v>337</v>
      </c>
      <c r="O21" s="56" t="s">
        <v>343</v>
      </c>
      <c r="P21" s="42">
        <v>1</v>
      </c>
      <c r="Q21" s="27" t="str">
        <f t="shared" si="4"/>
        <v>X</v>
      </c>
      <c r="R21" s="27" t="str">
        <f t="shared" si="5"/>
        <v>X</v>
      </c>
      <c r="S21" s="27" t="str">
        <f t="shared" si="6"/>
        <v>X</v>
      </c>
      <c r="T21" s="47" t="str">
        <f t="shared" si="7"/>
        <v>X</v>
      </c>
      <c r="V21" s="13"/>
    </row>
    <row r="22" spans="1:22" ht="25.5">
      <c r="A22" s="29" t="s">
        <v>625</v>
      </c>
      <c r="B22" s="26" t="s">
        <v>483</v>
      </c>
      <c r="C22" s="32" t="s">
        <v>501</v>
      </c>
      <c r="D22" s="32" t="s">
        <v>471</v>
      </c>
      <c r="E22" s="25" t="s">
        <v>335</v>
      </c>
      <c r="F22" s="25" t="s">
        <v>335</v>
      </c>
      <c r="G22" s="25">
        <v>40</v>
      </c>
      <c r="H22" s="33" t="s">
        <v>695</v>
      </c>
      <c r="I22" s="26"/>
      <c r="J22" s="26"/>
      <c r="K22" s="32" t="s">
        <v>330</v>
      </c>
      <c r="L22" s="26"/>
      <c r="M22" s="26" t="s">
        <v>421</v>
      </c>
      <c r="N22" s="53" t="s">
        <v>337</v>
      </c>
      <c r="O22" s="56" t="s">
        <v>343</v>
      </c>
      <c r="P22" s="42">
        <v>1</v>
      </c>
      <c r="Q22" s="27" t="str">
        <f t="shared" si="4"/>
        <v>X</v>
      </c>
      <c r="R22" s="27" t="str">
        <f t="shared" si="5"/>
        <v>X</v>
      </c>
      <c r="S22" s="27" t="str">
        <f t="shared" si="6"/>
        <v>X</v>
      </c>
      <c r="T22" s="47" t="str">
        <f t="shared" si="7"/>
        <v>X</v>
      </c>
      <c r="V22" s="13"/>
    </row>
    <row r="23" spans="1:22" ht="25.5">
      <c r="A23" s="29" t="s">
        <v>626</v>
      </c>
      <c r="B23" s="26" t="s">
        <v>484</v>
      </c>
      <c r="C23" s="32" t="s">
        <v>501</v>
      </c>
      <c r="D23" s="32" t="s">
        <v>471</v>
      </c>
      <c r="E23" s="25" t="s">
        <v>335</v>
      </c>
      <c r="F23" s="25" t="s">
        <v>335</v>
      </c>
      <c r="G23" s="25">
        <v>55</v>
      </c>
      <c r="H23" s="33" t="s">
        <v>695</v>
      </c>
      <c r="I23" s="26"/>
      <c r="J23" s="26"/>
      <c r="K23" s="32" t="s">
        <v>125</v>
      </c>
      <c r="L23" s="26" t="s">
        <v>137</v>
      </c>
      <c r="M23" s="26" t="s">
        <v>422</v>
      </c>
      <c r="N23" s="53" t="s">
        <v>337</v>
      </c>
      <c r="O23" s="56" t="s">
        <v>343</v>
      </c>
      <c r="P23" s="42">
        <v>1</v>
      </c>
      <c r="Q23" s="27" t="str">
        <f t="shared" si="4"/>
        <v>X</v>
      </c>
      <c r="R23" s="27" t="str">
        <f t="shared" si="5"/>
        <v>X</v>
      </c>
      <c r="S23" s="27" t="str">
        <f t="shared" si="6"/>
        <v>X</v>
      </c>
      <c r="T23" s="47" t="str">
        <f t="shared" si="7"/>
        <v>X</v>
      </c>
      <c r="V23" s="13"/>
    </row>
    <row r="24" spans="1:22" ht="25.5">
      <c r="A24" s="29" t="s">
        <v>627</v>
      </c>
      <c r="B24" s="26" t="s">
        <v>485</v>
      </c>
      <c r="C24" s="32" t="s">
        <v>501</v>
      </c>
      <c r="D24" s="32" t="s">
        <v>471</v>
      </c>
      <c r="E24" s="25" t="s">
        <v>335</v>
      </c>
      <c r="F24" s="25" t="s">
        <v>335</v>
      </c>
      <c r="G24" s="30">
        <v>50</v>
      </c>
      <c r="H24" s="33" t="s">
        <v>695</v>
      </c>
      <c r="I24" s="26"/>
      <c r="J24" s="26"/>
      <c r="K24" s="32" t="s">
        <v>125</v>
      </c>
      <c r="L24" s="26" t="s">
        <v>136</v>
      </c>
      <c r="M24" s="26">
        <v>32920</v>
      </c>
      <c r="N24" s="53" t="s">
        <v>337</v>
      </c>
      <c r="O24" s="56" t="s">
        <v>343</v>
      </c>
      <c r="P24" s="42">
        <v>1</v>
      </c>
      <c r="Q24" s="27" t="str">
        <f t="shared" si="4"/>
        <v>X</v>
      </c>
      <c r="R24" s="27" t="str">
        <f t="shared" si="5"/>
        <v>X</v>
      </c>
      <c r="S24" s="27" t="str">
        <f t="shared" si="6"/>
        <v>X</v>
      </c>
      <c r="T24" s="47" t="str">
        <f t="shared" si="7"/>
        <v>X</v>
      </c>
      <c r="V24" s="13"/>
    </row>
    <row r="25" spans="1:22" ht="25.5">
      <c r="A25" s="29" t="s">
        <v>628</v>
      </c>
      <c r="B25" s="26" t="s">
        <v>503</v>
      </c>
      <c r="C25" s="32" t="s">
        <v>501</v>
      </c>
      <c r="D25" s="32" t="s">
        <v>471</v>
      </c>
      <c r="E25" s="30" t="s">
        <v>335</v>
      </c>
      <c r="F25" s="30" t="s">
        <v>340</v>
      </c>
      <c r="G25" s="30">
        <v>4</v>
      </c>
      <c r="H25" s="33" t="s">
        <v>695</v>
      </c>
      <c r="I25" s="31"/>
      <c r="J25" s="31"/>
      <c r="K25" s="38" t="s">
        <v>125</v>
      </c>
      <c r="L25" s="26" t="s">
        <v>136</v>
      </c>
      <c r="M25" s="28" t="s">
        <v>365</v>
      </c>
      <c r="N25" s="53" t="s">
        <v>337</v>
      </c>
      <c r="O25" s="56" t="s">
        <v>343</v>
      </c>
      <c r="P25" s="42">
        <v>1</v>
      </c>
      <c r="Q25" s="27" t="str">
        <f t="shared" si="4"/>
        <v>X</v>
      </c>
      <c r="R25" s="27" t="str">
        <f t="shared" si="5"/>
        <v>X</v>
      </c>
      <c r="S25" s="27" t="str">
        <f t="shared" si="6"/>
        <v>X</v>
      </c>
      <c r="T25" s="47" t="str">
        <f t="shared" si="7"/>
        <v>X</v>
      </c>
      <c r="V25" s="13"/>
    </row>
    <row r="26" spans="1:22" ht="25.5">
      <c r="A26" s="29" t="s">
        <v>629</v>
      </c>
      <c r="B26" s="26" t="s">
        <v>486</v>
      </c>
      <c r="C26" s="32" t="s">
        <v>501</v>
      </c>
      <c r="D26" s="32" t="s">
        <v>471</v>
      </c>
      <c r="E26" s="25" t="s">
        <v>335</v>
      </c>
      <c r="F26" s="25" t="s">
        <v>335</v>
      </c>
      <c r="G26" s="25">
        <v>3</v>
      </c>
      <c r="H26" s="33" t="s">
        <v>695</v>
      </c>
      <c r="I26" s="26"/>
      <c r="J26" s="26"/>
      <c r="K26" s="32" t="s">
        <v>330</v>
      </c>
      <c r="L26" s="26"/>
      <c r="M26" s="26" t="s">
        <v>423</v>
      </c>
      <c r="N26" s="53" t="s">
        <v>337</v>
      </c>
      <c r="O26" s="56" t="s">
        <v>343</v>
      </c>
      <c r="P26" s="42">
        <v>1</v>
      </c>
      <c r="Q26" s="27" t="str">
        <f t="shared" si="4"/>
        <v>X</v>
      </c>
      <c r="R26" s="27" t="str">
        <f t="shared" si="5"/>
        <v>X</v>
      </c>
      <c r="S26" s="27" t="str">
        <f t="shared" si="6"/>
        <v>X</v>
      </c>
      <c r="T26" s="47" t="str">
        <f t="shared" si="7"/>
        <v>X</v>
      </c>
      <c r="V26" s="13"/>
    </row>
    <row r="27" spans="1:22" ht="25.5">
      <c r="A27" s="29" t="s">
        <v>630</v>
      </c>
      <c r="B27" s="26" t="s">
        <v>504</v>
      </c>
      <c r="C27" s="32" t="s">
        <v>501</v>
      </c>
      <c r="D27" s="32" t="s">
        <v>471</v>
      </c>
      <c r="E27" s="30" t="s">
        <v>335</v>
      </c>
      <c r="F27" s="30" t="s">
        <v>340</v>
      </c>
      <c r="G27" s="30">
        <v>10</v>
      </c>
      <c r="H27" s="33" t="s">
        <v>695</v>
      </c>
      <c r="I27" s="26"/>
      <c r="J27" s="26"/>
      <c r="K27" s="32" t="s">
        <v>125</v>
      </c>
      <c r="L27" s="26" t="s">
        <v>136</v>
      </c>
      <c r="M27" s="26">
        <v>10</v>
      </c>
      <c r="N27" s="53" t="s">
        <v>337</v>
      </c>
      <c r="O27" s="56" t="s">
        <v>343</v>
      </c>
      <c r="P27" s="42">
        <v>1</v>
      </c>
      <c r="Q27" s="27" t="str">
        <f t="shared" si="4"/>
        <v>X</v>
      </c>
      <c r="R27" s="27" t="str">
        <f t="shared" si="5"/>
        <v>X</v>
      </c>
      <c r="S27" s="27" t="str">
        <f t="shared" si="6"/>
        <v>X</v>
      </c>
      <c r="T27" s="47" t="str">
        <f t="shared" si="7"/>
        <v>X</v>
      </c>
      <c r="V27" s="13"/>
    </row>
    <row r="28" spans="1:22" s="13" customFormat="1">
      <c r="A28" s="29" t="s">
        <v>631</v>
      </c>
      <c r="B28" s="26" t="s">
        <v>498</v>
      </c>
      <c r="C28" s="26" t="s">
        <v>494</v>
      </c>
      <c r="D28" s="26" t="s">
        <v>471</v>
      </c>
      <c r="E28" s="25" t="s">
        <v>335</v>
      </c>
      <c r="F28" s="25" t="s">
        <v>1246</v>
      </c>
      <c r="G28" s="25">
        <v>10</v>
      </c>
      <c r="H28" s="33" t="s">
        <v>602</v>
      </c>
      <c r="I28" s="26"/>
      <c r="J28" s="26"/>
      <c r="K28" s="32" t="s">
        <v>126</v>
      </c>
      <c r="L28" s="26"/>
      <c r="M28" s="28" t="s">
        <v>1248</v>
      </c>
      <c r="N28" s="53" t="s">
        <v>459</v>
      </c>
      <c r="O28" s="56" t="s">
        <v>343</v>
      </c>
      <c r="P28" s="42">
        <v>1</v>
      </c>
      <c r="Q28" s="27" t="str">
        <f t="shared" si="4"/>
        <v>X</v>
      </c>
      <c r="R28" s="27" t="str">
        <f t="shared" si="5"/>
        <v>X</v>
      </c>
      <c r="S28" s="27" t="str">
        <f t="shared" si="6"/>
        <v>X</v>
      </c>
      <c r="T28" s="47" t="str">
        <f t="shared" si="7"/>
        <v>X</v>
      </c>
    </row>
    <row r="29" spans="1:22">
      <c r="A29" s="29" t="s">
        <v>632</v>
      </c>
      <c r="B29" s="26" t="s">
        <v>499</v>
      </c>
      <c r="C29" s="26" t="s">
        <v>494</v>
      </c>
      <c r="D29" s="26" t="s">
        <v>471</v>
      </c>
      <c r="E29" s="25" t="s">
        <v>335</v>
      </c>
      <c r="F29" s="25" t="s">
        <v>352</v>
      </c>
      <c r="G29" s="25">
        <v>4</v>
      </c>
      <c r="H29" s="33" t="s">
        <v>602</v>
      </c>
      <c r="I29" s="26"/>
      <c r="J29" s="26"/>
      <c r="K29" s="32" t="s">
        <v>126</v>
      </c>
      <c r="L29" s="26"/>
      <c r="M29" s="28" t="s">
        <v>424</v>
      </c>
      <c r="N29" s="53" t="s">
        <v>337</v>
      </c>
      <c r="O29" s="56" t="s">
        <v>343</v>
      </c>
      <c r="P29" s="42">
        <v>1</v>
      </c>
      <c r="Q29" s="27" t="str">
        <f t="shared" si="4"/>
        <v>X</v>
      </c>
      <c r="R29" s="27" t="str">
        <f t="shared" si="5"/>
        <v>X</v>
      </c>
      <c r="S29" s="27" t="str">
        <f t="shared" si="6"/>
        <v>X</v>
      </c>
      <c r="T29" s="47" t="str">
        <f t="shared" si="7"/>
        <v>X</v>
      </c>
      <c r="V29" s="13"/>
    </row>
    <row r="30" spans="1:22" s="13" customFormat="1" ht="51">
      <c r="A30" s="29" t="s">
        <v>633</v>
      </c>
      <c r="B30" s="26" t="s">
        <v>512</v>
      </c>
      <c r="C30" s="26" t="s">
        <v>511</v>
      </c>
      <c r="D30" s="26" t="s">
        <v>471</v>
      </c>
      <c r="E30" s="25" t="s">
        <v>335</v>
      </c>
      <c r="F30" s="25" t="s">
        <v>335</v>
      </c>
      <c r="G30" s="25">
        <v>2</v>
      </c>
      <c r="H30" s="33" t="s">
        <v>602</v>
      </c>
      <c r="I30" s="32" t="s">
        <v>722</v>
      </c>
      <c r="J30" s="26"/>
      <c r="K30" s="32" t="s">
        <v>141</v>
      </c>
      <c r="L30" s="26"/>
      <c r="M30" s="28" t="s">
        <v>445</v>
      </c>
      <c r="N30" s="53" t="s">
        <v>337</v>
      </c>
      <c r="O30" s="56" t="s">
        <v>338</v>
      </c>
      <c r="P30" s="42">
        <v>2</v>
      </c>
      <c r="Q30" s="27" t="str">
        <f t="shared" si="4"/>
        <v/>
      </c>
      <c r="R30" s="27" t="str">
        <f t="shared" si="5"/>
        <v>X</v>
      </c>
      <c r="S30" s="27" t="str">
        <f t="shared" si="6"/>
        <v>X</v>
      </c>
      <c r="T30" s="47" t="str">
        <f t="shared" si="7"/>
        <v>X</v>
      </c>
    </row>
    <row r="31" spans="1:22" s="13" customFormat="1" ht="51">
      <c r="A31" s="29" t="s">
        <v>634</v>
      </c>
      <c r="B31" s="26" t="s">
        <v>513</v>
      </c>
      <c r="C31" s="26" t="s">
        <v>511</v>
      </c>
      <c r="D31" s="26" t="s">
        <v>471</v>
      </c>
      <c r="E31" s="30" t="s">
        <v>335</v>
      </c>
      <c r="F31" s="30" t="s">
        <v>335</v>
      </c>
      <c r="G31" s="30">
        <v>2</v>
      </c>
      <c r="H31" s="64" t="s">
        <v>602</v>
      </c>
      <c r="I31" s="32" t="s">
        <v>722</v>
      </c>
      <c r="J31" s="31"/>
      <c r="K31" s="38" t="s">
        <v>141</v>
      </c>
      <c r="L31" s="31"/>
      <c r="M31" s="28" t="s">
        <v>445</v>
      </c>
      <c r="N31" s="53" t="s">
        <v>337</v>
      </c>
      <c r="O31" s="56" t="s">
        <v>338</v>
      </c>
      <c r="P31" s="42">
        <v>2</v>
      </c>
      <c r="Q31" s="27" t="str">
        <f t="shared" si="4"/>
        <v/>
      </c>
      <c r="R31" s="27" t="str">
        <f t="shared" si="5"/>
        <v>X</v>
      </c>
      <c r="S31" s="27" t="str">
        <f t="shared" si="6"/>
        <v>X</v>
      </c>
      <c r="T31" s="47" t="str">
        <f t="shared" si="7"/>
        <v>X</v>
      </c>
    </row>
    <row r="32" spans="1:22" s="13" customFormat="1">
      <c r="A32" s="29" t="s">
        <v>401</v>
      </c>
      <c r="B32" s="26" t="s">
        <v>495</v>
      </c>
      <c r="C32" s="26" t="s">
        <v>494</v>
      </c>
      <c r="D32" s="26" t="s">
        <v>471</v>
      </c>
      <c r="E32" s="30" t="s">
        <v>335</v>
      </c>
      <c r="F32" s="30" t="s">
        <v>335</v>
      </c>
      <c r="G32" s="30">
        <v>200</v>
      </c>
      <c r="H32" s="64" t="s">
        <v>602</v>
      </c>
      <c r="I32" s="26"/>
      <c r="J32" s="26"/>
      <c r="K32" s="32" t="s">
        <v>141</v>
      </c>
      <c r="L32" s="26"/>
      <c r="M32" s="28" t="s">
        <v>425</v>
      </c>
      <c r="N32" s="53" t="s">
        <v>337</v>
      </c>
      <c r="O32" s="56" t="s">
        <v>343</v>
      </c>
      <c r="P32" s="42">
        <v>1</v>
      </c>
      <c r="Q32" s="27" t="str">
        <f t="shared" si="4"/>
        <v>X</v>
      </c>
      <c r="R32" s="27" t="str">
        <f t="shared" si="5"/>
        <v>X</v>
      </c>
      <c r="S32" s="27" t="str">
        <f t="shared" si="6"/>
        <v>X</v>
      </c>
      <c r="T32" s="47" t="str">
        <f t="shared" si="7"/>
        <v>X</v>
      </c>
    </row>
    <row r="33" spans="1:64" s="13" customFormat="1" ht="102">
      <c r="A33" s="29" t="s">
        <v>635</v>
      </c>
      <c r="B33" s="26" t="s">
        <v>771</v>
      </c>
      <c r="C33" s="26" t="s">
        <v>494</v>
      </c>
      <c r="D33" s="26" t="s">
        <v>471</v>
      </c>
      <c r="E33" s="30" t="s">
        <v>335</v>
      </c>
      <c r="F33" s="30" t="s">
        <v>335</v>
      </c>
      <c r="G33" s="30">
        <v>2</v>
      </c>
      <c r="H33" s="64" t="s">
        <v>602</v>
      </c>
      <c r="I33" s="32" t="s">
        <v>724</v>
      </c>
      <c r="J33" s="26"/>
      <c r="K33" s="32" t="s">
        <v>330</v>
      </c>
      <c r="L33" s="26"/>
      <c r="M33" s="28" t="s">
        <v>426</v>
      </c>
      <c r="N33" s="53" t="s">
        <v>337</v>
      </c>
      <c r="O33" s="56" t="s">
        <v>343</v>
      </c>
      <c r="P33" s="42">
        <v>1</v>
      </c>
      <c r="Q33" s="27" t="str">
        <f t="shared" si="4"/>
        <v>X</v>
      </c>
      <c r="R33" s="27" t="str">
        <f t="shared" si="5"/>
        <v>X</v>
      </c>
      <c r="S33" s="27" t="str">
        <f t="shared" si="6"/>
        <v>X</v>
      </c>
      <c r="T33" s="47" t="str">
        <f t="shared" si="7"/>
        <v>X</v>
      </c>
    </row>
    <row r="34" spans="1:64" s="13" customFormat="1">
      <c r="A34" s="29" t="s">
        <v>636</v>
      </c>
      <c r="B34" s="26" t="s">
        <v>509</v>
      </c>
      <c r="C34" s="26" t="s">
        <v>511</v>
      </c>
      <c r="D34" s="26" t="s">
        <v>471</v>
      </c>
      <c r="E34" s="30" t="s">
        <v>335</v>
      </c>
      <c r="F34" s="30" t="s">
        <v>335</v>
      </c>
      <c r="G34" s="30">
        <v>2</v>
      </c>
      <c r="H34" s="64" t="s">
        <v>602</v>
      </c>
      <c r="I34" s="26"/>
      <c r="J34" s="26"/>
      <c r="K34" s="32" t="s">
        <v>141</v>
      </c>
      <c r="L34" s="26" t="s">
        <v>133</v>
      </c>
      <c r="M34" s="28" t="s">
        <v>422</v>
      </c>
      <c r="N34" s="53" t="s">
        <v>337</v>
      </c>
      <c r="O34" s="56" t="s">
        <v>343</v>
      </c>
      <c r="P34" s="42">
        <v>1</v>
      </c>
      <c r="Q34" s="27" t="str">
        <f t="shared" si="4"/>
        <v>X</v>
      </c>
      <c r="R34" s="27" t="str">
        <f t="shared" si="5"/>
        <v>X</v>
      </c>
      <c r="S34" s="27" t="str">
        <f t="shared" si="6"/>
        <v>X</v>
      </c>
      <c r="T34" s="47" t="str">
        <f t="shared" si="7"/>
        <v>X</v>
      </c>
    </row>
    <row r="35" spans="1:64" s="13" customFormat="1">
      <c r="A35" s="29" t="s">
        <v>637</v>
      </c>
      <c r="B35" s="26" t="s">
        <v>510</v>
      </c>
      <c r="C35" s="26" t="s">
        <v>511</v>
      </c>
      <c r="D35" s="26" t="s">
        <v>471</v>
      </c>
      <c r="E35" s="30" t="s">
        <v>335</v>
      </c>
      <c r="F35" s="30" t="s">
        <v>335</v>
      </c>
      <c r="G35" s="30">
        <v>3</v>
      </c>
      <c r="H35" s="64" t="s">
        <v>602</v>
      </c>
      <c r="I35" s="26"/>
      <c r="J35" s="26"/>
      <c r="K35" s="32" t="s">
        <v>126</v>
      </c>
      <c r="L35" s="26"/>
      <c r="M35" s="28" t="s">
        <v>423</v>
      </c>
      <c r="N35" s="53" t="s">
        <v>337</v>
      </c>
      <c r="O35" s="56" t="s">
        <v>343</v>
      </c>
      <c r="P35" s="42">
        <v>1</v>
      </c>
      <c r="Q35" s="27" t="str">
        <f t="shared" si="4"/>
        <v>X</v>
      </c>
      <c r="R35" s="27" t="str">
        <f t="shared" si="5"/>
        <v>X</v>
      </c>
      <c r="S35" s="27" t="str">
        <f t="shared" si="6"/>
        <v>X</v>
      </c>
      <c r="T35" s="47" t="str">
        <f t="shared" si="7"/>
        <v>X</v>
      </c>
    </row>
    <row r="36" spans="1:64" s="13" customFormat="1" ht="25.5">
      <c r="A36" s="24" t="s">
        <v>638</v>
      </c>
      <c r="B36" s="32" t="s">
        <v>515</v>
      </c>
      <c r="C36" s="32" t="s">
        <v>516</v>
      </c>
      <c r="D36" s="32" t="s">
        <v>471</v>
      </c>
      <c r="E36" s="25" t="s">
        <v>335</v>
      </c>
      <c r="F36" s="25" t="s">
        <v>335</v>
      </c>
      <c r="G36" s="25">
        <v>2</v>
      </c>
      <c r="H36" s="33" t="s">
        <v>602</v>
      </c>
      <c r="I36" s="26" t="s">
        <v>517</v>
      </c>
      <c r="J36" s="26"/>
      <c r="K36" s="32" t="s">
        <v>330</v>
      </c>
      <c r="L36" s="26"/>
      <c r="M36" s="26" t="s">
        <v>14</v>
      </c>
      <c r="N36" s="53" t="s">
        <v>459</v>
      </c>
      <c r="O36" s="56" t="s">
        <v>343</v>
      </c>
      <c r="P36" s="42">
        <v>1</v>
      </c>
      <c r="Q36" s="27" t="str">
        <f t="shared" si="4"/>
        <v>X</v>
      </c>
      <c r="R36" s="27" t="str">
        <f t="shared" si="5"/>
        <v>X</v>
      </c>
      <c r="S36" s="27" t="str">
        <f t="shared" si="6"/>
        <v>X</v>
      </c>
      <c r="T36" s="47" t="str">
        <f t="shared" si="7"/>
        <v>X</v>
      </c>
    </row>
    <row r="37" spans="1:64" s="13" customFormat="1" ht="51">
      <c r="A37" s="29" t="s">
        <v>639</v>
      </c>
      <c r="B37" s="26" t="s">
        <v>772</v>
      </c>
      <c r="C37" s="26" t="s">
        <v>494</v>
      </c>
      <c r="D37" s="32" t="s">
        <v>471</v>
      </c>
      <c r="E37" s="30" t="s">
        <v>335</v>
      </c>
      <c r="F37" s="30" t="s">
        <v>335</v>
      </c>
      <c r="G37" s="30">
        <v>1</v>
      </c>
      <c r="H37" s="64" t="s">
        <v>1254</v>
      </c>
      <c r="I37" s="32" t="s">
        <v>696</v>
      </c>
      <c r="J37" s="26"/>
      <c r="K37" s="32" t="s">
        <v>125</v>
      </c>
      <c r="L37" s="26"/>
      <c r="M37" s="26">
        <v>1</v>
      </c>
      <c r="N37" s="53" t="s">
        <v>337</v>
      </c>
      <c r="O37" s="56" t="s">
        <v>338</v>
      </c>
      <c r="P37" s="42">
        <v>2</v>
      </c>
      <c r="Q37" s="27" t="str">
        <f t="shared" si="4"/>
        <v/>
      </c>
      <c r="R37" s="27" t="str">
        <f t="shared" si="5"/>
        <v>X</v>
      </c>
      <c r="S37" s="27" t="str">
        <f t="shared" si="6"/>
        <v>X</v>
      </c>
      <c r="T37" s="47" t="str">
        <f t="shared" si="7"/>
        <v>X</v>
      </c>
    </row>
    <row r="38" spans="1:64" s="13" customFormat="1" ht="38.25">
      <c r="A38" s="29" t="s">
        <v>640</v>
      </c>
      <c r="B38" s="32" t="s">
        <v>530</v>
      </c>
      <c r="C38" s="26" t="s">
        <v>529</v>
      </c>
      <c r="D38" s="26" t="s">
        <v>472</v>
      </c>
      <c r="E38" s="30" t="s">
        <v>335</v>
      </c>
      <c r="F38" s="30" t="s">
        <v>335</v>
      </c>
      <c r="G38" s="30">
        <v>6</v>
      </c>
      <c r="H38" s="64" t="s">
        <v>602</v>
      </c>
      <c r="I38" s="31"/>
      <c r="J38" s="31"/>
      <c r="K38" s="38" t="s">
        <v>125</v>
      </c>
      <c r="L38" s="31"/>
      <c r="M38" s="31">
        <v>543321</v>
      </c>
      <c r="N38" s="53" t="s">
        <v>337</v>
      </c>
      <c r="O38" s="56" t="s">
        <v>343</v>
      </c>
      <c r="P38" s="42">
        <v>1</v>
      </c>
      <c r="Q38" s="27" t="str">
        <f t="shared" si="4"/>
        <v>X</v>
      </c>
      <c r="R38" s="27" t="str">
        <f t="shared" si="5"/>
        <v>X</v>
      </c>
      <c r="S38" s="27" t="str">
        <f t="shared" si="6"/>
        <v>X</v>
      </c>
      <c r="T38" s="47" t="str">
        <f t="shared" si="7"/>
        <v>X</v>
      </c>
    </row>
    <row r="39" spans="1:64" ht="25.5">
      <c r="A39" s="29" t="s">
        <v>641</v>
      </c>
      <c r="B39" s="32" t="s">
        <v>528</v>
      </c>
      <c r="C39" s="26" t="s">
        <v>529</v>
      </c>
      <c r="D39" s="26" t="s">
        <v>472</v>
      </c>
      <c r="E39" s="25" t="s">
        <v>335</v>
      </c>
      <c r="F39" s="25" t="s">
        <v>335</v>
      </c>
      <c r="G39" s="25">
        <v>6</v>
      </c>
      <c r="H39" s="33" t="s">
        <v>602</v>
      </c>
      <c r="I39" s="26"/>
      <c r="J39" s="26"/>
      <c r="K39" s="32" t="s">
        <v>125</v>
      </c>
      <c r="L39" s="26"/>
      <c r="M39" s="26">
        <v>333612</v>
      </c>
      <c r="N39" s="53" t="s">
        <v>459</v>
      </c>
      <c r="O39" s="56" t="s">
        <v>343</v>
      </c>
      <c r="P39" s="42">
        <v>1</v>
      </c>
      <c r="Q39" s="27" t="str">
        <f t="shared" si="4"/>
        <v>X</v>
      </c>
      <c r="R39" s="27" t="str">
        <f t="shared" si="5"/>
        <v>X</v>
      </c>
      <c r="S39" s="27" t="str">
        <f t="shared" si="6"/>
        <v>X</v>
      </c>
      <c r="T39" s="47" t="str">
        <f t="shared" si="7"/>
        <v>X</v>
      </c>
      <c r="V39" s="13"/>
    </row>
    <row r="40" spans="1:64" ht="38.25">
      <c r="A40" s="29" t="s">
        <v>642</v>
      </c>
      <c r="B40" s="32" t="s">
        <v>531</v>
      </c>
      <c r="C40" s="26" t="s">
        <v>529</v>
      </c>
      <c r="D40" s="26" t="s">
        <v>472</v>
      </c>
      <c r="E40" s="25" t="s">
        <v>335</v>
      </c>
      <c r="F40" s="25" t="s">
        <v>345</v>
      </c>
      <c r="G40" s="25">
        <v>1</v>
      </c>
      <c r="H40" s="33" t="s">
        <v>602</v>
      </c>
      <c r="I40" s="32" t="s">
        <v>770</v>
      </c>
      <c r="J40" s="26"/>
      <c r="K40" s="32" t="s">
        <v>125</v>
      </c>
      <c r="L40" s="26"/>
      <c r="M40" s="26" t="s">
        <v>437</v>
      </c>
      <c r="N40" s="53" t="s">
        <v>459</v>
      </c>
      <c r="O40" s="56" t="s">
        <v>343</v>
      </c>
      <c r="P40" s="42">
        <v>1</v>
      </c>
      <c r="Q40" s="27" t="str">
        <f t="shared" si="4"/>
        <v>X</v>
      </c>
      <c r="R40" s="27" t="str">
        <f t="shared" si="5"/>
        <v>X</v>
      </c>
      <c r="S40" s="27" t="str">
        <f t="shared" si="6"/>
        <v>X</v>
      </c>
      <c r="T40" s="47" t="str">
        <f t="shared" si="7"/>
        <v>X</v>
      </c>
      <c r="V40" s="13"/>
    </row>
    <row r="41" spans="1:64" ht="25.5">
      <c r="A41" s="29" t="s">
        <v>593</v>
      </c>
      <c r="B41" s="32" t="s">
        <v>533</v>
      </c>
      <c r="C41" s="26" t="s">
        <v>534</v>
      </c>
      <c r="D41" s="26" t="s">
        <v>472</v>
      </c>
      <c r="E41" s="25" t="s">
        <v>335</v>
      </c>
      <c r="F41" s="25" t="s">
        <v>335</v>
      </c>
      <c r="G41" s="25">
        <v>4</v>
      </c>
      <c r="H41" s="33" t="s">
        <v>602</v>
      </c>
      <c r="I41" s="26"/>
      <c r="J41" s="26"/>
      <c r="K41" s="32" t="s">
        <v>125</v>
      </c>
      <c r="L41" s="26"/>
      <c r="M41" s="26" t="s">
        <v>586</v>
      </c>
      <c r="N41" s="53" t="s">
        <v>459</v>
      </c>
      <c r="O41" s="56" t="s">
        <v>343</v>
      </c>
      <c r="P41" s="42">
        <v>1</v>
      </c>
      <c r="Q41" s="27" t="str">
        <f t="shared" si="4"/>
        <v>X</v>
      </c>
      <c r="R41" s="27" t="str">
        <f t="shared" si="5"/>
        <v>X</v>
      </c>
      <c r="S41" s="27" t="str">
        <f t="shared" si="6"/>
        <v>X</v>
      </c>
      <c r="T41" s="47" t="str">
        <f t="shared" si="7"/>
        <v>X</v>
      </c>
      <c r="V41" s="13"/>
    </row>
    <row r="42" spans="1:64">
      <c r="A42" s="29" t="s">
        <v>643</v>
      </c>
      <c r="B42" s="26" t="s">
        <v>521</v>
      </c>
      <c r="C42" s="26" t="s">
        <v>522</v>
      </c>
      <c r="D42" s="26" t="s">
        <v>471</v>
      </c>
      <c r="E42" s="25" t="s">
        <v>335</v>
      </c>
      <c r="F42" s="25" t="s">
        <v>345</v>
      </c>
      <c r="G42" s="25">
        <v>1</v>
      </c>
      <c r="H42" s="33" t="s">
        <v>602</v>
      </c>
      <c r="I42" s="26"/>
      <c r="J42" s="26"/>
      <c r="K42" s="32" t="s">
        <v>125</v>
      </c>
      <c r="L42" s="26"/>
      <c r="M42" s="26" t="s">
        <v>437</v>
      </c>
      <c r="N42" s="53" t="s">
        <v>337</v>
      </c>
      <c r="O42" s="56" t="s">
        <v>343</v>
      </c>
      <c r="P42" s="42">
        <v>1</v>
      </c>
      <c r="Q42" s="27" t="str">
        <f t="shared" si="4"/>
        <v>X</v>
      </c>
      <c r="R42" s="27" t="str">
        <f t="shared" si="5"/>
        <v>X</v>
      </c>
      <c r="S42" s="27" t="str">
        <f t="shared" si="6"/>
        <v>X</v>
      </c>
      <c r="T42" s="47" t="str">
        <f t="shared" si="7"/>
        <v>X</v>
      </c>
      <c r="V42" s="13"/>
    </row>
    <row r="43" spans="1:64" ht="38.25">
      <c r="A43" s="29" t="s">
        <v>402</v>
      </c>
      <c r="B43" s="26" t="s">
        <v>500</v>
      </c>
      <c r="C43" s="26" t="s">
        <v>494</v>
      </c>
      <c r="D43" s="26" t="s">
        <v>471</v>
      </c>
      <c r="E43" s="30" t="s">
        <v>335</v>
      </c>
      <c r="F43" s="30" t="s">
        <v>344</v>
      </c>
      <c r="G43" s="30">
        <v>1</v>
      </c>
      <c r="H43" s="64" t="s">
        <v>602</v>
      </c>
      <c r="I43" s="32" t="s">
        <v>723</v>
      </c>
      <c r="J43" s="26"/>
      <c r="K43" s="32" t="s">
        <v>141</v>
      </c>
      <c r="L43" s="26"/>
      <c r="M43" s="26" t="s">
        <v>395</v>
      </c>
      <c r="N43" s="53" t="s">
        <v>337</v>
      </c>
      <c r="O43" s="56" t="s">
        <v>343</v>
      </c>
      <c r="P43" s="42">
        <v>1</v>
      </c>
      <c r="Q43" s="27" t="str">
        <f t="shared" si="4"/>
        <v>X</v>
      </c>
      <c r="R43" s="27" t="str">
        <f t="shared" si="5"/>
        <v>X</v>
      </c>
      <c r="S43" s="27" t="str">
        <f t="shared" si="6"/>
        <v>X</v>
      </c>
      <c r="T43" s="47" t="str">
        <f t="shared" si="7"/>
        <v>X</v>
      </c>
      <c r="V43" s="13"/>
    </row>
    <row r="44" spans="1:64">
      <c r="A44" s="29" t="s">
        <v>644</v>
      </c>
      <c r="B44" s="26" t="s">
        <v>481</v>
      </c>
      <c r="C44" s="26" t="s">
        <v>507</v>
      </c>
      <c r="D44" s="26" t="s">
        <v>471</v>
      </c>
      <c r="E44" s="30" t="s">
        <v>335</v>
      </c>
      <c r="F44" s="30" t="s">
        <v>335</v>
      </c>
      <c r="G44" s="30">
        <v>150</v>
      </c>
      <c r="H44" s="64" t="s">
        <v>602</v>
      </c>
      <c r="I44" s="26"/>
      <c r="J44" s="26"/>
      <c r="K44" s="32" t="s">
        <v>126</v>
      </c>
      <c r="L44" s="26"/>
      <c r="M44" s="28" t="s">
        <v>438</v>
      </c>
      <c r="N44" s="53" t="s">
        <v>337</v>
      </c>
      <c r="O44" s="56" t="s">
        <v>343</v>
      </c>
      <c r="P44" s="43">
        <v>1</v>
      </c>
      <c r="Q44" s="27" t="str">
        <f t="shared" si="4"/>
        <v>X</v>
      </c>
      <c r="R44" s="27" t="str">
        <f t="shared" si="5"/>
        <v>X</v>
      </c>
      <c r="S44" s="27" t="str">
        <f t="shared" si="6"/>
        <v>X</v>
      </c>
      <c r="T44" s="47" t="str">
        <f t="shared" si="7"/>
        <v>X</v>
      </c>
      <c r="V44" s="13"/>
    </row>
    <row r="45" spans="1:64" s="12" customFormat="1">
      <c r="A45" s="29" t="s">
        <v>645</v>
      </c>
      <c r="B45" s="26" t="s">
        <v>482</v>
      </c>
      <c r="C45" s="26" t="s">
        <v>507</v>
      </c>
      <c r="D45" s="26" t="s">
        <v>471</v>
      </c>
      <c r="E45" s="30" t="s">
        <v>335</v>
      </c>
      <c r="F45" s="30" t="s">
        <v>335</v>
      </c>
      <c r="G45" s="30">
        <v>150</v>
      </c>
      <c r="H45" s="64" t="s">
        <v>602</v>
      </c>
      <c r="I45" s="26"/>
      <c r="J45" s="26"/>
      <c r="K45" s="32" t="s">
        <v>141</v>
      </c>
      <c r="L45" s="26"/>
      <c r="M45" s="26" t="s">
        <v>149</v>
      </c>
      <c r="N45" s="53" t="s">
        <v>337</v>
      </c>
      <c r="O45" s="56" t="s">
        <v>343</v>
      </c>
      <c r="P45" s="43">
        <v>1</v>
      </c>
      <c r="Q45" s="27" t="str">
        <f t="shared" si="4"/>
        <v>X</v>
      </c>
      <c r="R45" s="27" t="str">
        <f t="shared" si="5"/>
        <v>X</v>
      </c>
      <c r="S45" s="27" t="str">
        <f t="shared" si="6"/>
        <v>X</v>
      </c>
      <c r="T45" s="47" t="str">
        <f t="shared" si="7"/>
        <v>X</v>
      </c>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row>
    <row r="46" spans="1:64" s="12" customFormat="1">
      <c r="A46" s="29" t="s">
        <v>646</v>
      </c>
      <c r="B46" s="26" t="s">
        <v>483</v>
      </c>
      <c r="C46" s="26" t="s">
        <v>507</v>
      </c>
      <c r="D46" s="26" t="s">
        <v>471</v>
      </c>
      <c r="E46" s="30" t="s">
        <v>335</v>
      </c>
      <c r="F46" s="30" t="s">
        <v>335</v>
      </c>
      <c r="G46" s="30">
        <v>40</v>
      </c>
      <c r="H46" s="64" t="s">
        <v>602</v>
      </c>
      <c r="I46" s="26"/>
      <c r="J46" s="26"/>
      <c r="K46" s="32" t="s">
        <v>126</v>
      </c>
      <c r="L46" s="26"/>
      <c r="M46" s="28" t="s">
        <v>429</v>
      </c>
      <c r="N46" s="53" t="s">
        <v>337</v>
      </c>
      <c r="O46" s="56" t="s">
        <v>343</v>
      </c>
      <c r="P46" s="43">
        <v>1</v>
      </c>
      <c r="Q46" s="27" t="str">
        <f t="shared" si="4"/>
        <v>X</v>
      </c>
      <c r="R46" s="27" t="str">
        <f t="shared" si="5"/>
        <v>X</v>
      </c>
      <c r="S46" s="27" t="str">
        <f t="shared" si="6"/>
        <v>X</v>
      </c>
      <c r="T46" s="47" t="str">
        <f t="shared" si="7"/>
        <v>X</v>
      </c>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row>
    <row r="47" spans="1:64">
      <c r="A47" s="29" t="s">
        <v>647</v>
      </c>
      <c r="B47" s="26" t="s">
        <v>485</v>
      </c>
      <c r="C47" s="26" t="s">
        <v>507</v>
      </c>
      <c r="D47" s="26" t="s">
        <v>471</v>
      </c>
      <c r="E47" s="30" t="s">
        <v>335</v>
      </c>
      <c r="F47" s="30" t="s">
        <v>335</v>
      </c>
      <c r="G47" s="30">
        <v>50</v>
      </c>
      <c r="H47" s="64" t="s">
        <v>602</v>
      </c>
      <c r="I47" s="31"/>
      <c r="J47" s="31"/>
      <c r="K47" s="38" t="s">
        <v>141</v>
      </c>
      <c r="L47" s="31" t="s">
        <v>136</v>
      </c>
      <c r="M47" s="28" t="s">
        <v>150</v>
      </c>
      <c r="N47" s="53" t="s">
        <v>337</v>
      </c>
      <c r="O47" s="56" t="s">
        <v>343</v>
      </c>
      <c r="P47" s="43">
        <v>1</v>
      </c>
      <c r="Q47" s="27" t="str">
        <f t="shared" si="4"/>
        <v>X</v>
      </c>
      <c r="R47" s="27" t="str">
        <f t="shared" si="5"/>
        <v>X</v>
      </c>
      <c r="S47" s="27" t="str">
        <f t="shared" si="6"/>
        <v>X</v>
      </c>
      <c r="T47" s="47" t="str">
        <f t="shared" si="7"/>
        <v>X</v>
      </c>
      <c r="V47" s="13"/>
    </row>
    <row r="48" spans="1:64">
      <c r="A48" s="29" t="s">
        <v>648</v>
      </c>
      <c r="B48" s="26" t="s">
        <v>503</v>
      </c>
      <c r="C48" s="26" t="s">
        <v>507</v>
      </c>
      <c r="D48" s="26" t="s">
        <v>471</v>
      </c>
      <c r="E48" s="30" t="s">
        <v>335</v>
      </c>
      <c r="F48" s="30" t="s">
        <v>340</v>
      </c>
      <c r="G48" s="30">
        <v>4</v>
      </c>
      <c r="H48" s="64" t="s">
        <v>602</v>
      </c>
      <c r="I48" s="31"/>
      <c r="J48" s="31"/>
      <c r="K48" s="38" t="s">
        <v>141</v>
      </c>
      <c r="L48" s="31" t="s">
        <v>136</v>
      </c>
      <c r="M48" s="31">
        <v>5422</v>
      </c>
      <c r="N48" s="53" t="s">
        <v>337</v>
      </c>
      <c r="O48" s="56" t="s">
        <v>343</v>
      </c>
      <c r="P48" s="43">
        <v>1</v>
      </c>
      <c r="Q48" s="27" t="str">
        <f t="shared" si="4"/>
        <v>X</v>
      </c>
      <c r="R48" s="27" t="str">
        <f t="shared" si="5"/>
        <v>X</v>
      </c>
      <c r="S48" s="27" t="str">
        <f t="shared" si="6"/>
        <v>X</v>
      </c>
      <c r="T48" s="47" t="str">
        <f t="shared" si="7"/>
        <v>X</v>
      </c>
      <c r="V48" s="13"/>
    </row>
    <row r="49" spans="1:22" s="13" customFormat="1">
      <c r="A49" s="29" t="s">
        <v>649</v>
      </c>
      <c r="B49" s="26" t="s">
        <v>486</v>
      </c>
      <c r="C49" s="26" t="s">
        <v>507</v>
      </c>
      <c r="D49" s="26" t="s">
        <v>471</v>
      </c>
      <c r="E49" s="30" t="s">
        <v>335</v>
      </c>
      <c r="F49" s="30" t="s">
        <v>335</v>
      </c>
      <c r="G49" s="30">
        <v>3</v>
      </c>
      <c r="H49" s="64" t="s">
        <v>602</v>
      </c>
      <c r="I49" s="26"/>
      <c r="J49" s="26"/>
      <c r="K49" s="32" t="s">
        <v>126</v>
      </c>
      <c r="L49" s="26"/>
      <c r="M49" s="28" t="s">
        <v>423</v>
      </c>
      <c r="N49" s="53" t="s">
        <v>337</v>
      </c>
      <c r="O49" s="56" t="s">
        <v>343</v>
      </c>
      <c r="P49" s="43">
        <v>1</v>
      </c>
      <c r="Q49" s="27" t="str">
        <f t="shared" si="4"/>
        <v>X</v>
      </c>
      <c r="R49" s="27" t="str">
        <f t="shared" si="5"/>
        <v>X</v>
      </c>
      <c r="S49" s="27" t="str">
        <f t="shared" si="6"/>
        <v>X</v>
      </c>
      <c r="T49" s="47" t="str">
        <f t="shared" si="7"/>
        <v>X</v>
      </c>
    </row>
    <row r="50" spans="1:22">
      <c r="A50" s="29" t="s">
        <v>650</v>
      </c>
      <c r="B50" s="26" t="s">
        <v>502</v>
      </c>
      <c r="C50" s="26" t="s">
        <v>507</v>
      </c>
      <c r="D50" s="26" t="s">
        <v>471</v>
      </c>
      <c r="E50" s="25" t="s">
        <v>335</v>
      </c>
      <c r="F50" s="25" t="s">
        <v>335</v>
      </c>
      <c r="G50" s="25">
        <v>55</v>
      </c>
      <c r="H50" s="33" t="s">
        <v>602</v>
      </c>
      <c r="I50" s="26"/>
      <c r="J50" s="26"/>
      <c r="K50" s="32" t="s">
        <v>141</v>
      </c>
      <c r="L50" s="26" t="s">
        <v>140</v>
      </c>
      <c r="M50" s="26" t="s">
        <v>430</v>
      </c>
      <c r="N50" s="53" t="s">
        <v>337</v>
      </c>
      <c r="O50" s="56" t="s">
        <v>343</v>
      </c>
      <c r="P50" s="43">
        <v>1</v>
      </c>
      <c r="Q50" s="27" t="str">
        <f t="shared" si="4"/>
        <v>X</v>
      </c>
      <c r="R50" s="27" t="str">
        <f t="shared" si="5"/>
        <v>X</v>
      </c>
      <c r="S50" s="27" t="str">
        <f t="shared" si="6"/>
        <v>X</v>
      </c>
      <c r="T50" s="47" t="str">
        <f t="shared" si="7"/>
        <v>X</v>
      </c>
      <c r="V50" s="13"/>
    </row>
    <row r="51" spans="1:22">
      <c r="A51" s="29" t="s">
        <v>158</v>
      </c>
      <c r="B51" s="26" t="s">
        <v>558</v>
      </c>
      <c r="C51" s="26" t="s">
        <v>573</v>
      </c>
      <c r="D51" s="26" t="s">
        <v>474</v>
      </c>
      <c r="E51" s="25" t="s">
        <v>335</v>
      </c>
      <c r="F51" s="25" t="s">
        <v>335</v>
      </c>
      <c r="G51" s="25">
        <v>65</v>
      </c>
      <c r="H51" s="33" t="s">
        <v>602</v>
      </c>
      <c r="I51" s="26"/>
      <c r="J51" s="26"/>
      <c r="K51" s="32" t="s">
        <v>126</v>
      </c>
      <c r="L51" s="26"/>
      <c r="M51" s="26" t="s">
        <v>370</v>
      </c>
      <c r="N51" s="53" t="s">
        <v>337</v>
      </c>
      <c r="O51" s="56" t="s">
        <v>343</v>
      </c>
      <c r="P51" s="42">
        <f t="shared" ref="P51:P82" si="8">IF(O51="Public",1,IF(O51="FOUO",2,IF(O51="Sensitive",3,IF(O51="System-Only",4))))</f>
        <v>1</v>
      </c>
      <c r="Q51" s="27" t="str">
        <f t="shared" si="4"/>
        <v>X</v>
      </c>
      <c r="R51" s="27" t="str">
        <f t="shared" si="5"/>
        <v>X</v>
      </c>
      <c r="S51" s="27" t="str">
        <f t="shared" si="6"/>
        <v>X</v>
      </c>
      <c r="T51" s="47" t="str">
        <f t="shared" si="7"/>
        <v>X</v>
      </c>
      <c r="V51" s="13"/>
    </row>
    <row r="52" spans="1:22" s="13" customFormat="1">
      <c r="A52" s="29" t="s">
        <v>248</v>
      </c>
      <c r="B52" s="26" t="s">
        <v>559</v>
      </c>
      <c r="C52" s="26" t="s">
        <v>573</v>
      </c>
      <c r="D52" s="26" t="s">
        <v>474</v>
      </c>
      <c r="E52" s="25" t="s">
        <v>335</v>
      </c>
      <c r="F52" s="25" t="s">
        <v>335</v>
      </c>
      <c r="G52" s="25">
        <v>3</v>
      </c>
      <c r="H52" s="33" t="s">
        <v>602</v>
      </c>
      <c r="I52" s="26"/>
      <c r="J52" s="26"/>
      <c r="K52" s="32" t="s">
        <v>141</v>
      </c>
      <c r="L52" s="26"/>
      <c r="M52" s="26" t="s">
        <v>418</v>
      </c>
      <c r="N52" s="53" t="s">
        <v>337</v>
      </c>
      <c r="O52" s="56" t="s">
        <v>343</v>
      </c>
      <c r="P52" s="42">
        <f t="shared" si="8"/>
        <v>1</v>
      </c>
      <c r="Q52" s="27" t="str">
        <f t="shared" si="4"/>
        <v>X</v>
      </c>
      <c r="R52" s="27" t="str">
        <f t="shared" si="5"/>
        <v>X</v>
      </c>
      <c r="S52" s="27" t="str">
        <f t="shared" si="6"/>
        <v>X</v>
      </c>
      <c r="T52" s="47" t="str">
        <f t="shared" si="7"/>
        <v>X</v>
      </c>
    </row>
    <row r="53" spans="1:22" s="13" customFormat="1">
      <c r="A53" s="29" t="s">
        <v>249</v>
      </c>
      <c r="B53" s="26" t="s">
        <v>560</v>
      </c>
      <c r="C53" s="26" t="s">
        <v>573</v>
      </c>
      <c r="D53" s="26" t="s">
        <v>474</v>
      </c>
      <c r="E53" s="25" t="s">
        <v>335</v>
      </c>
      <c r="F53" s="25" t="s">
        <v>335</v>
      </c>
      <c r="G53" s="25">
        <v>65</v>
      </c>
      <c r="H53" s="33" t="s">
        <v>602</v>
      </c>
      <c r="I53" s="26"/>
      <c r="J53" s="26"/>
      <c r="K53" s="32" t="s">
        <v>126</v>
      </c>
      <c r="L53" s="26"/>
      <c r="M53" s="26" t="s">
        <v>367</v>
      </c>
      <c r="N53" s="53" t="s">
        <v>337</v>
      </c>
      <c r="O53" s="56" t="s">
        <v>343</v>
      </c>
      <c r="P53" s="42">
        <f t="shared" si="8"/>
        <v>1</v>
      </c>
      <c r="Q53" s="27" t="str">
        <f t="shared" si="4"/>
        <v>X</v>
      </c>
      <c r="R53" s="27" t="str">
        <f t="shared" si="5"/>
        <v>X</v>
      </c>
      <c r="S53" s="27" t="str">
        <f t="shared" si="6"/>
        <v>X</v>
      </c>
      <c r="T53" s="47" t="str">
        <f t="shared" si="7"/>
        <v>X</v>
      </c>
    </row>
    <row r="54" spans="1:22" s="13" customFormat="1">
      <c r="A54" s="29" t="s">
        <v>250</v>
      </c>
      <c r="B54" s="26" t="s">
        <v>526</v>
      </c>
      <c r="C54" s="26" t="s">
        <v>573</v>
      </c>
      <c r="D54" s="26" t="s">
        <v>474</v>
      </c>
      <c r="E54" s="25" t="s">
        <v>335</v>
      </c>
      <c r="F54" s="25" t="s">
        <v>335</v>
      </c>
      <c r="G54" s="25">
        <v>50</v>
      </c>
      <c r="H54" s="33" t="s">
        <v>602</v>
      </c>
      <c r="I54" s="26"/>
      <c r="J54" s="26"/>
      <c r="K54" s="32" t="s">
        <v>141</v>
      </c>
      <c r="L54" s="26"/>
      <c r="M54" s="26" t="s">
        <v>368</v>
      </c>
      <c r="N54" s="53" t="s">
        <v>337</v>
      </c>
      <c r="O54" s="56" t="s">
        <v>343</v>
      </c>
      <c r="P54" s="42">
        <f t="shared" si="8"/>
        <v>1</v>
      </c>
      <c r="Q54" s="27" t="str">
        <f t="shared" si="4"/>
        <v>X</v>
      </c>
      <c r="R54" s="27" t="str">
        <f t="shared" si="5"/>
        <v>X</v>
      </c>
      <c r="S54" s="27" t="str">
        <f t="shared" si="6"/>
        <v>X</v>
      </c>
      <c r="T54" s="47" t="str">
        <f t="shared" si="7"/>
        <v>X</v>
      </c>
    </row>
    <row r="55" spans="1:22" s="13" customFormat="1" ht="25.5">
      <c r="A55" s="29" t="s">
        <v>159</v>
      </c>
      <c r="B55" s="32" t="s">
        <v>566</v>
      </c>
      <c r="C55" s="26" t="s">
        <v>573</v>
      </c>
      <c r="D55" s="26" t="s">
        <v>474</v>
      </c>
      <c r="E55" s="25" t="s">
        <v>335</v>
      </c>
      <c r="F55" s="25" t="s">
        <v>335</v>
      </c>
      <c r="G55" s="25">
        <v>150</v>
      </c>
      <c r="H55" s="33" t="s">
        <v>602</v>
      </c>
      <c r="I55" s="26"/>
      <c r="J55" s="26"/>
      <c r="K55" s="32" t="s">
        <v>126</v>
      </c>
      <c r="L55" s="26"/>
      <c r="M55" s="26" t="s">
        <v>369</v>
      </c>
      <c r="N55" s="53" t="s">
        <v>337</v>
      </c>
      <c r="O55" s="56" t="s">
        <v>343</v>
      </c>
      <c r="P55" s="42">
        <f t="shared" si="8"/>
        <v>1</v>
      </c>
      <c r="Q55" s="27" t="str">
        <f t="shared" si="4"/>
        <v>X</v>
      </c>
      <c r="R55" s="27" t="str">
        <f t="shared" si="5"/>
        <v>X</v>
      </c>
      <c r="S55" s="27" t="str">
        <f t="shared" si="6"/>
        <v>X</v>
      </c>
      <c r="T55" s="47" t="str">
        <f t="shared" si="7"/>
        <v>X</v>
      </c>
    </row>
    <row r="56" spans="1:22" s="13" customFormat="1" ht="25.5">
      <c r="A56" s="29" t="s">
        <v>160</v>
      </c>
      <c r="B56" s="32" t="s">
        <v>567</v>
      </c>
      <c r="C56" s="26" t="s">
        <v>573</v>
      </c>
      <c r="D56" s="26" t="s">
        <v>474</v>
      </c>
      <c r="E56" s="25" t="s">
        <v>335</v>
      </c>
      <c r="F56" s="25" t="s">
        <v>335</v>
      </c>
      <c r="G56" s="25">
        <v>150</v>
      </c>
      <c r="H56" s="33" t="s">
        <v>602</v>
      </c>
      <c r="I56" s="26"/>
      <c r="J56" s="26"/>
      <c r="K56" s="32" t="s">
        <v>141</v>
      </c>
      <c r="L56" s="26"/>
      <c r="M56" s="26" t="s">
        <v>143</v>
      </c>
      <c r="N56" s="53" t="s">
        <v>337</v>
      </c>
      <c r="O56" s="56" t="s">
        <v>343</v>
      </c>
      <c r="P56" s="42">
        <f t="shared" si="8"/>
        <v>1</v>
      </c>
      <c r="Q56" s="27" t="str">
        <f t="shared" si="4"/>
        <v>X</v>
      </c>
      <c r="R56" s="27" t="str">
        <f t="shared" si="5"/>
        <v>X</v>
      </c>
      <c r="S56" s="27" t="str">
        <f t="shared" si="6"/>
        <v>X</v>
      </c>
      <c r="T56" s="47" t="str">
        <f t="shared" si="7"/>
        <v>X</v>
      </c>
    </row>
    <row r="57" spans="1:22" ht="25.5">
      <c r="A57" s="29" t="s">
        <v>161</v>
      </c>
      <c r="B57" s="32" t="s">
        <v>568</v>
      </c>
      <c r="C57" s="26" t="s">
        <v>573</v>
      </c>
      <c r="D57" s="26" t="s">
        <v>474</v>
      </c>
      <c r="E57" s="25" t="s">
        <v>335</v>
      </c>
      <c r="F57" s="25" t="s">
        <v>335</v>
      </c>
      <c r="G57" s="25">
        <v>40</v>
      </c>
      <c r="H57" s="33" t="s">
        <v>602</v>
      </c>
      <c r="I57" s="26"/>
      <c r="J57" s="26"/>
      <c r="K57" s="32" t="s">
        <v>126</v>
      </c>
      <c r="L57" s="26"/>
      <c r="M57" s="26" t="s">
        <v>371</v>
      </c>
      <c r="N57" s="53" t="s">
        <v>337</v>
      </c>
      <c r="O57" s="56" t="s">
        <v>343</v>
      </c>
      <c r="P57" s="42">
        <f t="shared" si="8"/>
        <v>1</v>
      </c>
      <c r="Q57" s="27" t="str">
        <f t="shared" si="4"/>
        <v>X</v>
      </c>
      <c r="R57" s="27" t="str">
        <f t="shared" si="5"/>
        <v>X</v>
      </c>
      <c r="S57" s="27" t="str">
        <f t="shared" si="6"/>
        <v>X</v>
      </c>
      <c r="T57" s="47" t="str">
        <f t="shared" si="7"/>
        <v>X</v>
      </c>
      <c r="V57" s="13"/>
    </row>
    <row r="58" spans="1:22" s="13" customFormat="1" ht="25.5">
      <c r="A58" s="29" t="s">
        <v>162</v>
      </c>
      <c r="B58" s="32" t="s">
        <v>569</v>
      </c>
      <c r="C58" s="26" t="s">
        <v>573</v>
      </c>
      <c r="D58" s="26" t="s">
        <v>474</v>
      </c>
      <c r="E58" s="25" t="s">
        <v>335</v>
      </c>
      <c r="F58" s="25" t="s">
        <v>335</v>
      </c>
      <c r="G58" s="30">
        <v>50</v>
      </c>
      <c r="H58" s="33" t="s">
        <v>602</v>
      </c>
      <c r="I58" s="26"/>
      <c r="J58" s="26"/>
      <c r="K58" s="32" t="s">
        <v>141</v>
      </c>
      <c r="L58" s="26" t="s">
        <v>136</v>
      </c>
      <c r="M58" s="26" t="s">
        <v>447</v>
      </c>
      <c r="N58" s="53" t="s">
        <v>337</v>
      </c>
      <c r="O58" s="56" t="s">
        <v>343</v>
      </c>
      <c r="P58" s="42">
        <f t="shared" si="8"/>
        <v>1</v>
      </c>
      <c r="Q58" s="27" t="str">
        <f t="shared" si="4"/>
        <v>X</v>
      </c>
      <c r="R58" s="27" t="str">
        <f t="shared" si="5"/>
        <v>X</v>
      </c>
      <c r="S58" s="27" t="str">
        <f t="shared" si="6"/>
        <v>X</v>
      </c>
      <c r="T58" s="47" t="str">
        <f t="shared" si="7"/>
        <v>X</v>
      </c>
    </row>
    <row r="59" spans="1:22" s="13" customFormat="1" ht="25.5">
      <c r="A59" s="29" t="s">
        <v>251</v>
      </c>
      <c r="B59" s="32" t="s">
        <v>570</v>
      </c>
      <c r="C59" s="26" t="s">
        <v>573</v>
      </c>
      <c r="D59" s="26" t="s">
        <v>474</v>
      </c>
      <c r="E59" s="25" t="s">
        <v>335</v>
      </c>
      <c r="F59" s="25" t="s">
        <v>340</v>
      </c>
      <c r="G59" s="25">
        <v>4</v>
      </c>
      <c r="H59" s="33" t="s">
        <v>602</v>
      </c>
      <c r="I59" s="26"/>
      <c r="J59" s="26"/>
      <c r="K59" s="32" t="s">
        <v>141</v>
      </c>
      <c r="L59" s="31" t="s">
        <v>136</v>
      </c>
      <c r="M59" s="26" t="s">
        <v>432</v>
      </c>
      <c r="N59" s="53" t="s">
        <v>337</v>
      </c>
      <c r="O59" s="56" t="s">
        <v>343</v>
      </c>
      <c r="P59" s="42">
        <f t="shared" si="8"/>
        <v>1</v>
      </c>
      <c r="Q59" s="27" t="str">
        <f t="shared" si="4"/>
        <v>X</v>
      </c>
      <c r="R59" s="27" t="str">
        <f t="shared" si="5"/>
        <v>X</v>
      </c>
      <c r="S59" s="27" t="str">
        <f t="shared" si="6"/>
        <v>X</v>
      </c>
      <c r="T59" s="47" t="str">
        <f t="shared" si="7"/>
        <v>X</v>
      </c>
    </row>
    <row r="60" spans="1:22" s="13" customFormat="1" ht="25.5">
      <c r="A60" s="29" t="s">
        <v>163</v>
      </c>
      <c r="B60" s="32" t="s">
        <v>571</v>
      </c>
      <c r="C60" s="26" t="s">
        <v>573</v>
      </c>
      <c r="D60" s="26" t="s">
        <v>474</v>
      </c>
      <c r="E60" s="25" t="s">
        <v>335</v>
      </c>
      <c r="F60" s="25" t="s">
        <v>335</v>
      </c>
      <c r="G60" s="25">
        <v>3</v>
      </c>
      <c r="H60" s="33" t="s">
        <v>602</v>
      </c>
      <c r="I60" s="26"/>
      <c r="J60" s="26"/>
      <c r="K60" s="32" t="s">
        <v>126</v>
      </c>
      <c r="L60" s="26"/>
      <c r="M60" s="26" t="s">
        <v>423</v>
      </c>
      <c r="N60" s="53" t="s">
        <v>337</v>
      </c>
      <c r="O60" s="56" t="s">
        <v>343</v>
      </c>
      <c r="P60" s="42">
        <f t="shared" si="8"/>
        <v>1</v>
      </c>
      <c r="Q60" s="27" t="str">
        <f t="shared" si="4"/>
        <v>X</v>
      </c>
      <c r="R60" s="27" t="str">
        <f t="shared" si="5"/>
        <v>X</v>
      </c>
      <c r="S60" s="27" t="str">
        <f t="shared" si="6"/>
        <v>X</v>
      </c>
      <c r="T60" s="47" t="str">
        <f t="shared" si="7"/>
        <v>X</v>
      </c>
    </row>
    <row r="61" spans="1:22" s="13" customFormat="1" ht="25.5">
      <c r="A61" s="29" t="s">
        <v>164</v>
      </c>
      <c r="B61" s="32" t="s">
        <v>572</v>
      </c>
      <c r="C61" s="26" t="s">
        <v>573</v>
      </c>
      <c r="D61" s="26" t="s">
        <v>474</v>
      </c>
      <c r="E61" s="25" t="s">
        <v>335</v>
      </c>
      <c r="F61" s="25" t="s">
        <v>335</v>
      </c>
      <c r="G61" s="25">
        <v>55</v>
      </c>
      <c r="H61" s="33" t="s">
        <v>602</v>
      </c>
      <c r="I61" s="26"/>
      <c r="J61" s="26"/>
      <c r="K61" s="32" t="s">
        <v>141</v>
      </c>
      <c r="L61" s="26" t="s">
        <v>137</v>
      </c>
      <c r="M61" s="26" t="s">
        <v>444</v>
      </c>
      <c r="N61" s="53" t="s">
        <v>337</v>
      </c>
      <c r="O61" s="56" t="s">
        <v>343</v>
      </c>
      <c r="P61" s="42">
        <f t="shared" si="8"/>
        <v>1</v>
      </c>
      <c r="Q61" s="27" t="str">
        <f t="shared" si="4"/>
        <v>X</v>
      </c>
      <c r="R61" s="27" t="str">
        <f t="shared" si="5"/>
        <v>X</v>
      </c>
      <c r="S61" s="27" t="str">
        <f t="shared" si="6"/>
        <v>X</v>
      </c>
      <c r="T61" s="47" t="str">
        <f t="shared" si="7"/>
        <v>X</v>
      </c>
    </row>
    <row r="62" spans="1:22">
      <c r="A62" s="29" t="s">
        <v>165</v>
      </c>
      <c r="B62" s="26" t="s">
        <v>561</v>
      </c>
      <c r="C62" s="26" t="s">
        <v>573</v>
      </c>
      <c r="D62" s="26" t="s">
        <v>474</v>
      </c>
      <c r="E62" s="25" t="s">
        <v>335</v>
      </c>
      <c r="F62" s="25" t="s">
        <v>340</v>
      </c>
      <c r="G62" s="25">
        <v>30</v>
      </c>
      <c r="H62" s="33" t="s">
        <v>602</v>
      </c>
      <c r="I62" s="26"/>
      <c r="J62" s="26"/>
      <c r="K62" s="32" t="s">
        <v>141</v>
      </c>
      <c r="L62" s="26" t="s">
        <v>138</v>
      </c>
      <c r="M62" s="26" t="s">
        <v>144</v>
      </c>
      <c r="N62" s="53" t="s">
        <v>337</v>
      </c>
      <c r="O62" s="56" t="s">
        <v>343</v>
      </c>
      <c r="P62" s="42">
        <f t="shared" si="8"/>
        <v>1</v>
      </c>
      <c r="Q62" s="27" t="str">
        <f t="shared" si="4"/>
        <v>X</v>
      </c>
      <c r="R62" s="27" t="str">
        <f t="shared" si="5"/>
        <v>X</v>
      </c>
      <c r="S62" s="27" t="str">
        <f t="shared" si="6"/>
        <v>X</v>
      </c>
      <c r="T62" s="47" t="str">
        <f t="shared" si="7"/>
        <v>X</v>
      </c>
      <c r="V62" s="13"/>
    </row>
    <row r="63" spans="1:22">
      <c r="A63" s="29" t="s">
        <v>166</v>
      </c>
      <c r="B63" s="26" t="s">
        <v>562</v>
      </c>
      <c r="C63" s="26" t="s">
        <v>573</v>
      </c>
      <c r="D63" s="26" t="s">
        <v>474</v>
      </c>
      <c r="E63" s="25" t="s">
        <v>335</v>
      </c>
      <c r="F63" s="25" t="s">
        <v>335</v>
      </c>
      <c r="G63" s="25">
        <v>25</v>
      </c>
      <c r="H63" s="33" t="s">
        <v>602</v>
      </c>
      <c r="I63" s="26"/>
      <c r="J63" s="26"/>
      <c r="K63" s="32" t="s">
        <v>141</v>
      </c>
      <c r="L63" s="26"/>
      <c r="M63" s="26" t="s">
        <v>145</v>
      </c>
      <c r="N63" s="53" t="s">
        <v>337</v>
      </c>
      <c r="O63" s="56" t="s">
        <v>343</v>
      </c>
      <c r="P63" s="42">
        <f t="shared" si="8"/>
        <v>1</v>
      </c>
      <c r="Q63" s="27" t="str">
        <f t="shared" si="4"/>
        <v>X</v>
      </c>
      <c r="R63" s="27" t="str">
        <f t="shared" si="5"/>
        <v>X</v>
      </c>
      <c r="S63" s="27" t="str">
        <f t="shared" si="6"/>
        <v>X</v>
      </c>
      <c r="T63" s="47" t="str">
        <f t="shared" si="7"/>
        <v>X</v>
      </c>
      <c r="V63" s="13"/>
    </row>
    <row r="64" spans="1:22" s="13" customFormat="1">
      <c r="A64" s="29" t="s">
        <v>167</v>
      </c>
      <c r="B64" s="26" t="s">
        <v>563</v>
      </c>
      <c r="C64" s="26" t="s">
        <v>573</v>
      </c>
      <c r="D64" s="26" t="s">
        <v>474</v>
      </c>
      <c r="E64" s="25" t="s">
        <v>335</v>
      </c>
      <c r="F64" s="25" t="s">
        <v>335</v>
      </c>
      <c r="G64" s="25">
        <v>30</v>
      </c>
      <c r="H64" s="33" t="s">
        <v>602</v>
      </c>
      <c r="I64" s="26"/>
      <c r="J64" s="26"/>
      <c r="K64" s="32" t="s">
        <v>141</v>
      </c>
      <c r="L64" s="26" t="s">
        <v>139</v>
      </c>
      <c r="M64" s="60" t="s">
        <v>449</v>
      </c>
      <c r="N64" s="53" t="s">
        <v>337</v>
      </c>
      <c r="O64" s="56" t="s">
        <v>343</v>
      </c>
      <c r="P64" s="42">
        <f t="shared" si="8"/>
        <v>1</v>
      </c>
      <c r="Q64" s="27" t="str">
        <f t="shared" si="4"/>
        <v>X</v>
      </c>
      <c r="R64" s="27" t="str">
        <f t="shared" si="5"/>
        <v>X</v>
      </c>
      <c r="S64" s="27" t="str">
        <f t="shared" si="6"/>
        <v>X</v>
      </c>
      <c r="T64" s="47" t="str">
        <f t="shared" si="7"/>
        <v>X</v>
      </c>
    </row>
    <row r="65" spans="1:22" s="13" customFormat="1">
      <c r="A65" s="29" t="s">
        <v>168</v>
      </c>
      <c r="B65" s="26" t="s">
        <v>564</v>
      </c>
      <c r="C65" s="26" t="s">
        <v>573</v>
      </c>
      <c r="D65" s="26" t="s">
        <v>474</v>
      </c>
      <c r="E65" s="25" t="s">
        <v>335</v>
      </c>
      <c r="F65" s="25" t="s">
        <v>335</v>
      </c>
      <c r="G65" s="25">
        <v>30</v>
      </c>
      <c r="H65" s="33" t="s">
        <v>602</v>
      </c>
      <c r="I65" s="26"/>
      <c r="J65" s="26"/>
      <c r="K65" s="32" t="s">
        <v>141</v>
      </c>
      <c r="L65" s="26"/>
      <c r="M65" s="26" t="s">
        <v>146</v>
      </c>
      <c r="N65" s="53" t="s">
        <v>337</v>
      </c>
      <c r="O65" s="56" t="s">
        <v>343</v>
      </c>
      <c r="P65" s="42">
        <f t="shared" si="8"/>
        <v>1</v>
      </c>
      <c r="Q65" s="27" t="str">
        <f t="shared" si="4"/>
        <v>X</v>
      </c>
      <c r="R65" s="27" t="str">
        <f t="shared" si="5"/>
        <v>X</v>
      </c>
      <c r="S65" s="27" t="str">
        <f t="shared" si="6"/>
        <v>X</v>
      </c>
      <c r="T65" s="47" t="str">
        <f t="shared" si="7"/>
        <v>X</v>
      </c>
    </row>
    <row r="66" spans="1:22" s="13" customFormat="1">
      <c r="A66" s="29" t="s">
        <v>169</v>
      </c>
      <c r="B66" s="26" t="s">
        <v>565</v>
      </c>
      <c r="C66" s="26" t="s">
        <v>573</v>
      </c>
      <c r="D66" s="26" t="s">
        <v>474</v>
      </c>
      <c r="E66" s="25" t="s">
        <v>335</v>
      </c>
      <c r="F66" s="25" t="s">
        <v>335</v>
      </c>
      <c r="G66" s="25">
        <v>80</v>
      </c>
      <c r="H66" s="33" t="s">
        <v>602</v>
      </c>
      <c r="I66" s="26"/>
      <c r="J66" s="26"/>
      <c r="K66" s="32" t="s">
        <v>126</v>
      </c>
      <c r="L66" s="26"/>
      <c r="M66" s="26" t="s">
        <v>147</v>
      </c>
      <c r="N66" s="53" t="s">
        <v>337</v>
      </c>
      <c r="O66" s="56" t="s">
        <v>343</v>
      </c>
      <c r="P66" s="42">
        <f t="shared" si="8"/>
        <v>1</v>
      </c>
      <c r="Q66" s="27" t="str">
        <f t="shared" si="4"/>
        <v>X</v>
      </c>
      <c r="R66" s="27" t="str">
        <f t="shared" si="5"/>
        <v>X</v>
      </c>
      <c r="S66" s="27" t="str">
        <f t="shared" si="6"/>
        <v>X</v>
      </c>
      <c r="T66" s="47" t="str">
        <f t="shared" si="7"/>
        <v>X</v>
      </c>
    </row>
    <row r="67" spans="1:22" s="13" customFormat="1">
      <c r="A67" s="29" t="s">
        <v>170</v>
      </c>
      <c r="B67" s="26" t="s">
        <v>558</v>
      </c>
      <c r="C67" s="26" t="s">
        <v>574</v>
      </c>
      <c r="D67" s="26" t="s">
        <v>474</v>
      </c>
      <c r="E67" s="25" t="s">
        <v>335</v>
      </c>
      <c r="F67" s="25" t="s">
        <v>335</v>
      </c>
      <c r="G67" s="25">
        <v>65</v>
      </c>
      <c r="H67" s="33" t="s">
        <v>602</v>
      </c>
      <c r="I67" s="26"/>
      <c r="J67" s="26"/>
      <c r="K67" s="32" t="s">
        <v>141</v>
      </c>
      <c r="L67" s="26"/>
      <c r="M67" s="26" t="s">
        <v>370</v>
      </c>
      <c r="N67" s="53" t="s">
        <v>337</v>
      </c>
      <c r="O67" s="56" t="s">
        <v>343</v>
      </c>
      <c r="P67" s="42">
        <f t="shared" si="8"/>
        <v>1</v>
      </c>
      <c r="Q67" s="27" t="str">
        <f t="shared" ref="Q67:Q130" si="9">IF(P67&lt;=1,"X","")</f>
        <v>X</v>
      </c>
      <c r="R67" s="27" t="str">
        <f t="shared" ref="R67:R130" si="10">IF(P67&lt;=2,"X","")</f>
        <v>X</v>
      </c>
      <c r="S67" s="27" t="str">
        <f t="shared" ref="S67:S130" si="11">IF(P67&lt;=3,"X","")</f>
        <v>X</v>
      </c>
      <c r="T67" s="47" t="str">
        <f t="shared" ref="T67:T130" si="12">IF(P67&lt;=4,"X","")</f>
        <v>X</v>
      </c>
    </row>
    <row r="68" spans="1:22">
      <c r="A68" s="29" t="s">
        <v>252</v>
      </c>
      <c r="B68" s="26" t="s">
        <v>559</v>
      </c>
      <c r="C68" s="26" t="s">
        <v>574</v>
      </c>
      <c r="D68" s="26" t="s">
        <v>474</v>
      </c>
      <c r="E68" s="25" t="s">
        <v>335</v>
      </c>
      <c r="F68" s="25" t="s">
        <v>335</v>
      </c>
      <c r="G68" s="25">
        <v>3</v>
      </c>
      <c r="H68" s="33" t="s">
        <v>602</v>
      </c>
      <c r="I68" s="26"/>
      <c r="J68" s="26"/>
      <c r="K68" s="32" t="s">
        <v>141</v>
      </c>
      <c r="L68" s="26"/>
      <c r="M68" s="26" t="s">
        <v>418</v>
      </c>
      <c r="N68" s="53" t="s">
        <v>337</v>
      </c>
      <c r="O68" s="56" t="s">
        <v>343</v>
      </c>
      <c r="P68" s="42">
        <f t="shared" si="8"/>
        <v>1</v>
      </c>
      <c r="Q68" s="27" t="str">
        <f t="shared" si="9"/>
        <v>X</v>
      </c>
      <c r="R68" s="27" t="str">
        <f t="shared" si="10"/>
        <v>X</v>
      </c>
      <c r="S68" s="27" t="str">
        <f t="shared" si="11"/>
        <v>X</v>
      </c>
      <c r="T68" s="47" t="str">
        <f t="shared" si="12"/>
        <v>X</v>
      </c>
      <c r="V68" s="13"/>
    </row>
    <row r="69" spans="1:22" s="13" customFormat="1">
      <c r="A69" s="29" t="s">
        <v>253</v>
      </c>
      <c r="B69" s="26" t="s">
        <v>560</v>
      </c>
      <c r="C69" s="26" t="s">
        <v>574</v>
      </c>
      <c r="D69" s="26" t="s">
        <v>474</v>
      </c>
      <c r="E69" s="25" t="s">
        <v>335</v>
      </c>
      <c r="F69" s="25" t="s">
        <v>335</v>
      </c>
      <c r="G69" s="25">
        <v>65</v>
      </c>
      <c r="H69" s="33" t="s">
        <v>602</v>
      </c>
      <c r="I69" s="26"/>
      <c r="J69" s="26"/>
      <c r="K69" s="32" t="s">
        <v>141</v>
      </c>
      <c r="L69" s="26"/>
      <c r="M69" s="26" t="s">
        <v>367</v>
      </c>
      <c r="N69" s="53" t="s">
        <v>337</v>
      </c>
      <c r="O69" s="56" t="s">
        <v>343</v>
      </c>
      <c r="P69" s="42">
        <f t="shared" si="8"/>
        <v>1</v>
      </c>
      <c r="Q69" s="27" t="str">
        <f t="shared" si="9"/>
        <v>X</v>
      </c>
      <c r="R69" s="27" t="str">
        <f t="shared" si="10"/>
        <v>X</v>
      </c>
      <c r="S69" s="27" t="str">
        <f t="shared" si="11"/>
        <v>X</v>
      </c>
      <c r="T69" s="47" t="str">
        <f t="shared" si="12"/>
        <v>X</v>
      </c>
    </row>
    <row r="70" spans="1:22" s="13" customFormat="1">
      <c r="A70" s="29" t="s">
        <v>254</v>
      </c>
      <c r="B70" s="26" t="s">
        <v>526</v>
      </c>
      <c r="C70" s="26" t="s">
        <v>574</v>
      </c>
      <c r="D70" s="26" t="s">
        <v>474</v>
      </c>
      <c r="E70" s="25" t="s">
        <v>335</v>
      </c>
      <c r="F70" s="25" t="s">
        <v>335</v>
      </c>
      <c r="G70" s="25">
        <v>50</v>
      </c>
      <c r="H70" s="33" t="s">
        <v>602</v>
      </c>
      <c r="I70" s="26"/>
      <c r="J70" s="26"/>
      <c r="K70" s="32" t="s">
        <v>141</v>
      </c>
      <c r="L70" s="26"/>
      <c r="M70" s="26" t="s">
        <v>368</v>
      </c>
      <c r="N70" s="53" t="s">
        <v>337</v>
      </c>
      <c r="O70" s="56" t="s">
        <v>343</v>
      </c>
      <c r="P70" s="42">
        <f t="shared" si="8"/>
        <v>1</v>
      </c>
      <c r="Q70" s="27" t="str">
        <f t="shared" si="9"/>
        <v>X</v>
      </c>
      <c r="R70" s="27" t="str">
        <f t="shared" si="10"/>
        <v>X</v>
      </c>
      <c r="S70" s="27" t="str">
        <f t="shared" si="11"/>
        <v>X</v>
      </c>
      <c r="T70" s="47" t="str">
        <f t="shared" si="12"/>
        <v>X</v>
      </c>
    </row>
    <row r="71" spans="1:22" s="13" customFormat="1" ht="25.5">
      <c r="A71" s="29" t="s">
        <v>171</v>
      </c>
      <c r="B71" s="32" t="s">
        <v>566</v>
      </c>
      <c r="C71" s="26" t="s">
        <v>574</v>
      </c>
      <c r="D71" s="26" t="s">
        <v>474</v>
      </c>
      <c r="E71" s="25" t="s">
        <v>335</v>
      </c>
      <c r="F71" s="25" t="s">
        <v>335</v>
      </c>
      <c r="G71" s="25">
        <v>150</v>
      </c>
      <c r="H71" s="33" t="s">
        <v>602</v>
      </c>
      <c r="I71" s="26"/>
      <c r="J71" s="26"/>
      <c r="K71" s="32" t="s">
        <v>141</v>
      </c>
      <c r="L71" s="26"/>
      <c r="M71" s="26" t="s">
        <v>369</v>
      </c>
      <c r="N71" s="53" t="s">
        <v>337</v>
      </c>
      <c r="O71" s="56" t="s">
        <v>343</v>
      </c>
      <c r="P71" s="42">
        <f t="shared" si="8"/>
        <v>1</v>
      </c>
      <c r="Q71" s="27" t="str">
        <f t="shared" si="9"/>
        <v>X</v>
      </c>
      <c r="R71" s="27" t="str">
        <f t="shared" si="10"/>
        <v>X</v>
      </c>
      <c r="S71" s="27" t="str">
        <f t="shared" si="11"/>
        <v>X</v>
      </c>
      <c r="T71" s="47" t="str">
        <f t="shared" si="12"/>
        <v>X</v>
      </c>
    </row>
    <row r="72" spans="1:22" s="13" customFormat="1" ht="25.5">
      <c r="A72" s="29" t="s">
        <v>172</v>
      </c>
      <c r="B72" s="32" t="s">
        <v>567</v>
      </c>
      <c r="C72" s="26" t="s">
        <v>574</v>
      </c>
      <c r="D72" s="26" t="s">
        <v>474</v>
      </c>
      <c r="E72" s="25" t="s">
        <v>335</v>
      </c>
      <c r="F72" s="25" t="s">
        <v>335</v>
      </c>
      <c r="G72" s="25">
        <v>150</v>
      </c>
      <c r="H72" s="33" t="s">
        <v>602</v>
      </c>
      <c r="I72" s="26"/>
      <c r="J72" s="26"/>
      <c r="K72" s="32" t="s">
        <v>141</v>
      </c>
      <c r="L72" s="26"/>
      <c r="M72" s="26" t="s">
        <v>143</v>
      </c>
      <c r="N72" s="53" t="s">
        <v>337</v>
      </c>
      <c r="O72" s="56" t="s">
        <v>343</v>
      </c>
      <c r="P72" s="42">
        <f t="shared" si="8"/>
        <v>1</v>
      </c>
      <c r="Q72" s="27" t="str">
        <f t="shared" si="9"/>
        <v>X</v>
      </c>
      <c r="R72" s="27" t="str">
        <f t="shared" si="10"/>
        <v>X</v>
      </c>
      <c r="S72" s="27" t="str">
        <f t="shared" si="11"/>
        <v>X</v>
      </c>
      <c r="T72" s="47" t="str">
        <f t="shared" si="12"/>
        <v>X</v>
      </c>
    </row>
    <row r="73" spans="1:22" s="13" customFormat="1" ht="25.5">
      <c r="A73" s="29" t="s">
        <v>173</v>
      </c>
      <c r="B73" s="32" t="s">
        <v>568</v>
      </c>
      <c r="C73" s="26" t="s">
        <v>574</v>
      </c>
      <c r="D73" s="26" t="s">
        <v>474</v>
      </c>
      <c r="E73" s="25" t="s">
        <v>335</v>
      </c>
      <c r="F73" s="25" t="s">
        <v>335</v>
      </c>
      <c r="G73" s="25">
        <v>40</v>
      </c>
      <c r="H73" s="33" t="s">
        <v>602</v>
      </c>
      <c r="I73" s="26"/>
      <c r="J73" s="26"/>
      <c r="K73" s="32" t="s">
        <v>141</v>
      </c>
      <c r="L73" s="26"/>
      <c r="M73" s="26" t="s">
        <v>371</v>
      </c>
      <c r="N73" s="53" t="s">
        <v>337</v>
      </c>
      <c r="O73" s="56" t="s">
        <v>343</v>
      </c>
      <c r="P73" s="42">
        <f t="shared" si="8"/>
        <v>1</v>
      </c>
      <c r="Q73" s="27" t="str">
        <f t="shared" si="9"/>
        <v>X</v>
      </c>
      <c r="R73" s="27" t="str">
        <f t="shared" si="10"/>
        <v>X</v>
      </c>
      <c r="S73" s="27" t="str">
        <f t="shared" si="11"/>
        <v>X</v>
      </c>
      <c r="T73" s="47" t="str">
        <f t="shared" si="12"/>
        <v>X</v>
      </c>
    </row>
    <row r="74" spans="1:22" s="13" customFormat="1" ht="25.5">
      <c r="A74" s="29" t="s">
        <v>174</v>
      </c>
      <c r="B74" s="32" t="s">
        <v>569</v>
      </c>
      <c r="C74" s="26" t="s">
        <v>574</v>
      </c>
      <c r="D74" s="26" t="s">
        <v>474</v>
      </c>
      <c r="E74" s="25" t="s">
        <v>335</v>
      </c>
      <c r="F74" s="25" t="s">
        <v>335</v>
      </c>
      <c r="G74" s="30">
        <v>50</v>
      </c>
      <c r="H74" s="33" t="s">
        <v>602</v>
      </c>
      <c r="I74" s="26"/>
      <c r="J74" s="26"/>
      <c r="K74" s="32" t="s">
        <v>141</v>
      </c>
      <c r="L74" s="26" t="s">
        <v>136</v>
      </c>
      <c r="M74" s="26" t="s">
        <v>447</v>
      </c>
      <c r="N74" s="53" t="s">
        <v>337</v>
      </c>
      <c r="O74" s="56" t="s">
        <v>343</v>
      </c>
      <c r="P74" s="42">
        <f t="shared" si="8"/>
        <v>1</v>
      </c>
      <c r="Q74" s="27" t="str">
        <f t="shared" si="9"/>
        <v>X</v>
      </c>
      <c r="R74" s="27" t="str">
        <f t="shared" si="10"/>
        <v>X</v>
      </c>
      <c r="S74" s="27" t="str">
        <f t="shared" si="11"/>
        <v>X</v>
      </c>
      <c r="T74" s="47" t="str">
        <f t="shared" si="12"/>
        <v>X</v>
      </c>
    </row>
    <row r="75" spans="1:22" s="13" customFormat="1" ht="25.5">
      <c r="A75" s="29" t="s">
        <v>255</v>
      </c>
      <c r="B75" s="32" t="s">
        <v>570</v>
      </c>
      <c r="C75" s="26" t="s">
        <v>574</v>
      </c>
      <c r="D75" s="26" t="s">
        <v>474</v>
      </c>
      <c r="E75" s="25" t="s">
        <v>335</v>
      </c>
      <c r="F75" s="25" t="s">
        <v>340</v>
      </c>
      <c r="G75" s="25">
        <v>4</v>
      </c>
      <c r="H75" s="33" t="s">
        <v>602</v>
      </c>
      <c r="I75" s="26"/>
      <c r="J75" s="26"/>
      <c r="K75" s="32" t="s">
        <v>141</v>
      </c>
      <c r="L75" s="31" t="s">
        <v>136</v>
      </c>
      <c r="M75" s="26" t="s">
        <v>432</v>
      </c>
      <c r="N75" s="53" t="s">
        <v>337</v>
      </c>
      <c r="O75" s="56" t="s">
        <v>343</v>
      </c>
      <c r="P75" s="42">
        <f t="shared" si="8"/>
        <v>1</v>
      </c>
      <c r="Q75" s="27" t="str">
        <f t="shared" si="9"/>
        <v>X</v>
      </c>
      <c r="R75" s="27" t="str">
        <f t="shared" si="10"/>
        <v>X</v>
      </c>
      <c r="S75" s="27" t="str">
        <f t="shared" si="11"/>
        <v>X</v>
      </c>
      <c r="T75" s="47" t="str">
        <f t="shared" si="12"/>
        <v>X</v>
      </c>
    </row>
    <row r="76" spans="1:22" s="13" customFormat="1" ht="25.5">
      <c r="A76" s="29" t="s">
        <v>175</v>
      </c>
      <c r="B76" s="32" t="s">
        <v>571</v>
      </c>
      <c r="C76" s="26" t="s">
        <v>574</v>
      </c>
      <c r="D76" s="26" t="s">
        <v>474</v>
      </c>
      <c r="E76" s="25" t="s">
        <v>335</v>
      </c>
      <c r="F76" s="25" t="s">
        <v>335</v>
      </c>
      <c r="G76" s="25">
        <v>3</v>
      </c>
      <c r="H76" s="33" t="s">
        <v>602</v>
      </c>
      <c r="I76" s="26"/>
      <c r="J76" s="26"/>
      <c r="K76" s="32" t="s">
        <v>141</v>
      </c>
      <c r="L76" s="26"/>
      <c r="M76" s="26" t="s">
        <v>423</v>
      </c>
      <c r="N76" s="53" t="s">
        <v>337</v>
      </c>
      <c r="O76" s="56" t="s">
        <v>343</v>
      </c>
      <c r="P76" s="42">
        <f t="shared" si="8"/>
        <v>1</v>
      </c>
      <c r="Q76" s="27" t="str">
        <f t="shared" si="9"/>
        <v>X</v>
      </c>
      <c r="R76" s="27" t="str">
        <f t="shared" si="10"/>
        <v>X</v>
      </c>
      <c r="S76" s="27" t="str">
        <f t="shared" si="11"/>
        <v>X</v>
      </c>
      <c r="T76" s="47" t="str">
        <f t="shared" si="12"/>
        <v>X</v>
      </c>
    </row>
    <row r="77" spans="1:22" s="13" customFormat="1" ht="25.5">
      <c r="A77" s="29" t="s">
        <v>176</v>
      </c>
      <c r="B77" s="32" t="s">
        <v>572</v>
      </c>
      <c r="C77" s="26" t="s">
        <v>574</v>
      </c>
      <c r="D77" s="26" t="s">
        <v>474</v>
      </c>
      <c r="E77" s="25" t="s">
        <v>335</v>
      </c>
      <c r="F77" s="25" t="s">
        <v>335</v>
      </c>
      <c r="G77" s="25">
        <v>55</v>
      </c>
      <c r="H77" s="33" t="s">
        <v>602</v>
      </c>
      <c r="I77" s="26"/>
      <c r="J77" s="26"/>
      <c r="K77" s="32" t="s">
        <v>141</v>
      </c>
      <c r="L77" s="26" t="s">
        <v>137</v>
      </c>
      <c r="M77" s="26" t="s">
        <v>444</v>
      </c>
      <c r="N77" s="53" t="s">
        <v>337</v>
      </c>
      <c r="O77" s="56" t="s">
        <v>343</v>
      </c>
      <c r="P77" s="42">
        <f t="shared" si="8"/>
        <v>1</v>
      </c>
      <c r="Q77" s="27" t="str">
        <f t="shared" si="9"/>
        <v>X</v>
      </c>
      <c r="R77" s="27" t="str">
        <f t="shared" si="10"/>
        <v>X</v>
      </c>
      <c r="S77" s="27" t="str">
        <f t="shared" si="11"/>
        <v>X</v>
      </c>
      <c r="T77" s="47" t="str">
        <f t="shared" si="12"/>
        <v>X</v>
      </c>
    </row>
    <row r="78" spans="1:22" s="13" customFormat="1">
      <c r="A78" s="29" t="s">
        <v>177</v>
      </c>
      <c r="B78" s="26" t="s">
        <v>561</v>
      </c>
      <c r="C78" s="26" t="s">
        <v>574</v>
      </c>
      <c r="D78" s="26" t="s">
        <v>474</v>
      </c>
      <c r="E78" s="25" t="s">
        <v>335</v>
      </c>
      <c r="F78" s="25" t="s">
        <v>340</v>
      </c>
      <c r="G78" s="25">
        <v>30</v>
      </c>
      <c r="H78" s="33" t="s">
        <v>602</v>
      </c>
      <c r="I78" s="26"/>
      <c r="J78" s="26"/>
      <c r="K78" s="32" t="s">
        <v>141</v>
      </c>
      <c r="L78" s="26" t="s">
        <v>138</v>
      </c>
      <c r="M78" s="26" t="s">
        <v>144</v>
      </c>
      <c r="N78" s="53" t="s">
        <v>337</v>
      </c>
      <c r="O78" s="56" t="s">
        <v>343</v>
      </c>
      <c r="P78" s="42">
        <f t="shared" si="8"/>
        <v>1</v>
      </c>
      <c r="Q78" s="27" t="str">
        <f t="shared" si="9"/>
        <v>X</v>
      </c>
      <c r="R78" s="27" t="str">
        <f t="shared" si="10"/>
        <v>X</v>
      </c>
      <c r="S78" s="27" t="str">
        <f t="shared" si="11"/>
        <v>X</v>
      </c>
      <c r="T78" s="47" t="str">
        <f t="shared" si="12"/>
        <v>X</v>
      </c>
    </row>
    <row r="79" spans="1:22" s="13" customFormat="1">
      <c r="A79" s="29" t="s">
        <v>178</v>
      </c>
      <c r="B79" s="26" t="s">
        <v>562</v>
      </c>
      <c r="C79" s="26" t="s">
        <v>574</v>
      </c>
      <c r="D79" s="26" t="s">
        <v>474</v>
      </c>
      <c r="E79" s="25" t="s">
        <v>335</v>
      </c>
      <c r="F79" s="25" t="s">
        <v>335</v>
      </c>
      <c r="G79" s="25">
        <v>25</v>
      </c>
      <c r="H79" s="33" t="s">
        <v>602</v>
      </c>
      <c r="I79" s="26"/>
      <c r="J79" s="26"/>
      <c r="K79" s="32" t="s">
        <v>141</v>
      </c>
      <c r="L79" s="26"/>
      <c r="M79" s="26" t="s">
        <v>145</v>
      </c>
      <c r="N79" s="53" t="s">
        <v>337</v>
      </c>
      <c r="O79" s="56" t="s">
        <v>343</v>
      </c>
      <c r="P79" s="42">
        <f t="shared" si="8"/>
        <v>1</v>
      </c>
      <c r="Q79" s="27" t="str">
        <f t="shared" si="9"/>
        <v>X</v>
      </c>
      <c r="R79" s="27" t="str">
        <f t="shared" si="10"/>
        <v>X</v>
      </c>
      <c r="S79" s="27" t="str">
        <f t="shared" si="11"/>
        <v>X</v>
      </c>
      <c r="T79" s="47" t="str">
        <f t="shared" si="12"/>
        <v>X</v>
      </c>
    </row>
    <row r="80" spans="1:22" s="13" customFormat="1">
      <c r="A80" s="29" t="s">
        <v>179</v>
      </c>
      <c r="B80" s="26" t="s">
        <v>563</v>
      </c>
      <c r="C80" s="26" t="s">
        <v>574</v>
      </c>
      <c r="D80" s="26" t="s">
        <v>474</v>
      </c>
      <c r="E80" s="25" t="s">
        <v>335</v>
      </c>
      <c r="F80" s="25" t="s">
        <v>335</v>
      </c>
      <c r="G80" s="25">
        <v>30</v>
      </c>
      <c r="H80" s="33" t="s">
        <v>602</v>
      </c>
      <c r="I80" s="26"/>
      <c r="J80" s="26"/>
      <c r="K80" s="32" t="s">
        <v>141</v>
      </c>
      <c r="L80" s="26" t="s">
        <v>139</v>
      </c>
      <c r="M80" s="26" t="s">
        <v>449</v>
      </c>
      <c r="N80" s="53" t="s">
        <v>337</v>
      </c>
      <c r="O80" s="56" t="s">
        <v>343</v>
      </c>
      <c r="P80" s="42">
        <f t="shared" si="8"/>
        <v>1</v>
      </c>
      <c r="Q80" s="27" t="str">
        <f t="shared" si="9"/>
        <v>X</v>
      </c>
      <c r="R80" s="27" t="str">
        <f t="shared" si="10"/>
        <v>X</v>
      </c>
      <c r="S80" s="27" t="str">
        <f t="shared" si="11"/>
        <v>X</v>
      </c>
      <c r="T80" s="47" t="str">
        <f t="shared" si="12"/>
        <v>X</v>
      </c>
    </row>
    <row r="81" spans="1:20" s="13" customFormat="1">
      <c r="A81" s="29" t="s">
        <v>180</v>
      </c>
      <c r="B81" s="26" t="s">
        <v>564</v>
      </c>
      <c r="C81" s="26" t="s">
        <v>574</v>
      </c>
      <c r="D81" s="26" t="s">
        <v>474</v>
      </c>
      <c r="E81" s="25" t="s">
        <v>335</v>
      </c>
      <c r="F81" s="25" t="s">
        <v>335</v>
      </c>
      <c r="G81" s="25">
        <v>30</v>
      </c>
      <c r="H81" s="33" t="s">
        <v>602</v>
      </c>
      <c r="I81" s="26"/>
      <c r="J81" s="26"/>
      <c r="K81" s="32" t="s">
        <v>141</v>
      </c>
      <c r="L81" s="26"/>
      <c r="M81" s="26" t="s">
        <v>146</v>
      </c>
      <c r="N81" s="53" t="s">
        <v>337</v>
      </c>
      <c r="O81" s="56" t="s">
        <v>343</v>
      </c>
      <c r="P81" s="42">
        <f t="shared" si="8"/>
        <v>1</v>
      </c>
      <c r="Q81" s="27" t="str">
        <f t="shared" si="9"/>
        <v>X</v>
      </c>
      <c r="R81" s="27" t="str">
        <f t="shared" si="10"/>
        <v>X</v>
      </c>
      <c r="S81" s="27" t="str">
        <f t="shared" si="11"/>
        <v>X</v>
      </c>
      <c r="T81" s="47" t="str">
        <f t="shared" si="12"/>
        <v>X</v>
      </c>
    </row>
    <row r="82" spans="1:20" s="13" customFormat="1">
      <c r="A82" s="29" t="s">
        <v>181</v>
      </c>
      <c r="B82" s="26" t="s">
        <v>565</v>
      </c>
      <c r="C82" s="26" t="s">
        <v>574</v>
      </c>
      <c r="D82" s="26" t="s">
        <v>474</v>
      </c>
      <c r="E82" s="25" t="s">
        <v>335</v>
      </c>
      <c r="F82" s="25" t="s">
        <v>335</v>
      </c>
      <c r="G82" s="25">
        <v>80</v>
      </c>
      <c r="H82" s="33" t="s">
        <v>602</v>
      </c>
      <c r="I82" s="26"/>
      <c r="J82" s="26"/>
      <c r="K82" s="32" t="s">
        <v>141</v>
      </c>
      <c r="L82" s="26"/>
      <c r="M82" s="26" t="s">
        <v>147</v>
      </c>
      <c r="N82" s="53" t="s">
        <v>337</v>
      </c>
      <c r="O82" s="56" t="s">
        <v>343</v>
      </c>
      <c r="P82" s="42">
        <f t="shared" si="8"/>
        <v>1</v>
      </c>
      <c r="Q82" s="27" t="str">
        <f t="shared" si="9"/>
        <v>X</v>
      </c>
      <c r="R82" s="27" t="str">
        <f t="shared" si="10"/>
        <v>X</v>
      </c>
      <c r="S82" s="27" t="str">
        <f t="shared" si="11"/>
        <v>X</v>
      </c>
      <c r="T82" s="47" t="str">
        <f t="shared" si="12"/>
        <v>X</v>
      </c>
    </row>
    <row r="83" spans="1:20" s="13" customFormat="1">
      <c r="A83" s="29" t="s">
        <v>182</v>
      </c>
      <c r="B83" s="26" t="s">
        <v>558</v>
      </c>
      <c r="C83" s="26" t="s">
        <v>575</v>
      </c>
      <c r="D83" s="26" t="s">
        <v>474</v>
      </c>
      <c r="E83" s="25" t="s">
        <v>335</v>
      </c>
      <c r="F83" s="25" t="s">
        <v>335</v>
      </c>
      <c r="G83" s="25">
        <v>65</v>
      </c>
      <c r="H83" s="33" t="s">
        <v>602</v>
      </c>
      <c r="I83" s="26"/>
      <c r="J83" s="26"/>
      <c r="K83" s="32" t="s">
        <v>141</v>
      </c>
      <c r="L83" s="26"/>
      <c r="M83" s="26" t="s">
        <v>370</v>
      </c>
      <c r="N83" s="53" t="s">
        <v>337</v>
      </c>
      <c r="O83" s="56" t="s">
        <v>343</v>
      </c>
      <c r="P83" s="42">
        <f t="shared" ref="P83:P114" si="13">IF(O83="Public",1,IF(O83="FOUO",2,IF(O83="Sensitive",3,IF(O83="System-Only",4))))</f>
        <v>1</v>
      </c>
      <c r="Q83" s="27" t="str">
        <f t="shared" si="9"/>
        <v>X</v>
      </c>
      <c r="R83" s="27" t="str">
        <f t="shared" si="10"/>
        <v>X</v>
      </c>
      <c r="S83" s="27" t="str">
        <f t="shared" si="11"/>
        <v>X</v>
      </c>
      <c r="T83" s="47" t="str">
        <f t="shared" si="12"/>
        <v>X</v>
      </c>
    </row>
    <row r="84" spans="1:20" s="13" customFormat="1">
      <c r="A84" s="29" t="s">
        <v>256</v>
      </c>
      <c r="B84" s="26" t="s">
        <v>559</v>
      </c>
      <c r="C84" s="26" t="s">
        <v>575</v>
      </c>
      <c r="D84" s="26" t="s">
        <v>474</v>
      </c>
      <c r="E84" s="25" t="s">
        <v>335</v>
      </c>
      <c r="F84" s="25" t="s">
        <v>335</v>
      </c>
      <c r="G84" s="25">
        <v>3</v>
      </c>
      <c r="H84" s="33" t="s">
        <v>602</v>
      </c>
      <c r="I84" s="26"/>
      <c r="J84" s="26"/>
      <c r="K84" s="32" t="s">
        <v>141</v>
      </c>
      <c r="L84" s="26"/>
      <c r="M84" s="26" t="s">
        <v>418</v>
      </c>
      <c r="N84" s="53" t="s">
        <v>337</v>
      </c>
      <c r="O84" s="56" t="s">
        <v>343</v>
      </c>
      <c r="P84" s="42">
        <f t="shared" si="13"/>
        <v>1</v>
      </c>
      <c r="Q84" s="27" t="str">
        <f t="shared" si="9"/>
        <v>X</v>
      </c>
      <c r="R84" s="27" t="str">
        <f t="shared" si="10"/>
        <v>X</v>
      </c>
      <c r="S84" s="27" t="str">
        <f t="shared" si="11"/>
        <v>X</v>
      </c>
      <c r="T84" s="47" t="str">
        <f t="shared" si="12"/>
        <v>X</v>
      </c>
    </row>
    <row r="85" spans="1:20" s="13" customFormat="1">
      <c r="A85" s="29" t="s">
        <v>257</v>
      </c>
      <c r="B85" s="26" t="s">
        <v>560</v>
      </c>
      <c r="C85" s="26" t="s">
        <v>575</v>
      </c>
      <c r="D85" s="26" t="s">
        <v>474</v>
      </c>
      <c r="E85" s="25" t="s">
        <v>335</v>
      </c>
      <c r="F85" s="25" t="s">
        <v>335</v>
      </c>
      <c r="G85" s="25">
        <v>65</v>
      </c>
      <c r="H85" s="33" t="s">
        <v>602</v>
      </c>
      <c r="I85" s="26"/>
      <c r="J85" s="26"/>
      <c r="K85" s="32" t="s">
        <v>141</v>
      </c>
      <c r="L85" s="26"/>
      <c r="M85" s="26" t="s">
        <v>367</v>
      </c>
      <c r="N85" s="53" t="s">
        <v>337</v>
      </c>
      <c r="O85" s="56" t="s">
        <v>343</v>
      </c>
      <c r="P85" s="42">
        <f t="shared" si="13"/>
        <v>1</v>
      </c>
      <c r="Q85" s="27" t="str">
        <f t="shared" si="9"/>
        <v>X</v>
      </c>
      <c r="R85" s="27" t="str">
        <f t="shared" si="10"/>
        <v>X</v>
      </c>
      <c r="S85" s="27" t="str">
        <f t="shared" si="11"/>
        <v>X</v>
      </c>
      <c r="T85" s="47" t="str">
        <f t="shared" si="12"/>
        <v>X</v>
      </c>
    </row>
    <row r="86" spans="1:20" s="13" customFormat="1">
      <c r="A86" s="29" t="s">
        <v>258</v>
      </c>
      <c r="B86" s="26" t="s">
        <v>526</v>
      </c>
      <c r="C86" s="26" t="s">
        <v>575</v>
      </c>
      <c r="D86" s="26" t="s">
        <v>474</v>
      </c>
      <c r="E86" s="25" t="s">
        <v>335</v>
      </c>
      <c r="F86" s="25" t="s">
        <v>335</v>
      </c>
      <c r="G86" s="25">
        <v>50</v>
      </c>
      <c r="H86" s="33" t="s">
        <v>602</v>
      </c>
      <c r="I86" s="26"/>
      <c r="J86" s="26"/>
      <c r="K86" s="32" t="s">
        <v>141</v>
      </c>
      <c r="L86" s="26"/>
      <c r="M86" s="26" t="s">
        <v>368</v>
      </c>
      <c r="N86" s="53" t="s">
        <v>337</v>
      </c>
      <c r="O86" s="56" t="s">
        <v>343</v>
      </c>
      <c r="P86" s="42">
        <f t="shared" si="13"/>
        <v>1</v>
      </c>
      <c r="Q86" s="27" t="str">
        <f t="shared" si="9"/>
        <v>X</v>
      </c>
      <c r="R86" s="27" t="str">
        <f t="shared" si="10"/>
        <v>X</v>
      </c>
      <c r="S86" s="27" t="str">
        <f t="shared" si="11"/>
        <v>X</v>
      </c>
      <c r="T86" s="47" t="str">
        <f t="shared" si="12"/>
        <v>X</v>
      </c>
    </row>
    <row r="87" spans="1:20" s="13" customFormat="1" ht="25.5">
      <c r="A87" s="29" t="s">
        <v>183</v>
      </c>
      <c r="B87" s="32" t="s">
        <v>566</v>
      </c>
      <c r="C87" s="26" t="s">
        <v>575</v>
      </c>
      <c r="D87" s="26" t="s">
        <v>474</v>
      </c>
      <c r="E87" s="25" t="s">
        <v>335</v>
      </c>
      <c r="F87" s="25" t="s">
        <v>335</v>
      </c>
      <c r="G87" s="25">
        <v>150</v>
      </c>
      <c r="H87" s="33" t="s">
        <v>602</v>
      </c>
      <c r="I87" s="26"/>
      <c r="J87" s="26"/>
      <c r="K87" s="32" t="s">
        <v>141</v>
      </c>
      <c r="L87" s="26"/>
      <c r="M87" s="26" t="s">
        <v>369</v>
      </c>
      <c r="N87" s="53" t="s">
        <v>337</v>
      </c>
      <c r="O87" s="56" t="s">
        <v>343</v>
      </c>
      <c r="P87" s="42">
        <f t="shared" si="13"/>
        <v>1</v>
      </c>
      <c r="Q87" s="27" t="str">
        <f t="shared" si="9"/>
        <v>X</v>
      </c>
      <c r="R87" s="27" t="str">
        <f t="shared" si="10"/>
        <v>X</v>
      </c>
      <c r="S87" s="27" t="str">
        <f t="shared" si="11"/>
        <v>X</v>
      </c>
      <c r="T87" s="47" t="str">
        <f t="shared" si="12"/>
        <v>X</v>
      </c>
    </row>
    <row r="88" spans="1:20" s="13" customFormat="1" ht="25.5">
      <c r="A88" s="29" t="s">
        <v>184</v>
      </c>
      <c r="B88" s="32" t="s">
        <v>567</v>
      </c>
      <c r="C88" s="26" t="s">
        <v>575</v>
      </c>
      <c r="D88" s="26" t="s">
        <v>474</v>
      </c>
      <c r="E88" s="25" t="s">
        <v>335</v>
      </c>
      <c r="F88" s="25" t="s">
        <v>335</v>
      </c>
      <c r="G88" s="25">
        <v>150</v>
      </c>
      <c r="H88" s="33" t="s">
        <v>602</v>
      </c>
      <c r="I88" s="26"/>
      <c r="J88" s="26"/>
      <c r="K88" s="32" t="s">
        <v>141</v>
      </c>
      <c r="L88" s="26"/>
      <c r="M88" s="26" t="s">
        <v>143</v>
      </c>
      <c r="N88" s="53" t="s">
        <v>337</v>
      </c>
      <c r="O88" s="56" t="s">
        <v>343</v>
      </c>
      <c r="P88" s="42">
        <f t="shared" si="13"/>
        <v>1</v>
      </c>
      <c r="Q88" s="27" t="str">
        <f t="shared" si="9"/>
        <v>X</v>
      </c>
      <c r="R88" s="27" t="str">
        <f t="shared" si="10"/>
        <v>X</v>
      </c>
      <c r="S88" s="27" t="str">
        <f t="shared" si="11"/>
        <v>X</v>
      </c>
      <c r="T88" s="47" t="str">
        <f t="shared" si="12"/>
        <v>X</v>
      </c>
    </row>
    <row r="89" spans="1:20" s="13" customFormat="1" ht="25.5">
      <c r="A89" s="29" t="s">
        <v>185</v>
      </c>
      <c r="B89" s="32" t="s">
        <v>568</v>
      </c>
      <c r="C89" s="26" t="s">
        <v>575</v>
      </c>
      <c r="D89" s="26" t="s">
        <v>474</v>
      </c>
      <c r="E89" s="25" t="s">
        <v>335</v>
      </c>
      <c r="F89" s="25" t="s">
        <v>335</v>
      </c>
      <c r="G89" s="25">
        <v>40</v>
      </c>
      <c r="H89" s="33" t="s">
        <v>602</v>
      </c>
      <c r="I89" s="26"/>
      <c r="J89" s="26"/>
      <c r="K89" s="32" t="s">
        <v>141</v>
      </c>
      <c r="L89" s="26"/>
      <c r="M89" s="26" t="s">
        <v>371</v>
      </c>
      <c r="N89" s="53" t="s">
        <v>337</v>
      </c>
      <c r="O89" s="56" t="s">
        <v>343</v>
      </c>
      <c r="P89" s="42">
        <f t="shared" si="13"/>
        <v>1</v>
      </c>
      <c r="Q89" s="27" t="str">
        <f t="shared" si="9"/>
        <v>X</v>
      </c>
      <c r="R89" s="27" t="str">
        <f t="shared" si="10"/>
        <v>X</v>
      </c>
      <c r="S89" s="27" t="str">
        <f t="shared" si="11"/>
        <v>X</v>
      </c>
      <c r="T89" s="47" t="str">
        <f t="shared" si="12"/>
        <v>X</v>
      </c>
    </row>
    <row r="90" spans="1:20" s="13" customFormat="1" ht="25.5">
      <c r="A90" s="29" t="s">
        <v>186</v>
      </c>
      <c r="B90" s="32" t="s">
        <v>569</v>
      </c>
      <c r="C90" s="26" t="s">
        <v>575</v>
      </c>
      <c r="D90" s="26" t="s">
        <v>474</v>
      </c>
      <c r="E90" s="25" t="s">
        <v>335</v>
      </c>
      <c r="F90" s="25" t="s">
        <v>335</v>
      </c>
      <c r="G90" s="30">
        <v>50</v>
      </c>
      <c r="H90" s="33" t="s">
        <v>602</v>
      </c>
      <c r="I90" s="26"/>
      <c r="J90" s="26"/>
      <c r="K90" s="32" t="s">
        <v>141</v>
      </c>
      <c r="L90" s="26" t="s">
        <v>136</v>
      </c>
      <c r="M90" s="26" t="s">
        <v>447</v>
      </c>
      <c r="N90" s="53" t="s">
        <v>337</v>
      </c>
      <c r="O90" s="56" t="s">
        <v>343</v>
      </c>
      <c r="P90" s="42">
        <f t="shared" si="13"/>
        <v>1</v>
      </c>
      <c r="Q90" s="27" t="str">
        <f t="shared" si="9"/>
        <v>X</v>
      </c>
      <c r="R90" s="27" t="str">
        <f t="shared" si="10"/>
        <v>X</v>
      </c>
      <c r="S90" s="27" t="str">
        <f t="shared" si="11"/>
        <v>X</v>
      </c>
      <c r="T90" s="47" t="str">
        <f t="shared" si="12"/>
        <v>X</v>
      </c>
    </row>
    <row r="91" spans="1:20" s="13" customFormat="1" ht="25.5">
      <c r="A91" s="29" t="s">
        <v>259</v>
      </c>
      <c r="B91" s="32" t="s">
        <v>570</v>
      </c>
      <c r="C91" s="26" t="s">
        <v>575</v>
      </c>
      <c r="D91" s="26" t="s">
        <v>474</v>
      </c>
      <c r="E91" s="25" t="s">
        <v>335</v>
      </c>
      <c r="F91" s="25" t="s">
        <v>340</v>
      </c>
      <c r="G91" s="25">
        <v>4</v>
      </c>
      <c r="H91" s="33" t="s">
        <v>602</v>
      </c>
      <c r="I91" s="26"/>
      <c r="J91" s="26"/>
      <c r="K91" s="32" t="s">
        <v>141</v>
      </c>
      <c r="L91" s="31" t="s">
        <v>136</v>
      </c>
      <c r="M91" s="26" t="s">
        <v>432</v>
      </c>
      <c r="N91" s="53" t="s">
        <v>337</v>
      </c>
      <c r="O91" s="56" t="s">
        <v>343</v>
      </c>
      <c r="P91" s="42">
        <f t="shared" si="13"/>
        <v>1</v>
      </c>
      <c r="Q91" s="27" t="str">
        <f t="shared" si="9"/>
        <v>X</v>
      </c>
      <c r="R91" s="27" t="str">
        <f t="shared" si="10"/>
        <v>X</v>
      </c>
      <c r="S91" s="27" t="str">
        <f t="shared" si="11"/>
        <v>X</v>
      </c>
      <c r="T91" s="47" t="str">
        <f t="shared" si="12"/>
        <v>X</v>
      </c>
    </row>
    <row r="92" spans="1:20" s="13" customFormat="1" ht="25.5">
      <c r="A92" s="29" t="s">
        <v>187</v>
      </c>
      <c r="B92" s="32" t="s">
        <v>571</v>
      </c>
      <c r="C92" s="26" t="s">
        <v>575</v>
      </c>
      <c r="D92" s="26" t="s">
        <v>474</v>
      </c>
      <c r="E92" s="25" t="s">
        <v>335</v>
      </c>
      <c r="F92" s="25" t="s">
        <v>335</v>
      </c>
      <c r="G92" s="25">
        <v>3</v>
      </c>
      <c r="H92" s="33" t="s">
        <v>602</v>
      </c>
      <c r="I92" s="26"/>
      <c r="J92" s="26"/>
      <c r="K92" s="32" t="s">
        <v>141</v>
      </c>
      <c r="L92" s="26"/>
      <c r="M92" s="26" t="s">
        <v>423</v>
      </c>
      <c r="N92" s="53" t="s">
        <v>337</v>
      </c>
      <c r="O92" s="56" t="s">
        <v>343</v>
      </c>
      <c r="P92" s="42">
        <f t="shared" si="13"/>
        <v>1</v>
      </c>
      <c r="Q92" s="27" t="str">
        <f t="shared" si="9"/>
        <v>X</v>
      </c>
      <c r="R92" s="27" t="str">
        <f t="shared" si="10"/>
        <v>X</v>
      </c>
      <c r="S92" s="27" t="str">
        <f t="shared" si="11"/>
        <v>X</v>
      </c>
      <c r="T92" s="47" t="str">
        <f t="shared" si="12"/>
        <v>X</v>
      </c>
    </row>
    <row r="93" spans="1:20" s="13" customFormat="1" ht="25.5">
      <c r="A93" s="29" t="s">
        <v>188</v>
      </c>
      <c r="B93" s="32" t="s">
        <v>572</v>
      </c>
      <c r="C93" s="26" t="s">
        <v>575</v>
      </c>
      <c r="D93" s="26" t="s">
        <v>474</v>
      </c>
      <c r="E93" s="25" t="s">
        <v>335</v>
      </c>
      <c r="F93" s="25" t="s">
        <v>335</v>
      </c>
      <c r="G93" s="25">
        <v>55</v>
      </c>
      <c r="H93" s="33" t="s">
        <v>602</v>
      </c>
      <c r="I93" s="26"/>
      <c r="J93" s="26"/>
      <c r="K93" s="32" t="s">
        <v>141</v>
      </c>
      <c r="L93" s="26" t="s">
        <v>137</v>
      </c>
      <c r="M93" s="26" t="s">
        <v>444</v>
      </c>
      <c r="N93" s="53" t="s">
        <v>337</v>
      </c>
      <c r="O93" s="56" t="s">
        <v>343</v>
      </c>
      <c r="P93" s="42">
        <f t="shared" si="13"/>
        <v>1</v>
      </c>
      <c r="Q93" s="27" t="str">
        <f t="shared" si="9"/>
        <v>X</v>
      </c>
      <c r="R93" s="27" t="str">
        <f t="shared" si="10"/>
        <v>X</v>
      </c>
      <c r="S93" s="27" t="str">
        <f t="shared" si="11"/>
        <v>X</v>
      </c>
      <c r="T93" s="47" t="str">
        <f t="shared" si="12"/>
        <v>X</v>
      </c>
    </row>
    <row r="94" spans="1:20" s="13" customFormat="1">
      <c r="A94" s="29" t="s">
        <v>189</v>
      </c>
      <c r="B94" s="26" t="s">
        <v>561</v>
      </c>
      <c r="C94" s="26" t="s">
        <v>575</v>
      </c>
      <c r="D94" s="26" t="s">
        <v>474</v>
      </c>
      <c r="E94" s="25" t="s">
        <v>335</v>
      </c>
      <c r="F94" s="25" t="s">
        <v>340</v>
      </c>
      <c r="G94" s="25">
        <v>30</v>
      </c>
      <c r="H94" s="33" t="s">
        <v>602</v>
      </c>
      <c r="I94" s="26"/>
      <c r="J94" s="26"/>
      <c r="K94" s="32" t="s">
        <v>141</v>
      </c>
      <c r="L94" s="26" t="s">
        <v>138</v>
      </c>
      <c r="M94" s="26" t="s">
        <v>144</v>
      </c>
      <c r="N94" s="53" t="s">
        <v>337</v>
      </c>
      <c r="O94" s="56" t="s">
        <v>343</v>
      </c>
      <c r="P94" s="42">
        <f t="shared" si="13"/>
        <v>1</v>
      </c>
      <c r="Q94" s="27" t="str">
        <f t="shared" si="9"/>
        <v>X</v>
      </c>
      <c r="R94" s="27" t="str">
        <f t="shared" si="10"/>
        <v>X</v>
      </c>
      <c r="S94" s="27" t="str">
        <f t="shared" si="11"/>
        <v>X</v>
      </c>
      <c r="T94" s="47" t="str">
        <f t="shared" si="12"/>
        <v>X</v>
      </c>
    </row>
    <row r="95" spans="1:20" s="13" customFormat="1">
      <c r="A95" s="29" t="s">
        <v>190</v>
      </c>
      <c r="B95" s="26" t="s">
        <v>562</v>
      </c>
      <c r="C95" s="26" t="s">
        <v>575</v>
      </c>
      <c r="D95" s="26" t="s">
        <v>474</v>
      </c>
      <c r="E95" s="25" t="s">
        <v>335</v>
      </c>
      <c r="F95" s="25" t="s">
        <v>335</v>
      </c>
      <c r="G95" s="25">
        <v>25</v>
      </c>
      <c r="H95" s="33" t="s">
        <v>602</v>
      </c>
      <c r="I95" s="26"/>
      <c r="J95" s="26"/>
      <c r="K95" s="32" t="s">
        <v>141</v>
      </c>
      <c r="L95" s="26"/>
      <c r="M95" s="26" t="s">
        <v>145</v>
      </c>
      <c r="N95" s="53" t="s">
        <v>337</v>
      </c>
      <c r="O95" s="56" t="s">
        <v>343</v>
      </c>
      <c r="P95" s="42">
        <f t="shared" si="13"/>
        <v>1</v>
      </c>
      <c r="Q95" s="27" t="str">
        <f t="shared" si="9"/>
        <v>X</v>
      </c>
      <c r="R95" s="27" t="str">
        <f t="shared" si="10"/>
        <v>X</v>
      </c>
      <c r="S95" s="27" t="str">
        <f t="shared" si="11"/>
        <v>X</v>
      </c>
      <c r="T95" s="47" t="str">
        <f t="shared" si="12"/>
        <v>X</v>
      </c>
    </row>
    <row r="96" spans="1:20" s="13" customFormat="1">
      <c r="A96" s="29" t="s">
        <v>191</v>
      </c>
      <c r="B96" s="26" t="s">
        <v>563</v>
      </c>
      <c r="C96" s="26" t="s">
        <v>575</v>
      </c>
      <c r="D96" s="26" t="s">
        <v>474</v>
      </c>
      <c r="E96" s="25" t="s">
        <v>335</v>
      </c>
      <c r="F96" s="25" t="s">
        <v>335</v>
      </c>
      <c r="G96" s="25">
        <v>30</v>
      </c>
      <c r="H96" s="33" t="s">
        <v>602</v>
      </c>
      <c r="I96" s="26"/>
      <c r="J96" s="26"/>
      <c r="K96" s="32" t="s">
        <v>141</v>
      </c>
      <c r="L96" s="26" t="s">
        <v>139</v>
      </c>
      <c r="M96" s="26" t="s">
        <v>449</v>
      </c>
      <c r="N96" s="53" t="s">
        <v>337</v>
      </c>
      <c r="O96" s="56" t="s">
        <v>343</v>
      </c>
      <c r="P96" s="42">
        <f t="shared" si="13"/>
        <v>1</v>
      </c>
      <c r="Q96" s="27" t="str">
        <f t="shared" si="9"/>
        <v>X</v>
      </c>
      <c r="R96" s="27" t="str">
        <f t="shared" si="10"/>
        <v>X</v>
      </c>
      <c r="S96" s="27" t="str">
        <f t="shared" si="11"/>
        <v>X</v>
      </c>
      <c r="T96" s="47" t="str">
        <f t="shared" si="12"/>
        <v>X</v>
      </c>
    </row>
    <row r="97" spans="1:22" s="13" customFormat="1">
      <c r="A97" s="29" t="s">
        <v>192</v>
      </c>
      <c r="B97" s="26" t="s">
        <v>564</v>
      </c>
      <c r="C97" s="26" t="s">
        <v>575</v>
      </c>
      <c r="D97" s="26" t="s">
        <v>474</v>
      </c>
      <c r="E97" s="25" t="s">
        <v>335</v>
      </c>
      <c r="F97" s="25" t="s">
        <v>335</v>
      </c>
      <c r="G97" s="25">
        <v>30</v>
      </c>
      <c r="H97" s="33" t="s">
        <v>602</v>
      </c>
      <c r="I97" s="26"/>
      <c r="J97" s="26"/>
      <c r="K97" s="32" t="s">
        <v>141</v>
      </c>
      <c r="L97" s="26"/>
      <c r="M97" s="26" t="s">
        <v>146</v>
      </c>
      <c r="N97" s="53" t="s">
        <v>337</v>
      </c>
      <c r="O97" s="56" t="s">
        <v>343</v>
      </c>
      <c r="P97" s="42">
        <f t="shared" si="13"/>
        <v>1</v>
      </c>
      <c r="Q97" s="27" t="str">
        <f t="shared" si="9"/>
        <v>X</v>
      </c>
      <c r="R97" s="27" t="str">
        <f t="shared" si="10"/>
        <v>X</v>
      </c>
      <c r="S97" s="27" t="str">
        <f t="shared" si="11"/>
        <v>X</v>
      </c>
      <c r="T97" s="47" t="str">
        <f t="shared" si="12"/>
        <v>X</v>
      </c>
    </row>
    <row r="98" spans="1:22" s="13" customFormat="1">
      <c r="A98" s="29" t="s">
        <v>193</v>
      </c>
      <c r="B98" s="26" t="s">
        <v>565</v>
      </c>
      <c r="C98" s="26" t="s">
        <v>575</v>
      </c>
      <c r="D98" s="26" t="s">
        <v>474</v>
      </c>
      <c r="E98" s="25" t="s">
        <v>335</v>
      </c>
      <c r="F98" s="25" t="s">
        <v>335</v>
      </c>
      <c r="G98" s="25">
        <v>80</v>
      </c>
      <c r="H98" s="33" t="s">
        <v>602</v>
      </c>
      <c r="I98" s="26"/>
      <c r="J98" s="26"/>
      <c r="K98" s="32" t="s">
        <v>141</v>
      </c>
      <c r="L98" s="26"/>
      <c r="M98" s="26" t="s">
        <v>147</v>
      </c>
      <c r="N98" s="53" t="s">
        <v>337</v>
      </c>
      <c r="O98" s="56" t="s">
        <v>343</v>
      </c>
      <c r="P98" s="42">
        <f t="shared" si="13"/>
        <v>1</v>
      </c>
      <c r="Q98" s="27" t="str">
        <f t="shared" si="9"/>
        <v>X</v>
      </c>
      <c r="R98" s="27" t="str">
        <f t="shared" si="10"/>
        <v>X</v>
      </c>
      <c r="S98" s="27" t="str">
        <f t="shared" si="11"/>
        <v>X</v>
      </c>
      <c r="T98" s="47" t="str">
        <f t="shared" si="12"/>
        <v>X</v>
      </c>
    </row>
    <row r="99" spans="1:22">
      <c r="A99" s="29" t="s">
        <v>194</v>
      </c>
      <c r="B99" s="26" t="s">
        <v>558</v>
      </c>
      <c r="C99" s="26" t="s">
        <v>576</v>
      </c>
      <c r="D99" s="26" t="s">
        <v>474</v>
      </c>
      <c r="E99" s="25" t="s">
        <v>335</v>
      </c>
      <c r="F99" s="25" t="s">
        <v>335</v>
      </c>
      <c r="G99" s="25">
        <v>65</v>
      </c>
      <c r="H99" s="33" t="s">
        <v>602</v>
      </c>
      <c r="I99" s="26"/>
      <c r="J99" s="26"/>
      <c r="K99" s="32" t="s">
        <v>141</v>
      </c>
      <c r="L99" s="26"/>
      <c r="M99" s="26" t="s">
        <v>370</v>
      </c>
      <c r="N99" s="53" t="s">
        <v>337</v>
      </c>
      <c r="O99" s="56" t="s">
        <v>343</v>
      </c>
      <c r="P99" s="42">
        <f t="shared" si="13"/>
        <v>1</v>
      </c>
      <c r="Q99" s="27" t="str">
        <f t="shared" si="9"/>
        <v>X</v>
      </c>
      <c r="R99" s="27" t="str">
        <f t="shared" si="10"/>
        <v>X</v>
      </c>
      <c r="S99" s="27" t="str">
        <f t="shared" si="11"/>
        <v>X</v>
      </c>
      <c r="T99" s="47" t="str">
        <f t="shared" si="12"/>
        <v>X</v>
      </c>
      <c r="V99" s="13"/>
    </row>
    <row r="100" spans="1:22">
      <c r="A100" s="29" t="s">
        <v>260</v>
      </c>
      <c r="B100" s="26" t="s">
        <v>559</v>
      </c>
      <c r="C100" s="26" t="s">
        <v>576</v>
      </c>
      <c r="D100" s="26" t="s">
        <v>474</v>
      </c>
      <c r="E100" s="25" t="s">
        <v>335</v>
      </c>
      <c r="F100" s="25" t="s">
        <v>335</v>
      </c>
      <c r="G100" s="25">
        <v>3</v>
      </c>
      <c r="H100" s="33" t="s">
        <v>602</v>
      </c>
      <c r="I100" s="26"/>
      <c r="J100" s="26"/>
      <c r="K100" s="32" t="s">
        <v>141</v>
      </c>
      <c r="L100" s="26"/>
      <c r="M100" s="26" t="s">
        <v>418</v>
      </c>
      <c r="N100" s="53" t="s">
        <v>337</v>
      </c>
      <c r="O100" s="56" t="s">
        <v>343</v>
      </c>
      <c r="P100" s="42">
        <f t="shared" si="13"/>
        <v>1</v>
      </c>
      <c r="Q100" s="27" t="str">
        <f t="shared" si="9"/>
        <v>X</v>
      </c>
      <c r="R100" s="27" t="str">
        <f t="shared" si="10"/>
        <v>X</v>
      </c>
      <c r="S100" s="27" t="str">
        <f t="shared" si="11"/>
        <v>X</v>
      </c>
      <c r="T100" s="47" t="str">
        <f t="shared" si="12"/>
        <v>X</v>
      </c>
      <c r="V100" s="13"/>
    </row>
    <row r="101" spans="1:22">
      <c r="A101" s="29" t="s">
        <v>261</v>
      </c>
      <c r="B101" s="26" t="s">
        <v>560</v>
      </c>
      <c r="C101" s="26" t="s">
        <v>576</v>
      </c>
      <c r="D101" s="26" t="s">
        <v>474</v>
      </c>
      <c r="E101" s="25" t="s">
        <v>335</v>
      </c>
      <c r="F101" s="25" t="s">
        <v>335</v>
      </c>
      <c r="G101" s="25">
        <v>65</v>
      </c>
      <c r="H101" s="33" t="s">
        <v>602</v>
      </c>
      <c r="I101" s="26"/>
      <c r="J101" s="26"/>
      <c r="K101" s="32" t="s">
        <v>141</v>
      </c>
      <c r="L101" s="26"/>
      <c r="M101" s="26" t="s">
        <v>367</v>
      </c>
      <c r="N101" s="53" t="s">
        <v>337</v>
      </c>
      <c r="O101" s="56" t="s">
        <v>343</v>
      </c>
      <c r="P101" s="42">
        <f t="shared" si="13"/>
        <v>1</v>
      </c>
      <c r="Q101" s="27" t="str">
        <f t="shared" si="9"/>
        <v>X</v>
      </c>
      <c r="R101" s="27" t="str">
        <f t="shared" si="10"/>
        <v>X</v>
      </c>
      <c r="S101" s="27" t="str">
        <f t="shared" si="11"/>
        <v>X</v>
      </c>
      <c r="T101" s="47" t="str">
        <f t="shared" si="12"/>
        <v>X</v>
      </c>
      <c r="V101" s="13"/>
    </row>
    <row r="102" spans="1:22">
      <c r="A102" s="29" t="s">
        <v>262</v>
      </c>
      <c r="B102" s="26" t="s">
        <v>526</v>
      </c>
      <c r="C102" s="26" t="s">
        <v>576</v>
      </c>
      <c r="D102" s="26" t="s">
        <v>474</v>
      </c>
      <c r="E102" s="25" t="s">
        <v>335</v>
      </c>
      <c r="F102" s="25" t="s">
        <v>335</v>
      </c>
      <c r="G102" s="25">
        <v>50</v>
      </c>
      <c r="H102" s="33" t="s">
        <v>602</v>
      </c>
      <c r="I102" s="26"/>
      <c r="J102" s="26"/>
      <c r="K102" s="32" t="s">
        <v>141</v>
      </c>
      <c r="L102" s="26"/>
      <c r="M102" s="26" t="s">
        <v>368</v>
      </c>
      <c r="N102" s="53" t="s">
        <v>337</v>
      </c>
      <c r="O102" s="56" t="s">
        <v>343</v>
      </c>
      <c r="P102" s="42">
        <f t="shared" si="13"/>
        <v>1</v>
      </c>
      <c r="Q102" s="27" t="str">
        <f t="shared" si="9"/>
        <v>X</v>
      </c>
      <c r="R102" s="27" t="str">
        <f t="shared" si="10"/>
        <v>X</v>
      </c>
      <c r="S102" s="27" t="str">
        <f t="shared" si="11"/>
        <v>X</v>
      </c>
      <c r="T102" s="47" t="str">
        <f t="shared" si="12"/>
        <v>X</v>
      </c>
      <c r="V102" s="13"/>
    </row>
    <row r="103" spans="1:22" ht="25.5">
      <c r="A103" s="29" t="s">
        <v>195</v>
      </c>
      <c r="B103" s="32" t="s">
        <v>566</v>
      </c>
      <c r="C103" s="26" t="s">
        <v>576</v>
      </c>
      <c r="D103" s="26" t="s">
        <v>474</v>
      </c>
      <c r="E103" s="25" t="s">
        <v>335</v>
      </c>
      <c r="F103" s="25" t="s">
        <v>335</v>
      </c>
      <c r="G103" s="25">
        <v>150</v>
      </c>
      <c r="H103" s="33" t="s">
        <v>602</v>
      </c>
      <c r="I103" s="26"/>
      <c r="J103" s="26"/>
      <c r="K103" s="32" t="s">
        <v>141</v>
      </c>
      <c r="L103" s="26"/>
      <c r="M103" s="26" t="s">
        <v>369</v>
      </c>
      <c r="N103" s="53" t="s">
        <v>337</v>
      </c>
      <c r="O103" s="56" t="s">
        <v>343</v>
      </c>
      <c r="P103" s="42">
        <f t="shared" si="13"/>
        <v>1</v>
      </c>
      <c r="Q103" s="27" t="str">
        <f t="shared" si="9"/>
        <v>X</v>
      </c>
      <c r="R103" s="27" t="str">
        <f t="shared" si="10"/>
        <v>X</v>
      </c>
      <c r="S103" s="27" t="str">
        <f t="shared" si="11"/>
        <v>X</v>
      </c>
      <c r="T103" s="47" t="str">
        <f t="shared" si="12"/>
        <v>X</v>
      </c>
      <c r="V103" s="13"/>
    </row>
    <row r="104" spans="1:22" ht="25.5">
      <c r="A104" s="29" t="s">
        <v>196</v>
      </c>
      <c r="B104" s="32" t="s">
        <v>567</v>
      </c>
      <c r="C104" s="26" t="s">
        <v>576</v>
      </c>
      <c r="D104" s="26" t="s">
        <v>474</v>
      </c>
      <c r="E104" s="25" t="s">
        <v>335</v>
      </c>
      <c r="F104" s="25" t="s">
        <v>335</v>
      </c>
      <c r="G104" s="25">
        <v>150</v>
      </c>
      <c r="H104" s="33" t="s">
        <v>602</v>
      </c>
      <c r="I104" s="26"/>
      <c r="J104" s="26"/>
      <c r="K104" s="32" t="s">
        <v>141</v>
      </c>
      <c r="L104" s="26"/>
      <c r="M104" s="26" t="s">
        <v>143</v>
      </c>
      <c r="N104" s="53" t="s">
        <v>337</v>
      </c>
      <c r="O104" s="56" t="s">
        <v>343</v>
      </c>
      <c r="P104" s="42">
        <f t="shared" si="13"/>
        <v>1</v>
      </c>
      <c r="Q104" s="27" t="str">
        <f t="shared" si="9"/>
        <v>X</v>
      </c>
      <c r="R104" s="27" t="str">
        <f t="shared" si="10"/>
        <v>X</v>
      </c>
      <c r="S104" s="27" t="str">
        <f t="shared" si="11"/>
        <v>X</v>
      </c>
      <c r="T104" s="47" t="str">
        <f t="shared" si="12"/>
        <v>X</v>
      </c>
      <c r="V104" s="13"/>
    </row>
    <row r="105" spans="1:22" ht="25.5">
      <c r="A105" s="29" t="s">
        <v>197</v>
      </c>
      <c r="B105" s="32" t="s">
        <v>568</v>
      </c>
      <c r="C105" s="26" t="s">
        <v>576</v>
      </c>
      <c r="D105" s="26" t="s">
        <v>474</v>
      </c>
      <c r="E105" s="25" t="s">
        <v>335</v>
      </c>
      <c r="F105" s="25" t="s">
        <v>335</v>
      </c>
      <c r="G105" s="25">
        <v>40</v>
      </c>
      <c r="H105" s="33" t="s">
        <v>602</v>
      </c>
      <c r="I105" s="26"/>
      <c r="J105" s="26"/>
      <c r="K105" s="32" t="s">
        <v>141</v>
      </c>
      <c r="L105" s="26"/>
      <c r="M105" s="26" t="s">
        <v>371</v>
      </c>
      <c r="N105" s="53" t="s">
        <v>337</v>
      </c>
      <c r="O105" s="56" t="s">
        <v>343</v>
      </c>
      <c r="P105" s="42">
        <f t="shared" si="13"/>
        <v>1</v>
      </c>
      <c r="Q105" s="27" t="str">
        <f t="shared" si="9"/>
        <v>X</v>
      </c>
      <c r="R105" s="27" t="str">
        <f t="shared" si="10"/>
        <v>X</v>
      </c>
      <c r="S105" s="27" t="str">
        <f t="shared" si="11"/>
        <v>X</v>
      </c>
      <c r="T105" s="47" t="str">
        <f t="shared" si="12"/>
        <v>X</v>
      </c>
      <c r="V105" s="13"/>
    </row>
    <row r="106" spans="1:22" ht="25.5">
      <c r="A106" s="29" t="s">
        <v>198</v>
      </c>
      <c r="B106" s="32" t="s">
        <v>569</v>
      </c>
      <c r="C106" s="26" t="s">
        <v>576</v>
      </c>
      <c r="D106" s="26" t="s">
        <v>474</v>
      </c>
      <c r="E106" s="25" t="s">
        <v>335</v>
      </c>
      <c r="F106" s="25" t="s">
        <v>335</v>
      </c>
      <c r="G106" s="30">
        <v>50</v>
      </c>
      <c r="H106" s="33" t="s">
        <v>602</v>
      </c>
      <c r="I106" s="26"/>
      <c r="J106" s="26"/>
      <c r="K106" s="32" t="s">
        <v>141</v>
      </c>
      <c r="L106" s="26" t="s">
        <v>136</v>
      </c>
      <c r="M106" s="26" t="s">
        <v>447</v>
      </c>
      <c r="N106" s="53" t="s">
        <v>337</v>
      </c>
      <c r="O106" s="56" t="s">
        <v>343</v>
      </c>
      <c r="P106" s="42">
        <f t="shared" si="13"/>
        <v>1</v>
      </c>
      <c r="Q106" s="27" t="str">
        <f t="shared" si="9"/>
        <v>X</v>
      </c>
      <c r="R106" s="27" t="str">
        <f t="shared" si="10"/>
        <v>X</v>
      </c>
      <c r="S106" s="27" t="str">
        <f t="shared" si="11"/>
        <v>X</v>
      </c>
      <c r="T106" s="47" t="str">
        <f t="shared" si="12"/>
        <v>X</v>
      </c>
      <c r="V106" s="13"/>
    </row>
    <row r="107" spans="1:22" ht="25.5">
      <c r="A107" s="29" t="s">
        <v>263</v>
      </c>
      <c r="B107" s="32" t="s">
        <v>570</v>
      </c>
      <c r="C107" s="26" t="s">
        <v>576</v>
      </c>
      <c r="D107" s="26" t="s">
        <v>474</v>
      </c>
      <c r="E107" s="25" t="s">
        <v>335</v>
      </c>
      <c r="F107" s="25" t="s">
        <v>340</v>
      </c>
      <c r="G107" s="25">
        <v>4</v>
      </c>
      <c r="H107" s="33" t="s">
        <v>602</v>
      </c>
      <c r="I107" s="26"/>
      <c r="J107" s="26"/>
      <c r="K107" s="32" t="s">
        <v>141</v>
      </c>
      <c r="L107" s="31" t="s">
        <v>136</v>
      </c>
      <c r="M107" s="26" t="s">
        <v>432</v>
      </c>
      <c r="N107" s="53" t="s">
        <v>337</v>
      </c>
      <c r="O107" s="56" t="s">
        <v>343</v>
      </c>
      <c r="P107" s="42">
        <f t="shared" si="13"/>
        <v>1</v>
      </c>
      <c r="Q107" s="27" t="str">
        <f t="shared" si="9"/>
        <v>X</v>
      </c>
      <c r="R107" s="27" t="str">
        <f t="shared" si="10"/>
        <v>X</v>
      </c>
      <c r="S107" s="27" t="str">
        <f t="shared" si="11"/>
        <v>X</v>
      </c>
      <c r="T107" s="47" t="str">
        <f t="shared" si="12"/>
        <v>X</v>
      </c>
      <c r="V107" s="13"/>
    </row>
    <row r="108" spans="1:22" ht="25.5">
      <c r="A108" s="29" t="s">
        <v>199</v>
      </c>
      <c r="B108" s="32" t="s">
        <v>571</v>
      </c>
      <c r="C108" s="26" t="s">
        <v>576</v>
      </c>
      <c r="D108" s="26" t="s">
        <v>474</v>
      </c>
      <c r="E108" s="25" t="s">
        <v>335</v>
      </c>
      <c r="F108" s="25" t="s">
        <v>335</v>
      </c>
      <c r="G108" s="25">
        <v>3</v>
      </c>
      <c r="H108" s="33" t="s">
        <v>602</v>
      </c>
      <c r="I108" s="26"/>
      <c r="J108" s="26"/>
      <c r="K108" s="32" t="s">
        <v>141</v>
      </c>
      <c r="L108" s="26"/>
      <c r="M108" s="26" t="s">
        <v>423</v>
      </c>
      <c r="N108" s="53" t="s">
        <v>337</v>
      </c>
      <c r="O108" s="56" t="s">
        <v>343</v>
      </c>
      <c r="P108" s="42">
        <f t="shared" si="13"/>
        <v>1</v>
      </c>
      <c r="Q108" s="27" t="str">
        <f t="shared" si="9"/>
        <v>X</v>
      </c>
      <c r="R108" s="27" t="str">
        <f t="shared" si="10"/>
        <v>X</v>
      </c>
      <c r="S108" s="27" t="str">
        <f t="shared" si="11"/>
        <v>X</v>
      </c>
      <c r="T108" s="47" t="str">
        <f t="shared" si="12"/>
        <v>X</v>
      </c>
      <c r="V108" s="13"/>
    </row>
    <row r="109" spans="1:22" ht="25.5">
      <c r="A109" s="29" t="s">
        <v>200</v>
      </c>
      <c r="B109" s="32" t="s">
        <v>572</v>
      </c>
      <c r="C109" s="26" t="s">
        <v>576</v>
      </c>
      <c r="D109" s="26" t="s">
        <v>474</v>
      </c>
      <c r="E109" s="25" t="s">
        <v>335</v>
      </c>
      <c r="F109" s="25" t="s">
        <v>335</v>
      </c>
      <c r="G109" s="25">
        <v>55</v>
      </c>
      <c r="H109" s="33" t="s">
        <v>602</v>
      </c>
      <c r="I109" s="26"/>
      <c r="J109" s="26"/>
      <c r="K109" s="32" t="s">
        <v>141</v>
      </c>
      <c r="L109" s="26" t="s">
        <v>137</v>
      </c>
      <c r="M109" s="26" t="s">
        <v>444</v>
      </c>
      <c r="N109" s="53" t="s">
        <v>337</v>
      </c>
      <c r="O109" s="56" t="s">
        <v>343</v>
      </c>
      <c r="P109" s="42">
        <f t="shared" si="13"/>
        <v>1</v>
      </c>
      <c r="Q109" s="27" t="str">
        <f t="shared" si="9"/>
        <v>X</v>
      </c>
      <c r="R109" s="27" t="str">
        <f t="shared" si="10"/>
        <v>X</v>
      </c>
      <c r="S109" s="27" t="str">
        <f t="shared" si="11"/>
        <v>X</v>
      </c>
      <c r="T109" s="47" t="str">
        <f t="shared" si="12"/>
        <v>X</v>
      </c>
      <c r="V109" s="13"/>
    </row>
    <row r="110" spans="1:22">
      <c r="A110" s="29" t="s">
        <v>201</v>
      </c>
      <c r="B110" s="26" t="s">
        <v>561</v>
      </c>
      <c r="C110" s="26" t="s">
        <v>576</v>
      </c>
      <c r="D110" s="26" t="s">
        <v>474</v>
      </c>
      <c r="E110" s="25" t="s">
        <v>335</v>
      </c>
      <c r="F110" s="25" t="s">
        <v>340</v>
      </c>
      <c r="G110" s="25">
        <v>30</v>
      </c>
      <c r="H110" s="33" t="s">
        <v>602</v>
      </c>
      <c r="I110" s="26"/>
      <c r="J110" s="26"/>
      <c r="K110" s="32" t="s">
        <v>141</v>
      </c>
      <c r="L110" s="26" t="s">
        <v>138</v>
      </c>
      <c r="M110" s="26" t="s">
        <v>144</v>
      </c>
      <c r="N110" s="53" t="s">
        <v>337</v>
      </c>
      <c r="O110" s="56" t="s">
        <v>343</v>
      </c>
      <c r="P110" s="42">
        <f t="shared" si="13"/>
        <v>1</v>
      </c>
      <c r="Q110" s="27" t="str">
        <f t="shared" si="9"/>
        <v>X</v>
      </c>
      <c r="R110" s="27" t="str">
        <f t="shared" si="10"/>
        <v>X</v>
      </c>
      <c r="S110" s="27" t="str">
        <f t="shared" si="11"/>
        <v>X</v>
      </c>
      <c r="T110" s="47" t="str">
        <f t="shared" si="12"/>
        <v>X</v>
      </c>
      <c r="V110" s="13"/>
    </row>
    <row r="111" spans="1:22">
      <c r="A111" s="29" t="s">
        <v>202</v>
      </c>
      <c r="B111" s="26" t="s">
        <v>562</v>
      </c>
      <c r="C111" s="26" t="s">
        <v>576</v>
      </c>
      <c r="D111" s="26" t="s">
        <v>474</v>
      </c>
      <c r="E111" s="25" t="s">
        <v>335</v>
      </c>
      <c r="F111" s="25" t="s">
        <v>335</v>
      </c>
      <c r="G111" s="25">
        <v>25</v>
      </c>
      <c r="H111" s="33" t="s">
        <v>602</v>
      </c>
      <c r="I111" s="26"/>
      <c r="J111" s="26"/>
      <c r="K111" s="32" t="s">
        <v>141</v>
      </c>
      <c r="L111" s="26"/>
      <c r="M111" s="26" t="s">
        <v>145</v>
      </c>
      <c r="N111" s="53" t="s">
        <v>337</v>
      </c>
      <c r="O111" s="56" t="s">
        <v>343</v>
      </c>
      <c r="P111" s="42">
        <f t="shared" si="13"/>
        <v>1</v>
      </c>
      <c r="Q111" s="27" t="str">
        <f t="shared" si="9"/>
        <v>X</v>
      </c>
      <c r="R111" s="27" t="str">
        <f t="shared" si="10"/>
        <v>X</v>
      </c>
      <c r="S111" s="27" t="str">
        <f t="shared" si="11"/>
        <v>X</v>
      </c>
      <c r="T111" s="47" t="str">
        <f t="shared" si="12"/>
        <v>X</v>
      </c>
      <c r="V111" s="13"/>
    </row>
    <row r="112" spans="1:22">
      <c r="A112" s="29" t="s">
        <v>203</v>
      </c>
      <c r="B112" s="26" t="s">
        <v>563</v>
      </c>
      <c r="C112" s="26" t="s">
        <v>576</v>
      </c>
      <c r="D112" s="26" t="s">
        <v>474</v>
      </c>
      <c r="E112" s="25" t="s">
        <v>335</v>
      </c>
      <c r="F112" s="25" t="s">
        <v>335</v>
      </c>
      <c r="G112" s="25">
        <v>30</v>
      </c>
      <c r="H112" s="33" t="s">
        <v>602</v>
      </c>
      <c r="I112" s="26"/>
      <c r="J112" s="26"/>
      <c r="K112" s="32" t="s">
        <v>141</v>
      </c>
      <c r="L112" s="26" t="s">
        <v>139</v>
      </c>
      <c r="M112" s="26" t="s">
        <v>449</v>
      </c>
      <c r="N112" s="53" t="s">
        <v>337</v>
      </c>
      <c r="O112" s="56" t="s">
        <v>343</v>
      </c>
      <c r="P112" s="42">
        <f t="shared" si="13"/>
        <v>1</v>
      </c>
      <c r="Q112" s="27" t="str">
        <f t="shared" si="9"/>
        <v>X</v>
      </c>
      <c r="R112" s="27" t="str">
        <f t="shared" si="10"/>
        <v>X</v>
      </c>
      <c r="S112" s="27" t="str">
        <f t="shared" si="11"/>
        <v>X</v>
      </c>
      <c r="T112" s="47" t="str">
        <f t="shared" si="12"/>
        <v>X</v>
      </c>
      <c r="V112" s="13"/>
    </row>
    <row r="113" spans="1:22">
      <c r="A113" s="29" t="s">
        <v>204</v>
      </c>
      <c r="B113" s="26" t="s">
        <v>564</v>
      </c>
      <c r="C113" s="26" t="s">
        <v>576</v>
      </c>
      <c r="D113" s="26" t="s">
        <v>474</v>
      </c>
      <c r="E113" s="25" t="s">
        <v>335</v>
      </c>
      <c r="F113" s="25" t="s">
        <v>335</v>
      </c>
      <c r="G113" s="25">
        <v>30</v>
      </c>
      <c r="H113" s="33" t="s">
        <v>602</v>
      </c>
      <c r="I113" s="26"/>
      <c r="J113" s="26"/>
      <c r="K113" s="32" t="s">
        <v>141</v>
      </c>
      <c r="L113" s="26"/>
      <c r="M113" s="26" t="s">
        <v>146</v>
      </c>
      <c r="N113" s="53" t="s">
        <v>337</v>
      </c>
      <c r="O113" s="56" t="s">
        <v>343</v>
      </c>
      <c r="P113" s="42">
        <f t="shared" si="13"/>
        <v>1</v>
      </c>
      <c r="Q113" s="27" t="str">
        <f t="shared" si="9"/>
        <v>X</v>
      </c>
      <c r="R113" s="27" t="str">
        <f t="shared" si="10"/>
        <v>X</v>
      </c>
      <c r="S113" s="27" t="str">
        <f t="shared" si="11"/>
        <v>X</v>
      </c>
      <c r="T113" s="47" t="str">
        <f t="shared" si="12"/>
        <v>X</v>
      </c>
      <c r="V113" s="13"/>
    </row>
    <row r="114" spans="1:22">
      <c r="A114" s="29" t="s">
        <v>205</v>
      </c>
      <c r="B114" s="26" t="s">
        <v>565</v>
      </c>
      <c r="C114" s="26" t="s">
        <v>576</v>
      </c>
      <c r="D114" s="26" t="s">
        <v>474</v>
      </c>
      <c r="E114" s="25" t="s">
        <v>335</v>
      </c>
      <c r="F114" s="25" t="s">
        <v>335</v>
      </c>
      <c r="G114" s="25">
        <v>80</v>
      </c>
      <c r="H114" s="33" t="s">
        <v>602</v>
      </c>
      <c r="I114" s="26"/>
      <c r="J114" s="26"/>
      <c r="K114" s="32" t="s">
        <v>141</v>
      </c>
      <c r="L114" s="26"/>
      <c r="M114" s="26" t="s">
        <v>147</v>
      </c>
      <c r="N114" s="53" t="s">
        <v>337</v>
      </c>
      <c r="O114" s="56" t="s">
        <v>343</v>
      </c>
      <c r="P114" s="42">
        <f t="shared" si="13"/>
        <v>1</v>
      </c>
      <c r="Q114" s="27" t="str">
        <f t="shared" si="9"/>
        <v>X</v>
      </c>
      <c r="R114" s="27" t="str">
        <f t="shared" si="10"/>
        <v>X</v>
      </c>
      <c r="S114" s="27" t="str">
        <f t="shared" si="11"/>
        <v>X</v>
      </c>
      <c r="T114" s="47" t="str">
        <f t="shared" si="12"/>
        <v>X</v>
      </c>
      <c r="V114" s="13"/>
    </row>
    <row r="115" spans="1:22">
      <c r="A115" s="29" t="s">
        <v>206</v>
      </c>
      <c r="B115" s="26" t="s">
        <v>558</v>
      </c>
      <c r="C115" s="26" t="s">
        <v>577</v>
      </c>
      <c r="D115" s="26" t="s">
        <v>474</v>
      </c>
      <c r="E115" s="25" t="s">
        <v>335</v>
      </c>
      <c r="F115" s="25" t="s">
        <v>335</v>
      </c>
      <c r="G115" s="25">
        <v>65</v>
      </c>
      <c r="H115" s="33" t="s">
        <v>602</v>
      </c>
      <c r="I115" s="26"/>
      <c r="J115" s="26"/>
      <c r="K115" s="32" t="s">
        <v>126</v>
      </c>
      <c r="L115" s="26"/>
      <c r="M115" s="26" t="s">
        <v>370</v>
      </c>
      <c r="N115" s="53" t="s">
        <v>337</v>
      </c>
      <c r="O115" s="56" t="s">
        <v>343</v>
      </c>
      <c r="P115" s="42">
        <f t="shared" ref="P115:P146" si="14">IF(O115="Public",1,IF(O115="FOUO",2,IF(O115="Sensitive",3,IF(O115="System-Only",4))))</f>
        <v>1</v>
      </c>
      <c r="Q115" s="27" t="str">
        <f t="shared" si="9"/>
        <v>X</v>
      </c>
      <c r="R115" s="27" t="str">
        <f t="shared" si="10"/>
        <v>X</v>
      </c>
      <c r="S115" s="27" t="str">
        <f t="shared" si="11"/>
        <v>X</v>
      </c>
      <c r="T115" s="47" t="str">
        <f t="shared" si="12"/>
        <v>X</v>
      </c>
      <c r="V115" s="13"/>
    </row>
    <row r="116" spans="1:22">
      <c r="A116" s="29" t="s">
        <v>264</v>
      </c>
      <c r="B116" s="26" t="s">
        <v>559</v>
      </c>
      <c r="C116" s="26" t="s">
        <v>577</v>
      </c>
      <c r="D116" s="26" t="s">
        <v>474</v>
      </c>
      <c r="E116" s="25" t="s">
        <v>335</v>
      </c>
      <c r="F116" s="25" t="s">
        <v>335</v>
      </c>
      <c r="G116" s="25">
        <v>3</v>
      </c>
      <c r="H116" s="33" t="s">
        <v>602</v>
      </c>
      <c r="I116" s="26"/>
      <c r="J116" s="26"/>
      <c r="K116" s="32" t="s">
        <v>141</v>
      </c>
      <c r="L116" s="26"/>
      <c r="M116" s="26" t="s">
        <v>418</v>
      </c>
      <c r="N116" s="53" t="s">
        <v>337</v>
      </c>
      <c r="O116" s="56" t="s">
        <v>343</v>
      </c>
      <c r="P116" s="42">
        <f t="shared" si="14"/>
        <v>1</v>
      </c>
      <c r="Q116" s="27" t="str">
        <f t="shared" si="9"/>
        <v>X</v>
      </c>
      <c r="R116" s="27" t="str">
        <f t="shared" si="10"/>
        <v>X</v>
      </c>
      <c r="S116" s="27" t="str">
        <f t="shared" si="11"/>
        <v>X</v>
      </c>
      <c r="T116" s="47" t="str">
        <f t="shared" si="12"/>
        <v>X</v>
      </c>
      <c r="V116" s="13"/>
    </row>
    <row r="117" spans="1:22" s="13" customFormat="1">
      <c r="A117" s="29" t="s">
        <v>265</v>
      </c>
      <c r="B117" s="26" t="s">
        <v>560</v>
      </c>
      <c r="C117" s="26" t="s">
        <v>577</v>
      </c>
      <c r="D117" s="26" t="s">
        <v>474</v>
      </c>
      <c r="E117" s="25" t="s">
        <v>335</v>
      </c>
      <c r="F117" s="25" t="s">
        <v>335</v>
      </c>
      <c r="G117" s="25">
        <v>65</v>
      </c>
      <c r="H117" s="33" t="s">
        <v>602</v>
      </c>
      <c r="I117" s="26"/>
      <c r="J117" s="26"/>
      <c r="K117" s="32" t="s">
        <v>126</v>
      </c>
      <c r="L117" s="26"/>
      <c r="M117" s="26" t="s">
        <v>367</v>
      </c>
      <c r="N117" s="53" t="s">
        <v>337</v>
      </c>
      <c r="O117" s="56" t="s">
        <v>343</v>
      </c>
      <c r="P117" s="42">
        <f t="shared" si="14"/>
        <v>1</v>
      </c>
      <c r="Q117" s="27" t="str">
        <f t="shared" si="9"/>
        <v>X</v>
      </c>
      <c r="R117" s="27" t="str">
        <f t="shared" si="10"/>
        <v>X</v>
      </c>
      <c r="S117" s="27" t="str">
        <f t="shared" si="11"/>
        <v>X</v>
      </c>
      <c r="T117" s="47" t="str">
        <f t="shared" si="12"/>
        <v>X</v>
      </c>
    </row>
    <row r="118" spans="1:22" s="13" customFormat="1">
      <c r="A118" s="29" t="s">
        <v>266</v>
      </c>
      <c r="B118" s="26" t="s">
        <v>526</v>
      </c>
      <c r="C118" s="26" t="s">
        <v>577</v>
      </c>
      <c r="D118" s="26" t="s">
        <v>474</v>
      </c>
      <c r="E118" s="25" t="s">
        <v>335</v>
      </c>
      <c r="F118" s="25" t="s">
        <v>335</v>
      </c>
      <c r="G118" s="25">
        <v>50</v>
      </c>
      <c r="H118" s="33" t="s">
        <v>602</v>
      </c>
      <c r="I118" s="26"/>
      <c r="J118" s="26"/>
      <c r="K118" s="32" t="s">
        <v>141</v>
      </c>
      <c r="L118" s="26"/>
      <c r="M118" s="26" t="s">
        <v>368</v>
      </c>
      <c r="N118" s="53" t="s">
        <v>337</v>
      </c>
      <c r="O118" s="56" t="s">
        <v>343</v>
      </c>
      <c r="P118" s="42">
        <f t="shared" si="14"/>
        <v>1</v>
      </c>
      <c r="Q118" s="27" t="str">
        <f t="shared" si="9"/>
        <v>X</v>
      </c>
      <c r="R118" s="27" t="str">
        <f t="shared" si="10"/>
        <v>X</v>
      </c>
      <c r="S118" s="27" t="str">
        <f t="shared" si="11"/>
        <v>X</v>
      </c>
      <c r="T118" s="47" t="str">
        <f t="shared" si="12"/>
        <v>X</v>
      </c>
    </row>
    <row r="119" spans="1:22" ht="25.5">
      <c r="A119" s="29" t="s">
        <v>207</v>
      </c>
      <c r="B119" s="32" t="s">
        <v>566</v>
      </c>
      <c r="C119" s="26" t="s">
        <v>577</v>
      </c>
      <c r="D119" s="26" t="s">
        <v>474</v>
      </c>
      <c r="E119" s="25" t="s">
        <v>335</v>
      </c>
      <c r="F119" s="25" t="s">
        <v>335</v>
      </c>
      <c r="G119" s="25">
        <v>150</v>
      </c>
      <c r="H119" s="33" t="s">
        <v>602</v>
      </c>
      <c r="I119" s="26"/>
      <c r="J119" s="26"/>
      <c r="K119" s="32" t="s">
        <v>126</v>
      </c>
      <c r="L119" s="26"/>
      <c r="M119" s="26" t="s">
        <v>369</v>
      </c>
      <c r="N119" s="53" t="s">
        <v>337</v>
      </c>
      <c r="O119" s="56" t="s">
        <v>343</v>
      </c>
      <c r="P119" s="42">
        <f t="shared" si="14"/>
        <v>1</v>
      </c>
      <c r="Q119" s="27" t="str">
        <f t="shared" si="9"/>
        <v>X</v>
      </c>
      <c r="R119" s="27" t="str">
        <f t="shared" si="10"/>
        <v>X</v>
      </c>
      <c r="S119" s="27" t="str">
        <f t="shared" si="11"/>
        <v>X</v>
      </c>
      <c r="T119" s="47" t="str">
        <f t="shared" si="12"/>
        <v>X</v>
      </c>
      <c r="V119" s="13"/>
    </row>
    <row r="120" spans="1:22" ht="25.5">
      <c r="A120" s="29" t="s">
        <v>208</v>
      </c>
      <c r="B120" s="32" t="s">
        <v>567</v>
      </c>
      <c r="C120" s="26" t="s">
        <v>577</v>
      </c>
      <c r="D120" s="26" t="s">
        <v>474</v>
      </c>
      <c r="E120" s="25" t="s">
        <v>335</v>
      </c>
      <c r="F120" s="25" t="s">
        <v>335</v>
      </c>
      <c r="G120" s="25">
        <v>150</v>
      </c>
      <c r="H120" s="33" t="s">
        <v>602</v>
      </c>
      <c r="I120" s="26"/>
      <c r="J120" s="26"/>
      <c r="K120" s="32" t="s">
        <v>141</v>
      </c>
      <c r="L120" s="26"/>
      <c r="M120" s="26" t="s">
        <v>143</v>
      </c>
      <c r="N120" s="53" t="s">
        <v>337</v>
      </c>
      <c r="O120" s="56" t="s">
        <v>343</v>
      </c>
      <c r="P120" s="42">
        <f t="shared" si="14"/>
        <v>1</v>
      </c>
      <c r="Q120" s="27" t="str">
        <f t="shared" si="9"/>
        <v>X</v>
      </c>
      <c r="R120" s="27" t="str">
        <f t="shared" si="10"/>
        <v>X</v>
      </c>
      <c r="S120" s="27" t="str">
        <f t="shared" si="11"/>
        <v>X</v>
      </c>
      <c r="T120" s="47" t="str">
        <f t="shared" si="12"/>
        <v>X</v>
      </c>
      <c r="V120" s="13"/>
    </row>
    <row r="121" spans="1:22" ht="25.5">
      <c r="A121" s="29" t="s">
        <v>209</v>
      </c>
      <c r="B121" s="32" t="s">
        <v>568</v>
      </c>
      <c r="C121" s="26" t="s">
        <v>577</v>
      </c>
      <c r="D121" s="26" t="s">
        <v>474</v>
      </c>
      <c r="E121" s="25" t="s">
        <v>335</v>
      </c>
      <c r="F121" s="25" t="s">
        <v>335</v>
      </c>
      <c r="G121" s="25">
        <v>40</v>
      </c>
      <c r="H121" s="33" t="s">
        <v>602</v>
      </c>
      <c r="I121" s="26"/>
      <c r="J121" s="26"/>
      <c r="K121" s="32" t="s">
        <v>126</v>
      </c>
      <c r="L121" s="26"/>
      <c r="M121" s="26" t="s">
        <v>371</v>
      </c>
      <c r="N121" s="53" t="s">
        <v>337</v>
      </c>
      <c r="O121" s="56" t="s">
        <v>343</v>
      </c>
      <c r="P121" s="42">
        <f t="shared" si="14"/>
        <v>1</v>
      </c>
      <c r="Q121" s="27" t="str">
        <f t="shared" si="9"/>
        <v>X</v>
      </c>
      <c r="R121" s="27" t="str">
        <f t="shared" si="10"/>
        <v>X</v>
      </c>
      <c r="S121" s="27" t="str">
        <f t="shared" si="11"/>
        <v>X</v>
      </c>
      <c r="T121" s="47" t="str">
        <f t="shared" si="12"/>
        <v>X</v>
      </c>
      <c r="V121" s="13"/>
    </row>
    <row r="122" spans="1:22" s="13" customFormat="1" ht="25.5">
      <c r="A122" s="29" t="s">
        <v>210</v>
      </c>
      <c r="B122" s="32" t="s">
        <v>569</v>
      </c>
      <c r="C122" s="26" t="s">
        <v>577</v>
      </c>
      <c r="D122" s="26" t="s">
        <v>474</v>
      </c>
      <c r="E122" s="25" t="s">
        <v>335</v>
      </c>
      <c r="F122" s="25" t="s">
        <v>335</v>
      </c>
      <c r="G122" s="30">
        <v>50</v>
      </c>
      <c r="H122" s="33" t="s">
        <v>602</v>
      </c>
      <c r="I122" s="26"/>
      <c r="J122" s="26"/>
      <c r="K122" s="32" t="s">
        <v>141</v>
      </c>
      <c r="L122" s="26" t="s">
        <v>136</v>
      </c>
      <c r="M122" s="26" t="s">
        <v>447</v>
      </c>
      <c r="N122" s="53" t="s">
        <v>337</v>
      </c>
      <c r="O122" s="56" t="s">
        <v>343</v>
      </c>
      <c r="P122" s="42">
        <f t="shared" si="14"/>
        <v>1</v>
      </c>
      <c r="Q122" s="27" t="str">
        <f t="shared" si="9"/>
        <v>X</v>
      </c>
      <c r="R122" s="27" t="str">
        <f t="shared" si="10"/>
        <v>X</v>
      </c>
      <c r="S122" s="27" t="str">
        <f t="shared" si="11"/>
        <v>X</v>
      </c>
      <c r="T122" s="47" t="str">
        <f t="shared" si="12"/>
        <v>X</v>
      </c>
    </row>
    <row r="123" spans="1:22" ht="25.5">
      <c r="A123" s="29" t="s">
        <v>267</v>
      </c>
      <c r="B123" s="32" t="s">
        <v>570</v>
      </c>
      <c r="C123" s="26" t="s">
        <v>577</v>
      </c>
      <c r="D123" s="26" t="s">
        <v>474</v>
      </c>
      <c r="E123" s="25" t="s">
        <v>335</v>
      </c>
      <c r="F123" s="25" t="s">
        <v>340</v>
      </c>
      <c r="G123" s="25">
        <v>4</v>
      </c>
      <c r="H123" s="33" t="s">
        <v>602</v>
      </c>
      <c r="I123" s="26"/>
      <c r="J123" s="26"/>
      <c r="K123" s="32" t="s">
        <v>141</v>
      </c>
      <c r="L123" s="31" t="s">
        <v>136</v>
      </c>
      <c r="M123" s="26" t="s">
        <v>432</v>
      </c>
      <c r="N123" s="53" t="s">
        <v>337</v>
      </c>
      <c r="O123" s="56" t="s">
        <v>343</v>
      </c>
      <c r="P123" s="42">
        <f t="shared" si="14"/>
        <v>1</v>
      </c>
      <c r="Q123" s="27" t="str">
        <f t="shared" si="9"/>
        <v>X</v>
      </c>
      <c r="R123" s="27" t="str">
        <f t="shared" si="10"/>
        <v>X</v>
      </c>
      <c r="S123" s="27" t="str">
        <f t="shared" si="11"/>
        <v>X</v>
      </c>
      <c r="T123" s="47" t="str">
        <f t="shared" si="12"/>
        <v>X</v>
      </c>
      <c r="V123" s="13"/>
    </row>
    <row r="124" spans="1:22" ht="25.5">
      <c r="A124" s="29" t="s">
        <v>211</v>
      </c>
      <c r="B124" s="32" t="s">
        <v>571</v>
      </c>
      <c r="C124" s="26" t="s">
        <v>577</v>
      </c>
      <c r="D124" s="26" t="s">
        <v>474</v>
      </c>
      <c r="E124" s="25" t="s">
        <v>335</v>
      </c>
      <c r="F124" s="25" t="s">
        <v>335</v>
      </c>
      <c r="G124" s="25">
        <v>3</v>
      </c>
      <c r="H124" s="33" t="s">
        <v>602</v>
      </c>
      <c r="I124" s="26"/>
      <c r="J124" s="26"/>
      <c r="K124" s="32" t="s">
        <v>126</v>
      </c>
      <c r="L124" s="26"/>
      <c r="M124" s="26" t="s">
        <v>423</v>
      </c>
      <c r="N124" s="53" t="s">
        <v>337</v>
      </c>
      <c r="O124" s="56" t="s">
        <v>343</v>
      </c>
      <c r="P124" s="42">
        <f t="shared" si="14"/>
        <v>1</v>
      </c>
      <c r="Q124" s="27" t="str">
        <f t="shared" si="9"/>
        <v>X</v>
      </c>
      <c r="R124" s="27" t="str">
        <f t="shared" si="10"/>
        <v>X</v>
      </c>
      <c r="S124" s="27" t="str">
        <f t="shared" si="11"/>
        <v>X</v>
      </c>
      <c r="T124" s="47" t="str">
        <f t="shared" si="12"/>
        <v>X</v>
      </c>
      <c r="V124" s="13"/>
    </row>
    <row r="125" spans="1:22" ht="25.5">
      <c r="A125" s="29" t="s">
        <v>212</v>
      </c>
      <c r="B125" s="32" t="s">
        <v>572</v>
      </c>
      <c r="C125" s="26" t="s">
        <v>577</v>
      </c>
      <c r="D125" s="26" t="s">
        <v>474</v>
      </c>
      <c r="E125" s="25" t="s">
        <v>335</v>
      </c>
      <c r="F125" s="25" t="s">
        <v>335</v>
      </c>
      <c r="G125" s="25">
        <v>55</v>
      </c>
      <c r="H125" s="33" t="s">
        <v>602</v>
      </c>
      <c r="I125" s="26"/>
      <c r="J125" s="26"/>
      <c r="K125" s="32" t="s">
        <v>141</v>
      </c>
      <c r="L125" s="26" t="s">
        <v>137</v>
      </c>
      <c r="M125" s="26" t="s">
        <v>444</v>
      </c>
      <c r="N125" s="53" t="s">
        <v>337</v>
      </c>
      <c r="O125" s="56" t="s">
        <v>343</v>
      </c>
      <c r="P125" s="42">
        <f t="shared" si="14"/>
        <v>1</v>
      </c>
      <c r="Q125" s="27" t="str">
        <f t="shared" si="9"/>
        <v>X</v>
      </c>
      <c r="R125" s="27" t="str">
        <f t="shared" si="10"/>
        <v>X</v>
      </c>
      <c r="S125" s="27" t="str">
        <f t="shared" si="11"/>
        <v>X</v>
      </c>
      <c r="T125" s="47" t="str">
        <f t="shared" si="12"/>
        <v>X</v>
      </c>
      <c r="V125" s="13"/>
    </row>
    <row r="126" spans="1:22">
      <c r="A126" s="29" t="s">
        <v>213</v>
      </c>
      <c r="B126" s="26" t="s">
        <v>561</v>
      </c>
      <c r="C126" s="26" t="s">
        <v>577</v>
      </c>
      <c r="D126" s="26" t="s">
        <v>474</v>
      </c>
      <c r="E126" s="25" t="s">
        <v>335</v>
      </c>
      <c r="F126" s="25" t="s">
        <v>340</v>
      </c>
      <c r="G126" s="25">
        <v>30</v>
      </c>
      <c r="H126" s="33" t="s">
        <v>602</v>
      </c>
      <c r="I126" s="26"/>
      <c r="J126" s="26"/>
      <c r="K126" s="32" t="s">
        <v>141</v>
      </c>
      <c r="L126" s="26" t="s">
        <v>138</v>
      </c>
      <c r="M126" s="26" t="s">
        <v>144</v>
      </c>
      <c r="N126" s="53" t="s">
        <v>337</v>
      </c>
      <c r="O126" s="56" t="s">
        <v>343</v>
      </c>
      <c r="P126" s="42">
        <f t="shared" si="14"/>
        <v>1</v>
      </c>
      <c r="Q126" s="27" t="str">
        <f t="shared" si="9"/>
        <v>X</v>
      </c>
      <c r="R126" s="27" t="str">
        <f t="shared" si="10"/>
        <v>X</v>
      </c>
      <c r="S126" s="27" t="str">
        <f t="shared" si="11"/>
        <v>X</v>
      </c>
      <c r="T126" s="47" t="str">
        <f t="shared" si="12"/>
        <v>X</v>
      </c>
      <c r="V126" s="13"/>
    </row>
    <row r="127" spans="1:22">
      <c r="A127" s="29" t="s">
        <v>214</v>
      </c>
      <c r="B127" s="26" t="s">
        <v>562</v>
      </c>
      <c r="C127" s="26" t="s">
        <v>577</v>
      </c>
      <c r="D127" s="26" t="s">
        <v>474</v>
      </c>
      <c r="E127" s="25" t="s">
        <v>335</v>
      </c>
      <c r="F127" s="25" t="s">
        <v>335</v>
      </c>
      <c r="G127" s="25">
        <v>25</v>
      </c>
      <c r="H127" s="33" t="s">
        <v>602</v>
      </c>
      <c r="I127" s="26"/>
      <c r="J127" s="26"/>
      <c r="K127" s="32" t="s">
        <v>141</v>
      </c>
      <c r="L127" s="26"/>
      <c r="M127" s="26" t="s">
        <v>145</v>
      </c>
      <c r="N127" s="53" t="s">
        <v>337</v>
      </c>
      <c r="O127" s="56" t="s">
        <v>343</v>
      </c>
      <c r="P127" s="42">
        <f t="shared" si="14"/>
        <v>1</v>
      </c>
      <c r="Q127" s="27" t="str">
        <f t="shared" si="9"/>
        <v>X</v>
      </c>
      <c r="R127" s="27" t="str">
        <f t="shared" si="10"/>
        <v>X</v>
      </c>
      <c r="S127" s="27" t="str">
        <f t="shared" si="11"/>
        <v>X</v>
      </c>
      <c r="T127" s="47" t="str">
        <f t="shared" si="12"/>
        <v>X</v>
      </c>
      <c r="V127" s="13"/>
    </row>
    <row r="128" spans="1:22">
      <c r="A128" s="29" t="s">
        <v>215</v>
      </c>
      <c r="B128" s="26" t="s">
        <v>563</v>
      </c>
      <c r="C128" s="26" t="s">
        <v>577</v>
      </c>
      <c r="D128" s="26" t="s">
        <v>474</v>
      </c>
      <c r="E128" s="25" t="s">
        <v>335</v>
      </c>
      <c r="F128" s="25" t="s">
        <v>335</v>
      </c>
      <c r="G128" s="25">
        <v>30</v>
      </c>
      <c r="H128" s="33" t="s">
        <v>602</v>
      </c>
      <c r="I128" s="26"/>
      <c r="J128" s="26"/>
      <c r="K128" s="32" t="s">
        <v>141</v>
      </c>
      <c r="L128" s="26" t="s">
        <v>139</v>
      </c>
      <c r="M128" s="26" t="s">
        <v>449</v>
      </c>
      <c r="N128" s="53" t="s">
        <v>337</v>
      </c>
      <c r="O128" s="56" t="s">
        <v>343</v>
      </c>
      <c r="P128" s="42">
        <f t="shared" si="14"/>
        <v>1</v>
      </c>
      <c r="Q128" s="27" t="str">
        <f t="shared" si="9"/>
        <v>X</v>
      </c>
      <c r="R128" s="27" t="str">
        <f t="shared" si="10"/>
        <v>X</v>
      </c>
      <c r="S128" s="27" t="str">
        <f t="shared" si="11"/>
        <v>X</v>
      </c>
      <c r="T128" s="47" t="str">
        <f t="shared" si="12"/>
        <v>X</v>
      </c>
      <c r="V128" s="13"/>
    </row>
    <row r="129" spans="1:22">
      <c r="A129" s="29" t="s">
        <v>216</v>
      </c>
      <c r="B129" s="26" t="s">
        <v>564</v>
      </c>
      <c r="C129" s="26" t="s">
        <v>577</v>
      </c>
      <c r="D129" s="26" t="s">
        <v>474</v>
      </c>
      <c r="E129" s="25" t="s">
        <v>335</v>
      </c>
      <c r="F129" s="25" t="s">
        <v>335</v>
      </c>
      <c r="G129" s="25">
        <v>30</v>
      </c>
      <c r="H129" s="33" t="s">
        <v>602</v>
      </c>
      <c r="I129" s="26"/>
      <c r="J129" s="26"/>
      <c r="K129" s="32" t="s">
        <v>141</v>
      </c>
      <c r="L129" s="26"/>
      <c r="M129" s="26" t="s">
        <v>146</v>
      </c>
      <c r="N129" s="53" t="s">
        <v>337</v>
      </c>
      <c r="O129" s="56" t="s">
        <v>343</v>
      </c>
      <c r="P129" s="42">
        <f t="shared" si="14"/>
        <v>1</v>
      </c>
      <c r="Q129" s="27" t="str">
        <f t="shared" si="9"/>
        <v>X</v>
      </c>
      <c r="R129" s="27" t="str">
        <f t="shared" si="10"/>
        <v>X</v>
      </c>
      <c r="S129" s="27" t="str">
        <f t="shared" si="11"/>
        <v>X</v>
      </c>
      <c r="T129" s="47" t="str">
        <f t="shared" si="12"/>
        <v>X</v>
      </c>
      <c r="V129" s="13"/>
    </row>
    <row r="130" spans="1:22">
      <c r="A130" s="29" t="s">
        <v>217</v>
      </c>
      <c r="B130" s="26" t="s">
        <v>565</v>
      </c>
      <c r="C130" s="26" t="s">
        <v>577</v>
      </c>
      <c r="D130" s="26" t="s">
        <v>474</v>
      </c>
      <c r="E130" s="25" t="s">
        <v>335</v>
      </c>
      <c r="F130" s="25" t="s">
        <v>335</v>
      </c>
      <c r="G130" s="25">
        <v>80</v>
      </c>
      <c r="H130" s="33" t="s">
        <v>602</v>
      </c>
      <c r="I130" s="26"/>
      <c r="J130" s="26"/>
      <c r="K130" s="32" t="s">
        <v>126</v>
      </c>
      <c r="L130" s="26"/>
      <c r="M130" s="26" t="s">
        <v>147</v>
      </c>
      <c r="N130" s="53" t="s">
        <v>337</v>
      </c>
      <c r="O130" s="56" t="s">
        <v>343</v>
      </c>
      <c r="P130" s="42">
        <f t="shared" si="14"/>
        <v>1</v>
      </c>
      <c r="Q130" s="27" t="str">
        <f t="shared" si="9"/>
        <v>X</v>
      </c>
      <c r="R130" s="27" t="str">
        <f t="shared" si="10"/>
        <v>X</v>
      </c>
      <c r="S130" s="27" t="str">
        <f t="shared" si="11"/>
        <v>X</v>
      </c>
      <c r="T130" s="47" t="str">
        <f t="shared" si="12"/>
        <v>X</v>
      </c>
      <c r="V130" s="13"/>
    </row>
    <row r="131" spans="1:22">
      <c r="A131" s="29" t="s">
        <v>218</v>
      </c>
      <c r="B131" s="26" t="s">
        <v>558</v>
      </c>
      <c r="C131" s="26" t="s">
        <v>578</v>
      </c>
      <c r="D131" s="26" t="s">
        <v>474</v>
      </c>
      <c r="E131" s="25" t="s">
        <v>335</v>
      </c>
      <c r="F131" s="25" t="s">
        <v>335</v>
      </c>
      <c r="G131" s="25">
        <v>65</v>
      </c>
      <c r="H131" s="33" t="s">
        <v>602</v>
      </c>
      <c r="I131" s="26"/>
      <c r="J131" s="26"/>
      <c r="K131" s="32" t="s">
        <v>141</v>
      </c>
      <c r="L131" s="26"/>
      <c r="M131" s="26" t="s">
        <v>370</v>
      </c>
      <c r="N131" s="53" t="s">
        <v>337</v>
      </c>
      <c r="O131" s="56" t="s">
        <v>343</v>
      </c>
      <c r="P131" s="42">
        <f t="shared" si="14"/>
        <v>1</v>
      </c>
      <c r="Q131" s="27" t="str">
        <f t="shared" ref="Q131:Q194" si="15">IF(P131&lt;=1,"X","")</f>
        <v>X</v>
      </c>
      <c r="R131" s="27" t="str">
        <f t="shared" ref="R131:R194" si="16">IF(P131&lt;=2,"X","")</f>
        <v>X</v>
      </c>
      <c r="S131" s="27" t="str">
        <f t="shared" ref="S131:S194" si="17">IF(P131&lt;=3,"X","")</f>
        <v>X</v>
      </c>
      <c r="T131" s="47" t="str">
        <f t="shared" ref="T131:T194" si="18">IF(P131&lt;=4,"X","")</f>
        <v>X</v>
      </c>
      <c r="V131" s="13"/>
    </row>
    <row r="132" spans="1:22">
      <c r="A132" s="29" t="s">
        <v>268</v>
      </c>
      <c r="B132" s="26" t="s">
        <v>559</v>
      </c>
      <c r="C132" s="26" t="s">
        <v>578</v>
      </c>
      <c r="D132" s="26" t="s">
        <v>474</v>
      </c>
      <c r="E132" s="25" t="s">
        <v>335</v>
      </c>
      <c r="F132" s="25" t="s">
        <v>335</v>
      </c>
      <c r="G132" s="25">
        <v>3</v>
      </c>
      <c r="H132" s="33" t="s">
        <v>602</v>
      </c>
      <c r="I132" s="26"/>
      <c r="J132" s="26"/>
      <c r="K132" s="32" t="s">
        <v>141</v>
      </c>
      <c r="L132" s="26"/>
      <c r="M132" s="26" t="s">
        <v>418</v>
      </c>
      <c r="N132" s="53" t="s">
        <v>337</v>
      </c>
      <c r="O132" s="56" t="s">
        <v>343</v>
      </c>
      <c r="P132" s="42">
        <f t="shared" si="14"/>
        <v>1</v>
      </c>
      <c r="Q132" s="27" t="str">
        <f t="shared" si="15"/>
        <v>X</v>
      </c>
      <c r="R132" s="27" t="str">
        <f t="shared" si="16"/>
        <v>X</v>
      </c>
      <c r="S132" s="27" t="str">
        <f t="shared" si="17"/>
        <v>X</v>
      </c>
      <c r="T132" s="47" t="str">
        <f t="shared" si="18"/>
        <v>X</v>
      </c>
      <c r="V132" s="13"/>
    </row>
    <row r="133" spans="1:22">
      <c r="A133" s="29" t="s">
        <v>269</v>
      </c>
      <c r="B133" s="26" t="s">
        <v>560</v>
      </c>
      <c r="C133" s="26" t="s">
        <v>578</v>
      </c>
      <c r="D133" s="26" t="s">
        <v>474</v>
      </c>
      <c r="E133" s="25" t="s">
        <v>335</v>
      </c>
      <c r="F133" s="25" t="s">
        <v>335</v>
      </c>
      <c r="G133" s="25">
        <v>65</v>
      </c>
      <c r="H133" s="33" t="s">
        <v>602</v>
      </c>
      <c r="I133" s="26"/>
      <c r="J133" s="26"/>
      <c r="K133" s="32" t="s">
        <v>141</v>
      </c>
      <c r="L133" s="26"/>
      <c r="M133" s="26" t="s">
        <v>367</v>
      </c>
      <c r="N133" s="53" t="s">
        <v>337</v>
      </c>
      <c r="O133" s="56" t="s">
        <v>343</v>
      </c>
      <c r="P133" s="42">
        <f t="shared" si="14"/>
        <v>1</v>
      </c>
      <c r="Q133" s="27" t="str">
        <f t="shared" si="15"/>
        <v>X</v>
      </c>
      <c r="R133" s="27" t="str">
        <f t="shared" si="16"/>
        <v>X</v>
      </c>
      <c r="S133" s="27" t="str">
        <f t="shared" si="17"/>
        <v>X</v>
      </c>
      <c r="T133" s="47" t="str">
        <f t="shared" si="18"/>
        <v>X</v>
      </c>
      <c r="V133" s="13"/>
    </row>
    <row r="134" spans="1:22">
      <c r="A134" s="29" t="s">
        <v>270</v>
      </c>
      <c r="B134" s="26" t="s">
        <v>526</v>
      </c>
      <c r="C134" s="26" t="s">
        <v>578</v>
      </c>
      <c r="D134" s="26" t="s">
        <v>474</v>
      </c>
      <c r="E134" s="25" t="s">
        <v>335</v>
      </c>
      <c r="F134" s="25" t="s">
        <v>335</v>
      </c>
      <c r="G134" s="25">
        <v>50</v>
      </c>
      <c r="H134" s="33" t="s">
        <v>602</v>
      </c>
      <c r="I134" s="26"/>
      <c r="J134" s="26"/>
      <c r="K134" s="32" t="s">
        <v>141</v>
      </c>
      <c r="L134" s="26"/>
      <c r="M134" s="26" t="s">
        <v>368</v>
      </c>
      <c r="N134" s="53" t="s">
        <v>337</v>
      </c>
      <c r="O134" s="56" t="s">
        <v>343</v>
      </c>
      <c r="P134" s="42">
        <f t="shared" si="14"/>
        <v>1</v>
      </c>
      <c r="Q134" s="27" t="str">
        <f t="shared" si="15"/>
        <v>X</v>
      </c>
      <c r="R134" s="27" t="str">
        <f t="shared" si="16"/>
        <v>X</v>
      </c>
      <c r="S134" s="27" t="str">
        <f t="shared" si="17"/>
        <v>X</v>
      </c>
      <c r="T134" s="47" t="str">
        <f t="shared" si="18"/>
        <v>X</v>
      </c>
      <c r="V134" s="13"/>
    </row>
    <row r="135" spans="1:22" ht="25.5">
      <c r="A135" s="29" t="s">
        <v>219</v>
      </c>
      <c r="B135" s="32" t="s">
        <v>566</v>
      </c>
      <c r="C135" s="26" t="s">
        <v>578</v>
      </c>
      <c r="D135" s="26" t="s">
        <v>474</v>
      </c>
      <c r="E135" s="25" t="s">
        <v>335</v>
      </c>
      <c r="F135" s="25" t="s">
        <v>335</v>
      </c>
      <c r="G135" s="25">
        <v>150</v>
      </c>
      <c r="H135" s="33" t="s">
        <v>602</v>
      </c>
      <c r="I135" s="26"/>
      <c r="J135" s="26"/>
      <c r="K135" s="32" t="s">
        <v>141</v>
      </c>
      <c r="L135" s="26"/>
      <c r="M135" s="26" t="s">
        <v>369</v>
      </c>
      <c r="N135" s="53" t="s">
        <v>337</v>
      </c>
      <c r="O135" s="56" t="s">
        <v>343</v>
      </c>
      <c r="P135" s="42">
        <f t="shared" si="14"/>
        <v>1</v>
      </c>
      <c r="Q135" s="27" t="str">
        <f t="shared" si="15"/>
        <v>X</v>
      </c>
      <c r="R135" s="27" t="str">
        <f t="shared" si="16"/>
        <v>X</v>
      </c>
      <c r="S135" s="27" t="str">
        <f t="shared" si="17"/>
        <v>X</v>
      </c>
      <c r="T135" s="47" t="str">
        <f t="shared" si="18"/>
        <v>X</v>
      </c>
      <c r="V135" s="13"/>
    </row>
    <row r="136" spans="1:22" ht="25.5">
      <c r="A136" s="29" t="s">
        <v>220</v>
      </c>
      <c r="B136" s="32" t="s">
        <v>567</v>
      </c>
      <c r="C136" s="26" t="s">
        <v>578</v>
      </c>
      <c r="D136" s="26" t="s">
        <v>474</v>
      </c>
      <c r="E136" s="25" t="s">
        <v>335</v>
      </c>
      <c r="F136" s="25" t="s">
        <v>335</v>
      </c>
      <c r="G136" s="25">
        <v>150</v>
      </c>
      <c r="H136" s="33" t="s">
        <v>602</v>
      </c>
      <c r="I136" s="26"/>
      <c r="J136" s="26"/>
      <c r="K136" s="32" t="s">
        <v>141</v>
      </c>
      <c r="L136" s="26"/>
      <c r="M136" s="26" t="s">
        <v>143</v>
      </c>
      <c r="N136" s="53" t="s">
        <v>337</v>
      </c>
      <c r="O136" s="56" t="s">
        <v>343</v>
      </c>
      <c r="P136" s="42">
        <f t="shared" si="14"/>
        <v>1</v>
      </c>
      <c r="Q136" s="27" t="str">
        <f t="shared" si="15"/>
        <v>X</v>
      </c>
      <c r="R136" s="27" t="str">
        <f t="shared" si="16"/>
        <v>X</v>
      </c>
      <c r="S136" s="27" t="str">
        <f t="shared" si="17"/>
        <v>X</v>
      </c>
      <c r="T136" s="47" t="str">
        <f t="shared" si="18"/>
        <v>X</v>
      </c>
      <c r="V136" s="13"/>
    </row>
    <row r="137" spans="1:22" s="13" customFormat="1" ht="25.5">
      <c r="A137" s="29" t="s">
        <v>221</v>
      </c>
      <c r="B137" s="32" t="s">
        <v>568</v>
      </c>
      <c r="C137" s="26" t="s">
        <v>578</v>
      </c>
      <c r="D137" s="26" t="s">
        <v>474</v>
      </c>
      <c r="E137" s="25" t="s">
        <v>335</v>
      </c>
      <c r="F137" s="25" t="s">
        <v>335</v>
      </c>
      <c r="G137" s="25">
        <v>40</v>
      </c>
      <c r="H137" s="33" t="s">
        <v>602</v>
      </c>
      <c r="I137" s="26"/>
      <c r="J137" s="26"/>
      <c r="K137" s="32" t="s">
        <v>141</v>
      </c>
      <c r="L137" s="26"/>
      <c r="M137" s="26" t="s">
        <v>371</v>
      </c>
      <c r="N137" s="53" t="s">
        <v>337</v>
      </c>
      <c r="O137" s="56" t="s">
        <v>343</v>
      </c>
      <c r="P137" s="42">
        <f t="shared" si="14"/>
        <v>1</v>
      </c>
      <c r="Q137" s="27" t="str">
        <f t="shared" si="15"/>
        <v>X</v>
      </c>
      <c r="R137" s="27" t="str">
        <f t="shared" si="16"/>
        <v>X</v>
      </c>
      <c r="S137" s="27" t="str">
        <f t="shared" si="17"/>
        <v>X</v>
      </c>
      <c r="T137" s="47" t="str">
        <f t="shared" si="18"/>
        <v>X</v>
      </c>
    </row>
    <row r="138" spans="1:22" s="13" customFormat="1" ht="25.5">
      <c r="A138" s="29" t="s">
        <v>222</v>
      </c>
      <c r="B138" s="32" t="s">
        <v>569</v>
      </c>
      <c r="C138" s="26" t="s">
        <v>578</v>
      </c>
      <c r="D138" s="26" t="s">
        <v>474</v>
      </c>
      <c r="E138" s="25" t="s">
        <v>335</v>
      </c>
      <c r="F138" s="25" t="s">
        <v>335</v>
      </c>
      <c r="G138" s="30">
        <v>50</v>
      </c>
      <c r="H138" s="33" t="s">
        <v>602</v>
      </c>
      <c r="I138" s="26"/>
      <c r="J138" s="26"/>
      <c r="K138" s="32" t="s">
        <v>141</v>
      </c>
      <c r="L138" s="26" t="s">
        <v>136</v>
      </c>
      <c r="M138" s="26" t="s">
        <v>447</v>
      </c>
      <c r="N138" s="53" t="s">
        <v>337</v>
      </c>
      <c r="O138" s="56" t="s">
        <v>343</v>
      </c>
      <c r="P138" s="42">
        <f t="shared" si="14"/>
        <v>1</v>
      </c>
      <c r="Q138" s="27" t="str">
        <f t="shared" si="15"/>
        <v>X</v>
      </c>
      <c r="R138" s="27" t="str">
        <f t="shared" si="16"/>
        <v>X</v>
      </c>
      <c r="S138" s="27" t="str">
        <f t="shared" si="17"/>
        <v>X</v>
      </c>
      <c r="T138" s="47" t="str">
        <f t="shared" si="18"/>
        <v>X</v>
      </c>
    </row>
    <row r="139" spans="1:22" s="13" customFormat="1" ht="25.5">
      <c r="A139" s="29" t="s">
        <v>271</v>
      </c>
      <c r="B139" s="32" t="s">
        <v>570</v>
      </c>
      <c r="C139" s="26" t="s">
        <v>578</v>
      </c>
      <c r="D139" s="26" t="s">
        <v>474</v>
      </c>
      <c r="E139" s="25" t="s">
        <v>335</v>
      </c>
      <c r="F139" s="25" t="s">
        <v>340</v>
      </c>
      <c r="G139" s="25">
        <v>4</v>
      </c>
      <c r="H139" s="33" t="s">
        <v>602</v>
      </c>
      <c r="I139" s="26"/>
      <c r="J139" s="26"/>
      <c r="K139" s="32" t="s">
        <v>141</v>
      </c>
      <c r="L139" s="31" t="s">
        <v>136</v>
      </c>
      <c r="M139" s="26" t="s">
        <v>432</v>
      </c>
      <c r="N139" s="53" t="s">
        <v>337</v>
      </c>
      <c r="O139" s="56" t="s">
        <v>343</v>
      </c>
      <c r="P139" s="42">
        <f t="shared" si="14"/>
        <v>1</v>
      </c>
      <c r="Q139" s="27" t="str">
        <f t="shared" si="15"/>
        <v>X</v>
      </c>
      <c r="R139" s="27" t="str">
        <f t="shared" si="16"/>
        <v>X</v>
      </c>
      <c r="S139" s="27" t="str">
        <f t="shared" si="17"/>
        <v>X</v>
      </c>
      <c r="T139" s="47" t="str">
        <f t="shared" si="18"/>
        <v>X</v>
      </c>
    </row>
    <row r="140" spans="1:22" s="13" customFormat="1" ht="25.5">
      <c r="A140" s="29" t="s">
        <v>223</v>
      </c>
      <c r="B140" s="32" t="s">
        <v>571</v>
      </c>
      <c r="C140" s="26" t="s">
        <v>578</v>
      </c>
      <c r="D140" s="26" t="s">
        <v>474</v>
      </c>
      <c r="E140" s="25" t="s">
        <v>335</v>
      </c>
      <c r="F140" s="25" t="s">
        <v>335</v>
      </c>
      <c r="G140" s="25">
        <v>3</v>
      </c>
      <c r="H140" s="33" t="s">
        <v>602</v>
      </c>
      <c r="I140" s="26"/>
      <c r="J140" s="26"/>
      <c r="K140" s="32" t="s">
        <v>141</v>
      </c>
      <c r="L140" s="26"/>
      <c r="M140" s="26" t="s">
        <v>423</v>
      </c>
      <c r="N140" s="53" t="s">
        <v>337</v>
      </c>
      <c r="O140" s="56" t="s">
        <v>343</v>
      </c>
      <c r="P140" s="42">
        <f t="shared" si="14"/>
        <v>1</v>
      </c>
      <c r="Q140" s="27" t="str">
        <f t="shared" si="15"/>
        <v>X</v>
      </c>
      <c r="R140" s="27" t="str">
        <f t="shared" si="16"/>
        <v>X</v>
      </c>
      <c r="S140" s="27" t="str">
        <f t="shared" si="17"/>
        <v>X</v>
      </c>
      <c r="T140" s="47" t="str">
        <f t="shared" si="18"/>
        <v>X</v>
      </c>
    </row>
    <row r="141" spans="1:22" s="13" customFormat="1" ht="25.5">
      <c r="A141" s="29" t="s">
        <v>224</v>
      </c>
      <c r="B141" s="32" t="s">
        <v>572</v>
      </c>
      <c r="C141" s="26" t="s">
        <v>578</v>
      </c>
      <c r="D141" s="26" t="s">
        <v>474</v>
      </c>
      <c r="E141" s="25" t="s">
        <v>335</v>
      </c>
      <c r="F141" s="25" t="s">
        <v>335</v>
      </c>
      <c r="G141" s="25">
        <v>55</v>
      </c>
      <c r="H141" s="33" t="s">
        <v>602</v>
      </c>
      <c r="I141" s="26"/>
      <c r="J141" s="26"/>
      <c r="K141" s="32" t="s">
        <v>141</v>
      </c>
      <c r="L141" s="26" t="s">
        <v>137</v>
      </c>
      <c r="M141" s="26" t="s">
        <v>444</v>
      </c>
      <c r="N141" s="53" t="s">
        <v>337</v>
      </c>
      <c r="O141" s="56" t="s">
        <v>343</v>
      </c>
      <c r="P141" s="42">
        <f t="shared" si="14"/>
        <v>1</v>
      </c>
      <c r="Q141" s="27" t="str">
        <f t="shared" si="15"/>
        <v>X</v>
      </c>
      <c r="R141" s="27" t="str">
        <f t="shared" si="16"/>
        <v>X</v>
      </c>
      <c r="S141" s="27" t="str">
        <f t="shared" si="17"/>
        <v>X</v>
      </c>
      <c r="T141" s="47" t="str">
        <f t="shared" si="18"/>
        <v>X</v>
      </c>
    </row>
    <row r="142" spans="1:22" s="13" customFormat="1">
      <c r="A142" s="29" t="s">
        <v>225</v>
      </c>
      <c r="B142" s="26" t="s">
        <v>561</v>
      </c>
      <c r="C142" s="26" t="s">
        <v>578</v>
      </c>
      <c r="D142" s="26" t="s">
        <v>474</v>
      </c>
      <c r="E142" s="25" t="s">
        <v>335</v>
      </c>
      <c r="F142" s="25" t="s">
        <v>340</v>
      </c>
      <c r="G142" s="25">
        <v>30</v>
      </c>
      <c r="H142" s="33" t="s">
        <v>602</v>
      </c>
      <c r="I142" s="26"/>
      <c r="J142" s="26"/>
      <c r="K142" s="32" t="s">
        <v>141</v>
      </c>
      <c r="L142" s="26" t="s">
        <v>138</v>
      </c>
      <c r="M142" s="26" t="s">
        <v>144</v>
      </c>
      <c r="N142" s="53" t="s">
        <v>337</v>
      </c>
      <c r="O142" s="56" t="s">
        <v>343</v>
      </c>
      <c r="P142" s="42">
        <f t="shared" si="14"/>
        <v>1</v>
      </c>
      <c r="Q142" s="27" t="str">
        <f t="shared" si="15"/>
        <v>X</v>
      </c>
      <c r="R142" s="27" t="str">
        <f t="shared" si="16"/>
        <v>X</v>
      </c>
      <c r="S142" s="27" t="str">
        <f t="shared" si="17"/>
        <v>X</v>
      </c>
      <c r="T142" s="47" t="str">
        <f t="shared" si="18"/>
        <v>X</v>
      </c>
    </row>
    <row r="143" spans="1:22" s="13" customFormat="1">
      <c r="A143" s="29" t="s">
        <v>226</v>
      </c>
      <c r="B143" s="26" t="s">
        <v>562</v>
      </c>
      <c r="C143" s="26" t="s">
        <v>578</v>
      </c>
      <c r="D143" s="26" t="s">
        <v>474</v>
      </c>
      <c r="E143" s="25" t="s">
        <v>335</v>
      </c>
      <c r="F143" s="25" t="s">
        <v>335</v>
      </c>
      <c r="G143" s="25">
        <v>25</v>
      </c>
      <c r="H143" s="33" t="s">
        <v>602</v>
      </c>
      <c r="I143" s="26"/>
      <c r="J143" s="26"/>
      <c r="K143" s="32" t="s">
        <v>141</v>
      </c>
      <c r="L143" s="26"/>
      <c r="M143" s="26" t="s">
        <v>145</v>
      </c>
      <c r="N143" s="53" t="s">
        <v>337</v>
      </c>
      <c r="O143" s="56" t="s">
        <v>343</v>
      </c>
      <c r="P143" s="42">
        <f t="shared" si="14"/>
        <v>1</v>
      </c>
      <c r="Q143" s="27" t="str">
        <f t="shared" si="15"/>
        <v>X</v>
      </c>
      <c r="R143" s="27" t="str">
        <f t="shared" si="16"/>
        <v>X</v>
      </c>
      <c r="S143" s="27" t="str">
        <f t="shared" si="17"/>
        <v>X</v>
      </c>
      <c r="T143" s="47" t="str">
        <f t="shared" si="18"/>
        <v>X</v>
      </c>
    </row>
    <row r="144" spans="1:22" s="13" customFormat="1">
      <c r="A144" s="29" t="s">
        <v>227</v>
      </c>
      <c r="B144" s="26" t="s">
        <v>563</v>
      </c>
      <c r="C144" s="26" t="s">
        <v>578</v>
      </c>
      <c r="D144" s="26" t="s">
        <v>474</v>
      </c>
      <c r="E144" s="25" t="s">
        <v>335</v>
      </c>
      <c r="F144" s="25" t="s">
        <v>335</v>
      </c>
      <c r="G144" s="25">
        <v>30</v>
      </c>
      <c r="H144" s="33" t="s">
        <v>602</v>
      </c>
      <c r="I144" s="26"/>
      <c r="J144" s="26"/>
      <c r="K144" s="32" t="s">
        <v>141</v>
      </c>
      <c r="L144" s="26" t="s">
        <v>139</v>
      </c>
      <c r="M144" s="26" t="s">
        <v>449</v>
      </c>
      <c r="N144" s="53" t="s">
        <v>337</v>
      </c>
      <c r="O144" s="56" t="s">
        <v>343</v>
      </c>
      <c r="P144" s="42">
        <f t="shared" si="14"/>
        <v>1</v>
      </c>
      <c r="Q144" s="27" t="str">
        <f t="shared" si="15"/>
        <v>X</v>
      </c>
      <c r="R144" s="27" t="str">
        <f t="shared" si="16"/>
        <v>X</v>
      </c>
      <c r="S144" s="27" t="str">
        <f t="shared" si="17"/>
        <v>X</v>
      </c>
      <c r="T144" s="47" t="str">
        <f t="shared" si="18"/>
        <v>X</v>
      </c>
    </row>
    <row r="145" spans="1:20" s="13" customFormat="1">
      <c r="A145" s="29" t="s">
        <v>228</v>
      </c>
      <c r="B145" s="26" t="s">
        <v>564</v>
      </c>
      <c r="C145" s="26" t="s">
        <v>578</v>
      </c>
      <c r="D145" s="26" t="s">
        <v>474</v>
      </c>
      <c r="E145" s="25" t="s">
        <v>335</v>
      </c>
      <c r="F145" s="25" t="s">
        <v>335</v>
      </c>
      <c r="G145" s="25">
        <v>30</v>
      </c>
      <c r="H145" s="33" t="s">
        <v>602</v>
      </c>
      <c r="I145" s="26"/>
      <c r="J145" s="26"/>
      <c r="K145" s="32" t="s">
        <v>141</v>
      </c>
      <c r="L145" s="26"/>
      <c r="M145" s="26" t="s">
        <v>146</v>
      </c>
      <c r="N145" s="53" t="s">
        <v>337</v>
      </c>
      <c r="O145" s="56" t="s">
        <v>343</v>
      </c>
      <c r="P145" s="42">
        <f t="shared" si="14"/>
        <v>1</v>
      </c>
      <c r="Q145" s="27" t="str">
        <f t="shared" si="15"/>
        <v>X</v>
      </c>
      <c r="R145" s="27" t="str">
        <f t="shared" si="16"/>
        <v>X</v>
      </c>
      <c r="S145" s="27" t="str">
        <f t="shared" si="17"/>
        <v>X</v>
      </c>
      <c r="T145" s="47" t="str">
        <f t="shared" si="18"/>
        <v>X</v>
      </c>
    </row>
    <row r="146" spans="1:20" s="13" customFormat="1">
      <c r="A146" s="29" t="s">
        <v>229</v>
      </c>
      <c r="B146" s="26" t="s">
        <v>565</v>
      </c>
      <c r="C146" s="26" t="s">
        <v>578</v>
      </c>
      <c r="D146" s="26" t="s">
        <v>474</v>
      </c>
      <c r="E146" s="25" t="s">
        <v>335</v>
      </c>
      <c r="F146" s="25" t="s">
        <v>335</v>
      </c>
      <c r="G146" s="25">
        <v>80</v>
      </c>
      <c r="H146" s="33" t="s">
        <v>602</v>
      </c>
      <c r="I146" s="26"/>
      <c r="J146" s="26"/>
      <c r="K146" s="32" t="s">
        <v>141</v>
      </c>
      <c r="L146" s="26"/>
      <c r="M146" s="26" t="s">
        <v>147</v>
      </c>
      <c r="N146" s="53" t="s">
        <v>337</v>
      </c>
      <c r="O146" s="56" t="s">
        <v>343</v>
      </c>
      <c r="P146" s="42">
        <f t="shared" si="14"/>
        <v>1</v>
      </c>
      <c r="Q146" s="27" t="str">
        <f t="shared" si="15"/>
        <v>X</v>
      </c>
      <c r="R146" s="27" t="str">
        <f t="shared" si="16"/>
        <v>X</v>
      </c>
      <c r="S146" s="27" t="str">
        <f t="shared" si="17"/>
        <v>X</v>
      </c>
      <c r="T146" s="47" t="str">
        <f t="shared" si="18"/>
        <v>X</v>
      </c>
    </row>
    <row r="147" spans="1:20" s="13" customFormat="1">
      <c r="A147" s="29" t="s">
        <v>230</v>
      </c>
      <c r="B147" s="26" t="s">
        <v>558</v>
      </c>
      <c r="C147" s="26" t="s">
        <v>579</v>
      </c>
      <c r="D147" s="26" t="s">
        <v>474</v>
      </c>
      <c r="E147" s="25" t="s">
        <v>335</v>
      </c>
      <c r="F147" s="25" t="s">
        <v>335</v>
      </c>
      <c r="G147" s="25">
        <v>65</v>
      </c>
      <c r="H147" s="33" t="s">
        <v>602</v>
      </c>
      <c r="I147" s="26"/>
      <c r="J147" s="26"/>
      <c r="K147" s="32" t="s">
        <v>125</v>
      </c>
      <c r="L147" s="26"/>
      <c r="M147" s="26" t="s">
        <v>370</v>
      </c>
      <c r="N147" s="53" t="s">
        <v>337</v>
      </c>
      <c r="O147" s="56" t="s">
        <v>338</v>
      </c>
      <c r="P147" s="42">
        <f t="shared" ref="P147:P178" si="19">IF(O147="Public",1,IF(O147="FOUO",2,IF(O147="Sensitive",3,IF(O147="System-Only",4))))</f>
        <v>2</v>
      </c>
      <c r="Q147" s="27" t="str">
        <f t="shared" si="15"/>
        <v/>
      </c>
      <c r="R147" s="27" t="str">
        <f t="shared" si="16"/>
        <v>X</v>
      </c>
      <c r="S147" s="27" t="str">
        <f t="shared" si="17"/>
        <v>X</v>
      </c>
      <c r="T147" s="47" t="str">
        <f t="shared" si="18"/>
        <v>X</v>
      </c>
    </row>
    <row r="148" spans="1:20" s="13" customFormat="1">
      <c r="A148" s="29" t="s">
        <v>272</v>
      </c>
      <c r="B148" s="26" t="s">
        <v>559</v>
      </c>
      <c r="C148" s="26" t="s">
        <v>579</v>
      </c>
      <c r="D148" s="26" t="s">
        <v>474</v>
      </c>
      <c r="E148" s="25" t="s">
        <v>335</v>
      </c>
      <c r="F148" s="25" t="s">
        <v>335</v>
      </c>
      <c r="G148" s="25">
        <v>3</v>
      </c>
      <c r="H148" s="33" t="s">
        <v>602</v>
      </c>
      <c r="I148" s="26"/>
      <c r="J148" s="26"/>
      <c r="K148" s="32" t="s">
        <v>125</v>
      </c>
      <c r="L148" s="26"/>
      <c r="M148" s="26" t="s">
        <v>418</v>
      </c>
      <c r="N148" s="53" t="s">
        <v>337</v>
      </c>
      <c r="O148" s="56" t="s">
        <v>338</v>
      </c>
      <c r="P148" s="42">
        <f t="shared" si="19"/>
        <v>2</v>
      </c>
      <c r="Q148" s="27" t="str">
        <f t="shared" si="15"/>
        <v/>
      </c>
      <c r="R148" s="27" t="str">
        <f t="shared" si="16"/>
        <v>X</v>
      </c>
      <c r="S148" s="27" t="str">
        <f t="shared" si="17"/>
        <v>X</v>
      </c>
      <c r="T148" s="47" t="str">
        <f t="shared" si="18"/>
        <v>X</v>
      </c>
    </row>
    <row r="149" spans="1:20" s="13" customFormat="1">
      <c r="A149" s="29" t="s">
        <v>273</v>
      </c>
      <c r="B149" s="26" t="s">
        <v>560</v>
      </c>
      <c r="C149" s="26" t="s">
        <v>579</v>
      </c>
      <c r="D149" s="26" t="s">
        <v>474</v>
      </c>
      <c r="E149" s="25" t="s">
        <v>335</v>
      </c>
      <c r="F149" s="25" t="s">
        <v>335</v>
      </c>
      <c r="G149" s="25">
        <v>65</v>
      </c>
      <c r="H149" s="33" t="s">
        <v>602</v>
      </c>
      <c r="I149" s="26"/>
      <c r="J149" s="26"/>
      <c r="K149" s="32" t="s">
        <v>125</v>
      </c>
      <c r="L149" s="26"/>
      <c r="M149" s="26" t="s">
        <v>367</v>
      </c>
      <c r="N149" s="53" t="s">
        <v>337</v>
      </c>
      <c r="O149" s="56" t="s">
        <v>338</v>
      </c>
      <c r="P149" s="42">
        <f t="shared" si="19"/>
        <v>2</v>
      </c>
      <c r="Q149" s="27" t="str">
        <f t="shared" si="15"/>
        <v/>
      </c>
      <c r="R149" s="27" t="str">
        <f t="shared" si="16"/>
        <v>X</v>
      </c>
      <c r="S149" s="27" t="str">
        <f t="shared" si="17"/>
        <v>X</v>
      </c>
      <c r="T149" s="47" t="str">
        <f t="shared" si="18"/>
        <v>X</v>
      </c>
    </row>
    <row r="150" spans="1:20" s="13" customFormat="1">
      <c r="A150" s="29" t="s">
        <v>274</v>
      </c>
      <c r="B150" s="26" t="s">
        <v>526</v>
      </c>
      <c r="C150" s="26" t="s">
        <v>579</v>
      </c>
      <c r="D150" s="26" t="s">
        <v>474</v>
      </c>
      <c r="E150" s="25" t="s">
        <v>335</v>
      </c>
      <c r="F150" s="25" t="s">
        <v>335</v>
      </c>
      <c r="G150" s="25">
        <v>50</v>
      </c>
      <c r="H150" s="33" t="s">
        <v>602</v>
      </c>
      <c r="I150" s="26"/>
      <c r="J150" s="26"/>
      <c r="K150" s="32" t="s">
        <v>125</v>
      </c>
      <c r="L150" s="26"/>
      <c r="M150" s="26" t="s">
        <v>368</v>
      </c>
      <c r="N150" s="53" t="s">
        <v>337</v>
      </c>
      <c r="O150" s="56" t="s">
        <v>338</v>
      </c>
      <c r="P150" s="42">
        <f t="shared" si="19"/>
        <v>2</v>
      </c>
      <c r="Q150" s="27" t="str">
        <f t="shared" si="15"/>
        <v/>
      </c>
      <c r="R150" s="27" t="str">
        <f t="shared" si="16"/>
        <v>X</v>
      </c>
      <c r="S150" s="27" t="str">
        <f t="shared" si="17"/>
        <v>X</v>
      </c>
      <c r="T150" s="47" t="str">
        <f t="shared" si="18"/>
        <v>X</v>
      </c>
    </row>
    <row r="151" spans="1:20" s="13" customFormat="1" ht="25.5">
      <c r="A151" s="29" t="s">
        <v>275</v>
      </c>
      <c r="B151" s="32" t="s">
        <v>566</v>
      </c>
      <c r="C151" s="26" t="s">
        <v>579</v>
      </c>
      <c r="D151" s="26" t="s">
        <v>474</v>
      </c>
      <c r="E151" s="25" t="s">
        <v>335</v>
      </c>
      <c r="F151" s="25" t="s">
        <v>335</v>
      </c>
      <c r="G151" s="25">
        <v>150</v>
      </c>
      <c r="H151" s="33" t="s">
        <v>602</v>
      </c>
      <c r="I151" s="26"/>
      <c r="J151" s="26"/>
      <c r="K151" s="32" t="s">
        <v>125</v>
      </c>
      <c r="L151" s="26"/>
      <c r="M151" s="26" t="s">
        <v>369</v>
      </c>
      <c r="N151" s="53" t="s">
        <v>337</v>
      </c>
      <c r="O151" s="56" t="s">
        <v>338</v>
      </c>
      <c r="P151" s="42">
        <f t="shared" si="19"/>
        <v>2</v>
      </c>
      <c r="Q151" s="27" t="str">
        <f t="shared" si="15"/>
        <v/>
      </c>
      <c r="R151" s="27" t="str">
        <f t="shared" si="16"/>
        <v>X</v>
      </c>
      <c r="S151" s="27" t="str">
        <f t="shared" si="17"/>
        <v>X</v>
      </c>
      <c r="T151" s="47" t="str">
        <f t="shared" si="18"/>
        <v>X</v>
      </c>
    </row>
    <row r="152" spans="1:20" s="13" customFormat="1" ht="25.5">
      <c r="A152" s="29" t="s">
        <v>276</v>
      </c>
      <c r="B152" s="32" t="s">
        <v>567</v>
      </c>
      <c r="C152" s="26" t="s">
        <v>579</v>
      </c>
      <c r="D152" s="26" t="s">
        <v>474</v>
      </c>
      <c r="E152" s="25" t="s">
        <v>335</v>
      </c>
      <c r="F152" s="25" t="s">
        <v>335</v>
      </c>
      <c r="G152" s="25">
        <v>150</v>
      </c>
      <c r="H152" s="33" t="s">
        <v>602</v>
      </c>
      <c r="I152" s="26"/>
      <c r="J152" s="26"/>
      <c r="K152" s="32" t="s">
        <v>125</v>
      </c>
      <c r="L152" s="26"/>
      <c r="M152" s="26" t="s">
        <v>143</v>
      </c>
      <c r="N152" s="53" t="s">
        <v>337</v>
      </c>
      <c r="O152" s="56" t="s">
        <v>338</v>
      </c>
      <c r="P152" s="42">
        <f t="shared" si="19"/>
        <v>2</v>
      </c>
      <c r="Q152" s="27" t="str">
        <f t="shared" si="15"/>
        <v/>
      </c>
      <c r="R152" s="27" t="str">
        <f t="shared" si="16"/>
        <v>X</v>
      </c>
      <c r="S152" s="27" t="str">
        <f t="shared" si="17"/>
        <v>X</v>
      </c>
      <c r="T152" s="47" t="str">
        <f t="shared" si="18"/>
        <v>X</v>
      </c>
    </row>
    <row r="153" spans="1:20" s="13" customFormat="1" ht="25.5">
      <c r="A153" s="29" t="s">
        <v>277</v>
      </c>
      <c r="B153" s="32" t="s">
        <v>568</v>
      </c>
      <c r="C153" s="26" t="s">
        <v>579</v>
      </c>
      <c r="D153" s="26" t="s">
        <v>474</v>
      </c>
      <c r="E153" s="25" t="s">
        <v>335</v>
      </c>
      <c r="F153" s="25" t="s">
        <v>335</v>
      </c>
      <c r="G153" s="25">
        <v>40</v>
      </c>
      <c r="H153" s="33" t="s">
        <v>602</v>
      </c>
      <c r="I153" s="26"/>
      <c r="J153" s="26"/>
      <c r="K153" s="32" t="s">
        <v>125</v>
      </c>
      <c r="L153" s="26"/>
      <c r="M153" s="26" t="s">
        <v>371</v>
      </c>
      <c r="N153" s="53" t="s">
        <v>337</v>
      </c>
      <c r="O153" s="56" t="s">
        <v>338</v>
      </c>
      <c r="P153" s="42">
        <f t="shared" si="19"/>
        <v>2</v>
      </c>
      <c r="Q153" s="27" t="str">
        <f t="shared" si="15"/>
        <v/>
      </c>
      <c r="R153" s="27" t="str">
        <f t="shared" si="16"/>
        <v>X</v>
      </c>
      <c r="S153" s="27" t="str">
        <f t="shared" si="17"/>
        <v>X</v>
      </c>
      <c r="T153" s="47" t="str">
        <f t="shared" si="18"/>
        <v>X</v>
      </c>
    </row>
    <row r="154" spans="1:20" s="13" customFormat="1" ht="25.5">
      <c r="A154" s="29" t="s">
        <v>278</v>
      </c>
      <c r="B154" s="32" t="s">
        <v>569</v>
      </c>
      <c r="C154" s="26" t="s">
        <v>579</v>
      </c>
      <c r="D154" s="26" t="s">
        <v>474</v>
      </c>
      <c r="E154" s="25" t="s">
        <v>335</v>
      </c>
      <c r="F154" s="33" t="s">
        <v>335</v>
      </c>
      <c r="G154" s="30">
        <v>50</v>
      </c>
      <c r="H154" s="33" t="s">
        <v>602</v>
      </c>
      <c r="I154" s="32"/>
      <c r="J154" s="32"/>
      <c r="K154" s="32" t="s">
        <v>125</v>
      </c>
      <c r="L154" s="32" t="s">
        <v>136</v>
      </c>
      <c r="M154" s="32" t="s">
        <v>447</v>
      </c>
      <c r="N154" s="53" t="s">
        <v>337</v>
      </c>
      <c r="O154" s="56" t="s">
        <v>338</v>
      </c>
      <c r="P154" s="42">
        <f t="shared" si="19"/>
        <v>2</v>
      </c>
      <c r="Q154" s="27" t="str">
        <f t="shared" si="15"/>
        <v/>
      </c>
      <c r="R154" s="27" t="str">
        <f t="shared" si="16"/>
        <v>X</v>
      </c>
      <c r="S154" s="27" t="str">
        <f t="shared" si="17"/>
        <v>X</v>
      </c>
      <c r="T154" s="47" t="str">
        <f t="shared" si="18"/>
        <v>X</v>
      </c>
    </row>
    <row r="155" spans="1:20" s="13" customFormat="1" ht="25.5">
      <c r="A155" s="29" t="s">
        <v>279</v>
      </c>
      <c r="B155" s="32" t="s">
        <v>570</v>
      </c>
      <c r="C155" s="26" t="s">
        <v>579</v>
      </c>
      <c r="D155" s="26" t="s">
        <v>474</v>
      </c>
      <c r="E155" s="25" t="s">
        <v>335</v>
      </c>
      <c r="F155" s="25" t="s">
        <v>340</v>
      </c>
      <c r="G155" s="25">
        <v>4</v>
      </c>
      <c r="H155" s="33" t="s">
        <v>602</v>
      </c>
      <c r="I155" s="26"/>
      <c r="J155" s="26"/>
      <c r="K155" s="32" t="s">
        <v>125</v>
      </c>
      <c r="L155" s="31" t="s">
        <v>136</v>
      </c>
      <c r="M155" s="26" t="s">
        <v>432</v>
      </c>
      <c r="N155" s="53" t="s">
        <v>337</v>
      </c>
      <c r="O155" s="56" t="s">
        <v>338</v>
      </c>
      <c r="P155" s="42">
        <f t="shared" si="19"/>
        <v>2</v>
      </c>
      <c r="Q155" s="27" t="str">
        <f t="shared" si="15"/>
        <v/>
      </c>
      <c r="R155" s="27" t="str">
        <f t="shared" si="16"/>
        <v>X</v>
      </c>
      <c r="S155" s="27" t="str">
        <f t="shared" si="17"/>
        <v>X</v>
      </c>
      <c r="T155" s="47" t="str">
        <f t="shared" si="18"/>
        <v>X</v>
      </c>
    </row>
    <row r="156" spans="1:20" s="13" customFormat="1" ht="25.5">
      <c r="A156" s="29" t="s">
        <v>280</v>
      </c>
      <c r="B156" s="32" t="s">
        <v>571</v>
      </c>
      <c r="C156" s="26" t="s">
        <v>579</v>
      </c>
      <c r="D156" s="26" t="s">
        <v>474</v>
      </c>
      <c r="E156" s="25" t="s">
        <v>335</v>
      </c>
      <c r="F156" s="25" t="s">
        <v>335</v>
      </c>
      <c r="G156" s="25">
        <v>3</v>
      </c>
      <c r="H156" s="33" t="s">
        <v>602</v>
      </c>
      <c r="I156" s="26"/>
      <c r="J156" s="26"/>
      <c r="K156" s="32" t="s">
        <v>125</v>
      </c>
      <c r="L156" s="26"/>
      <c r="M156" s="26" t="s">
        <v>423</v>
      </c>
      <c r="N156" s="53" t="s">
        <v>337</v>
      </c>
      <c r="O156" s="56" t="s">
        <v>338</v>
      </c>
      <c r="P156" s="42">
        <f t="shared" si="19"/>
        <v>2</v>
      </c>
      <c r="Q156" s="27" t="str">
        <f t="shared" si="15"/>
        <v/>
      </c>
      <c r="R156" s="27" t="str">
        <f t="shared" si="16"/>
        <v>X</v>
      </c>
      <c r="S156" s="27" t="str">
        <f t="shared" si="17"/>
        <v>X</v>
      </c>
      <c r="T156" s="47" t="str">
        <f t="shared" si="18"/>
        <v>X</v>
      </c>
    </row>
    <row r="157" spans="1:20" s="13" customFormat="1" ht="25.5">
      <c r="A157" s="29" t="s">
        <v>281</v>
      </c>
      <c r="B157" s="32" t="s">
        <v>572</v>
      </c>
      <c r="C157" s="26" t="s">
        <v>579</v>
      </c>
      <c r="D157" s="26" t="s">
        <v>474</v>
      </c>
      <c r="E157" s="25" t="s">
        <v>335</v>
      </c>
      <c r="F157" s="25" t="s">
        <v>335</v>
      </c>
      <c r="G157" s="25">
        <v>55</v>
      </c>
      <c r="H157" s="33" t="s">
        <v>602</v>
      </c>
      <c r="I157" s="26"/>
      <c r="J157" s="26"/>
      <c r="K157" s="32" t="s">
        <v>125</v>
      </c>
      <c r="L157" s="26" t="s">
        <v>137</v>
      </c>
      <c r="M157" s="26" t="s">
        <v>444</v>
      </c>
      <c r="N157" s="53" t="s">
        <v>337</v>
      </c>
      <c r="O157" s="56" t="s">
        <v>338</v>
      </c>
      <c r="P157" s="42">
        <f t="shared" si="19"/>
        <v>2</v>
      </c>
      <c r="Q157" s="27" t="str">
        <f t="shared" si="15"/>
        <v/>
      </c>
      <c r="R157" s="27" t="str">
        <f t="shared" si="16"/>
        <v>X</v>
      </c>
      <c r="S157" s="27" t="str">
        <f t="shared" si="17"/>
        <v>X</v>
      </c>
      <c r="T157" s="47" t="str">
        <f t="shared" si="18"/>
        <v>X</v>
      </c>
    </row>
    <row r="158" spans="1:20" s="13" customFormat="1">
      <c r="A158" s="29" t="s">
        <v>231</v>
      </c>
      <c r="B158" s="26" t="s">
        <v>561</v>
      </c>
      <c r="C158" s="26" t="s">
        <v>579</v>
      </c>
      <c r="D158" s="26" t="s">
        <v>474</v>
      </c>
      <c r="E158" s="25" t="s">
        <v>335</v>
      </c>
      <c r="F158" s="25" t="s">
        <v>340</v>
      </c>
      <c r="G158" s="25">
        <v>30</v>
      </c>
      <c r="H158" s="33" t="s">
        <v>602</v>
      </c>
      <c r="I158" s="26"/>
      <c r="J158" s="26"/>
      <c r="K158" s="32" t="s">
        <v>125</v>
      </c>
      <c r="L158" s="26" t="s">
        <v>138</v>
      </c>
      <c r="M158" s="26" t="s">
        <v>144</v>
      </c>
      <c r="N158" s="53" t="s">
        <v>337</v>
      </c>
      <c r="O158" s="56" t="s">
        <v>338</v>
      </c>
      <c r="P158" s="42">
        <f t="shared" si="19"/>
        <v>2</v>
      </c>
      <c r="Q158" s="27" t="str">
        <f t="shared" si="15"/>
        <v/>
      </c>
      <c r="R158" s="27" t="str">
        <f t="shared" si="16"/>
        <v>X</v>
      </c>
      <c r="S158" s="27" t="str">
        <f t="shared" si="17"/>
        <v>X</v>
      </c>
      <c r="T158" s="47" t="str">
        <f t="shared" si="18"/>
        <v>X</v>
      </c>
    </row>
    <row r="159" spans="1:20" s="13" customFormat="1">
      <c r="A159" s="29" t="s">
        <v>232</v>
      </c>
      <c r="B159" s="26" t="s">
        <v>562</v>
      </c>
      <c r="C159" s="26" t="s">
        <v>579</v>
      </c>
      <c r="D159" s="26" t="s">
        <v>474</v>
      </c>
      <c r="E159" s="25" t="s">
        <v>335</v>
      </c>
      <c r="F159" s="33" t="s">
        <v>335</v>
      </c>
      <c r="G159" s="25">
        <v>25</v>
      </c>
      <c r="H159" s="33" t="s">
        <v>602</v>
      </c>
      <c r="I159" s="32"/>
      <c r="J159" s="32"/>
      <c r="K159" s="32" t="s">
        <v>125</v>
      </c>
      <c r="L159" s="32"/>
      <c r="M159" s="32" t="s">
        <v>145</v>
      </c>
      <c r="N159" s="53" t="s">
        <v>337</v>
      </c>
      <c r="O159" s="56" t="s">
        <v>338</v>
      </c>
      <c r="P159" s="42">
        <f t="shared" si="19"/>
        <v>2</v>
      </c>
      <c r="Q159" s="27" t="str">
        <f t="shared" si="15"/>
        <v/>
      </c>
      <c r="R159" s="27" t="str">
        <f t="shared" si="16"/>
        <v>X</v>
      </c>
      <c r="S159" s="27" t="str">
        <f t="shared" si="17"/>
        <v>X</v>
      </c>
      <c r="T159" s="47" t="str">
        <f t="shared" si="18"/>
        <v>X</v>
      </c>
    </row>
    <row r="160" spans="1:20" s="13" customFormat="1">
      <c r="A160" s="29" t="s">
        <v>233</v>
      </c>
      <c r="B160" s="26" t="s">
        <v>563</v>
      </c>
      <c r="C160" s="26" t="s">
        <v>579</v>
      </c>
      <c r="D160" s="26" t="s">
        <v>474</v>
      </c>
      <c r="E160" s="25" t="s">
        <v>335</v>
      </c>
      <c r="F160" s="33" t="s">
        <v>335</v>
      </c>
      <c r="G160" s="33">
        <v>30</v>
      </c>
      <c r="H160" s="33" t="s">
        <v>602</v>
      </c>
      <c r="I160" s="32"/>
      <c r="J160" s="32"/>
      <c r="K160" s="32" t="s">
        <v>125</v>
      </c>
      <c r="L160" s="32" t="s">
        <v>139</v>
      </c>
      <c r="M160" s="32" t="s">
        <v>449</v>
      </c>
      <c r="N160" s="53" t="s">
        <v>337</v>
      </c>
      <c r="O160" s="56" t="s">
        <v>338</v>
      </c>
      <c r="P160" s="42">
        <f t="shared" si="19"/>
        <v>2</v>
      </c>
      <c r="Q160" s="27" t="str">
        <f t="shared" si="15"/>
        <v/>
      </c>
      <c r="R160" s="27" t="str">
        <f t="shared" si="16"/>
        <v>X</v>
      </c>
      <c r="S160" s="27" t="str">
        <f t="shared" si="17"/>
        <v>X</v>
      </c>
      <c r="T160" s="47" t="str">
        <f t="shared" si="18"/>
        <v>X</v>
      </c>
    </row>
    <row r="161" spans="1:20" s="13" customFormat="1">
      <c r="A161" s="29" t="s">
        <v>234</v>
      </c>
      <c r="B161" s="26" t="s">
        <v>564</v>
      </c>
      <c r="C161" s="26" t="s">
        <v>579</v>
      </c>
      <c r="D161" s="26" t="s">
        <v>474</v>
      </c>
      <c r="E161" s="25" t="s">
        <v>335</v>
      </c>
      <c r="F161" s="33" t="s">
        <v>335</v>
      </c>
      <c r="G161" s="33">
        <v>30</v>
      </c>
      <c r="H161" s="33" t="s">
        <v>602</v>
      </c>
      <c r="I161" s="32"/>
      <c r="J161" s="32"/>
      <c r="K161" s="32" t="s">
        <v>125</v>
      </c>
      <c r="L161" s="32"/>
      <c r="M161" s="32" t="s">
        <v>146</v>
      </c>
      <c r="N161" s="53" t="s">
        <v>337</v>
      </c>
      <c r="O161" s="56" t="s">
        <v>338</v>
      </c>
      <c r="P161" s="42">
        <f t="shared" si="19"/>
        <v>2</v>
      </c>
      <c r="Q161" s="27" t="str">
        <f t="shared" si="15"/>
        <v/>
      </c>
      <c r="R161" s="27" t="str">
        <f t="shared" si="16"/>
        <v>X</v>
      </c>
      <c r="S161" s="27" t="str">
        <f t="shared" si="17"/>
        <v>X</v>
      </c>
      <c r="T161" s="47" t="str">
        <f t="shared" si="18"/>
        <v>X</v>
      </c>
    </row>
    <row r="162" spans="1:20" s="13" customFormat="1">
      <c r="A162" s="29" t="s">
        <v>235</v>
      </c>
      <c r="B162" s="26" t="s">
        <v>565</v>
      </c>
      <c r="C162" s="26" t="s">
        <v>579</v>
      </c>
      <c r="D162" s="26" t="s">
        <v>474</v>
      </c>
      <c r="E162" s="25" t="s">
        <v>335</v>
      </c>
      <c r="F162" s="25" t="s">
        <v>335</v>
      </c>
      <c r="G162" s="25">
        <v>80</v>
      </c>
      <c r="H162" s="33" t="s">
        <v>602</v>
      </c>
      <c r="I162" s="26"/>
      <c r="J162" s="26"/>
      <c r="K162" s="32" t="s">
        <v>125</v>
      </c>
      <c r="L162" s="26"/>
      <c r="M162" s="26" t="s">
        <v>147</v>
      </c>
      <c r="N162" s="53" t="s">
        <v>337</v>
      </c>
      <c r="O162" s="56" t="s">
        <v>338</v>
      </c>
      <c r="P162" s="42">
        <f t="shared" si="19"/>
        <v>2</v>
      </c>
      <c r="Q162" s="27" t="str">
        <f t="shared" si="15"/>
        <v/>
      </c>
      <c r="R162" s="27" t="str">
        <f t="shared" si="16"/>
        <v>X</v>
      </c>
      <c r="S162" s="27" t="str">
        <f t="shared" si="17"/>
        <v>X</v>
      </c>
      <c r="T162" s="47" t="str">
        <f t="shared" si="18"/>
        <v>X</v>
      </c>
    </row>
    <row r="163" spans="1:20" s="13" customFormat="1">
      <c r="A163" s="29" t="s">
        <v>236</v>
      </c>
      <c r="B163" s="26" t="s">
        <v>558</v>
      </c>
      <c r="C163" s="26" t="s">
        <v>580</v>
      </c>
      <c r="D163" s="26" t="s">
        <v>474</v>
      </c>
      <c r="E163" s="25" t="s">
        <v>335</v>
      </c>
      <c r="F163" s="25" t="s">
        <v>335</v>
      </c>
      <c r="G163" s="25">
        <v>65</v>
      </c>
      <c r="H163" s="33" t="s">
        <v>602</v>
      </c>
      <c r="I163" s="26"/>
      <c r="J163" s="26"/>
      <c r="K163" s="32" t="s">
        <v>141</v>
      </c>
      <c r="L163" s="26"/>
      <c r="M163" s="26" t="s">
        <v>370</v>
      </c>
      <c r="N163" s="53" t="s">
        <v>337</v>
      </c>
      <c r="O163" s="56" t="s">
        <v>338</v>
      </c>
      <c r="P163" s="42">
        <f t="shared" si="19"/>
        <v>2</v>
      </c>
      <c r="Q163" s="27" t="str">
        <f t="shared" si="15"/>
        <v/>
      </c>
      <c r="R163" s="27" t="str">
        <f t="shared" si="16"/>
        <v>X</v>
      </c>
      <c r="S163" s="27" t="str">
        <f t="shared" si="17"/>
        <v>X</v>
      </c>
      <c r="T163" s="47" t="str">
        <f t="shared" si="18"/>
        <v>X</v>
      </c>
    </row>
    <row r="164" spans="1:20" s="13" customFormat="1">
      <c r="A164" s="29" t="s">
        <v>282</v>
      </c>
      <c r="B164" s="26" t="s">
        <v>559</v>
      </c>
      <c r="C164" s="26" t="s">
        <v>580</v>
      </c>
      <c r="D164" s="26" t="s">
        <v>474</v>
      </c>
      <c r="E164" s="25" t="s">
        <v>335</v>
      </c>
      <c r="F164" s="25" t="s">
        <v>335</v>
      </c>
      <c r="G164" s="25">
        <v>3</v>
      </c>
      <c r="H164" s="33" t="s">
        <v>602</v>
      </c>
      <c r="I164" s="26"/>
      <c r="J164" s="26"/>
      <c r="K164" s="32" t="s">
        <v>141</v>
      </c>
      <c r="L164" s="26"/>
      <c r="M164" s="26" t="s">
        <v>418</v>
      </c>
      <c r="N164" s="53" t="s">
        <v>337</v>
      </c>
      <c r="O164" s="56" t="s">
        <v>338</v>
      </c>
      <c r="P164" s="42">
        <f t="shared" si="19"/>
        <v>2</v>
      </c>
      <c r="Q164" s="27" t="str">
        <f t="shared" si="15"/>
        <v/>
      </c>
      <c r="R164" s="27" t="str">
        <f t="shared" si="16"/>
        <v>X</v>
      </c>
      <c r="S164" s="27" t="str">
        <f t="shared" si="17"/>
        <v>X</v>
      </c>
      <c r="T164" s="47" t="str">
        <f t="shared" si="18"/>
        <v>X</v>
      </c>
    </row>
    <row r="165" spans="1:20" s="13" customFormat="1">
      <c r="A165" s="29" t="s">
        <v>283</v>
      </c>
      <c r="B165" s="26" t="s">
        <v>560</v>
      </c>
      <c r="C165" s="26" t="s">
        <v>580</v>
      </c>
      <c r="D165" s="26" t="s">
        <v>474</v>
      </c>
      <c r="E165" s="25" t="s">
        <v>335</v>
      </c>
      <c r="F165" s="25" t="s">
        <v>335</v>
      </c>
      <c r="G165" s="25">
        <v>65</v>
      </c>
      <c r="H165" s="33" t="s">
        <v>602</v>
      </c>
      <c r="I165" s="26"/>
      <c r="J165" s="26"/>
      <c r="K165" s="32" t="s">
        <v>141</v>
      </c>
      <c r="L165" s="26"/>
      <c r="M165" s="26" t="s">
        <v>367</v>
      </c>
      <c r="N165" s="53" t="s">
        <v>337</v>
      </c>
      <c r="O165" s="56" t="s">
        <v>338</v>
      </c>
      <c r="P165" s="42">
        <f t="shared" si="19"/>
        <v>2</v>
      </c>
      <c r="Q165" s="27" t="str">
        <f t="shared" si="15"/>
        <v/>
      </c>
      <c r="R165" s="27" t="str">
        <f t="shared" si="16"/>
        <v>X</v>
      </c>
      <c r="S165" s="27" t="str">
        <f t="shared" si="17"/>
        <v>X</v>
      </c>
      <c r="T165" s="47" t="str">
        <f t="shared" si="18"/>
        <v>X</v>
      </c>
    </row>
    <row r="166" spans="1:20" s="13" customFormat="1">
      <c r="A166" s="29" t="s">
        <v>284</v>
      </c>
      <c r="B166" s="26" t="s">
        <v>526</v>
      </c>
      <c r="C166" s="26" t="s">
        <v>580</v>
      </c>
      <c r="D166" s="26" t="s">
        <v>474</v>
      </c>
      <c r="E166" s="25" t="s">
        <v>335</v>
      </c>
      <c r="F166" s="25" t="s">
        <v>335</v>
      </c>
      <c r="G166" s="25">
        <v>50</v>
      </c>
      <c r="H166" s="33" t="s">
        <v>602</v>
      </c>
      <c r="I166" s="26"/>
      <c r="J166" s="26"/>
      <c r="K166" s="32" t="s">
        <v>141</v>
      </c>
      <c r="L166" s="26"/>
      <c r="M166" s="26" t="s">
        <v>368</v>
      </c>
      <c r="N166" s="53" t="s">
        <v>337</v>
      </c>
      <c r="O166" s="56" t="s">
        <v>338</v>
      </c>
      <c r="P166" s="42">
        <f t="shared" si="19"/>
        <v>2</v>
      </c>
      <c r="Q166" s="27" t="str">
        <f t="shared" si="15"/>
        <v/>
      </c>
      <c r="R166" s="27" t="str">
        <f t="shared" si="16"/>
        <v>X</v>
      </c>
      <c r="S166" s="27" t="str">
        <f t="shared" si="17"/>
        <v>X</v>
      </c>
      <c r="T166" s="47" t="str">
        <f t="shared" si="18"/>
        <v>X</v>
      </c>
    </row>
    <row r="167" spans="1:20" s="13" customFormat="1">
      <c r="A167" s="29" t="s">
        <v>237</v>
      </c>
      <c r="B167" s="26" t="s">
        <v>561</v>
      </c>
      <c r="C167" s="26" t="s">
        <v>580</v>
      </c>
      <c r="D167" s="26" t="s">
        <v>474</v>
      </c>
      <c r="E167" s="25" t="s">
        <v>335</v>
      </c>
      <c r="F167" s="25" t="s">
        <v>340</v>
      </c>
      <c r="G167" s="25">
        <v>30</v>
      </c>
      <c r="H167" s="33" t="s">
        <v>602</v>
      </c>
      <c r="I167" s="26"/>
      <c r="J167" s="26"/>
      <c r="K167" s="32" t="s">
        <v>141</v>
      </c>
      <c r="L167" s="26" t="s">
        <v>138</v>
      </c>
      <c r="M167" s="26" t="s">
        <v>144</v>
      </c>
      <c r="N167" s="53" t="s">
        <v>337</v>
      </c>
      <c r="O167" s="56" t="s">
        <v>338</v>
      </c>
      <c r="P167" s="42">
        <f t="shared" si="19"/>
        <v>2</v>
      </c>
      <c r="Q167" s="27" t="str">
        <f t="shared" si="15"/>
        <v/>
      </c>
      <c r="R167" s="27" t="str">
        <f t="shared" si="16"/>
        <v>X</v>
      </c>
      <c r="S167" s="27" t="str">
        <f t="shared" si="17"/>
        <v>X</v>
      </c>
      <c r="T167" s="47" t="str">
        <f t="shared" si="18"/>
        <v>X</v>
      </c>
    </row>
    <row r="168" spans="1:20" s="13" customFormat="1">
      <c r="A168" s="29" t="s">
        <v>238</v>
      </c>
      <c r="B168" s="26" t="s">
        <v>562</v>
      </c>
      <c r="C168" s="26" t="s">
        <v>580</v>
      </c>
      <c r="D168" s="26" t="s">
        <v>474</v>
      </c>
      <c r="E168" s="25" t="s">
        <v>335</v>
      </c>
      <c r="F168" s="25" t="s">
        <v>335</v>
      </c>
      <c r="G168" s="25">
        <v>25</v>
      </c>
      <c r="H168" s="33" t="s">
        <v>602</v>
      </c>
      <c r="I168" s="26"/>
      <c r="J168" s="26"/>
      <c r="K168" s="32" t="s">
        <v>141</v>
      </c>
      <c r="L168" s="26"/>
      <c r="M168" s="26" t="s">
        <v>145</v>
      </c>
      <c r="N168" s="53" t="s">
        <v>337</v>
      </c>
      <c r="O168" s="56" t="s">
        <v>338</v>
      </c>
      <c r="P168" s="42">
        <f t="shared" si="19"/>
        <v>2</v>
      </c>
      <c r="Q168" s="27" t="str">
        <f t="shared" si="15"/>
        <v/>
      </c>
      <c r="R168" s="27" t="str">
        <f t="shared" si="16"/>
        <v>X</v>
      </c>
      <c r="S168" s="27" t="str">
        <f t="shared" si="17"/>
        <v>X</v>
      </c>
      <c r="T168" s="47" t="str">
        <f t="shared" si="18"/>
        <v>X</v>
      </c>
    </row>
    <row r="169" spans="1:20" s="13" customFormat="1">
      <c r="A169" s="29" t="s">
        <v>239</v>
      </c>
      <c r="B169" s="26" t="s">
        <v>563</v>
      </c>
      <c r="C169" s="26" t="s">
        <v>580</v>
      </c>
      <c r="D169" s="26" t="s">
        <v>474</v>
      </c>
      <c r="E169" s="25" t="s">
        <v>335</v>
      </c>
      <c r="F169" s="25" t="s">
        <v>335</v>
      </c>
      <c r="G169" s="25">
        <v>30</v>
      </c>
      <c r="H169" s="33" t="s">
        <v>602</v>
      </c>
      <c r="I169" s="26"/>
      <c r="J169" s="26"/>
      <c r="K169" s="32" t="s">
        <v>141</v>
      </c>
      <c r="L169" s="26" t="s">
        <v>139</v>
      </c>
      <c r="M169" s="26" t="s">
        <v>449</v>
      </c>
      <c r="N169" s="53" t="s">
        <v>337</v>
      </c>
      <c r="O169" s="56" t="s">
        <v>338</v>
      </c>
      <c r="P169" s="42">
        <f t="shared" si="19"/>
        <v>2</v>
      </c>
      <c r="Q169" s="27" t="str">
        <f t="shared" si="15"/>
        <v/>
      </c>
      <c r="R169" s="27" t="str">
        <f t="shared" si="16"/>
        <v>X</v>
      </c>
      <c r="S169" s="27" t="str">
        <f t="shared" si="17"/>
        <v>X</v>
      </c>
      <c r="T169" s="47" t="str">
        <f t="shared" si="18"/>
        <v>X</v>
      </c>
    </row>
    <row r="170" spans="1:20" s="13" customFormat="1">
      <c r="A170" s="29" t="s">
        <v>240</v>
      </c>
      <c r="B170" s="26" t="s">
        <v>564</v>
      </c>
      <c r="C170" s="26" t="s">
        <v>580</v>
      </c>
      <c r="D170" s="26" t="s">
        <v>474</v>
      </c>
      <c r="E170" s="25" t="s">
        <v>335</v>
      </c>
      <c r="F170" s="25" t="s">
        <v>335</v>
      </c>
      <c r="G170" s="25">
        <v>30</v>
      </c>
      <c r="H170" s="33" t="s">
        <v>602</v>
      </c>
      <c r="I170" s="26"/>
      <c r="J170" s="26"/>
      <c r="K170" s="32" t="s">
        <v>141</v>
      </c>
      <c r="L170" s="26"/>
      <c r="M170" s="26" t="s">
        <v>146</v>
      </c>
      <c r="N170" s="53" t="s">
        <v>337</v>
      </c>
      <c r="O170" s="56" t="s">
        <v>338</v>
      </c>
      <c r="P170" s="42">
        <f t="shared" si="19"/>
        <v>2</v>
      </c>
      <c r="Q170" s="27" t="str">
        <f t="shared" si="15"/>
        <v/>
      </c>
      <c r="R170" s="27" t="str">
        <f t="shared" si="16"/>
        <v>X</v>
      </c>
      <c r="S170" s="27" t="str">
        <f t="shared" si="17"/>
        <v>X</v>
      </c>
      <c r="T170" s="47" t="str">
        <f t="shared" si="18"/>
        <v>X</v>
      </c>
    </row>
    <row r="171" spans="1:20" s="13" customFormat="1">
      <c r="A171" s="29" t="s">
        <v>241</v>
      </c>
      <c r="B171" s="26" t="s">
        <v>565</v>
      </c>
      <c r="C171" s="26" t="s">
        <v>580</v>
      </c>
      <c r="D171" s="26" t="s">
        <v>474</v>
      </c>
      <c r="E171" s="25" t="s">
        <v>335</v>
      </c>
      <c r="F171" s="25" t="s">
        <v>335</v>
      </c>
      <c r="G171" s="25">
        <v>80</v>
      </c>
      <c r="H171" s="33" t="s">
        <v>602</v>
      </c>
      <c r="I171" s="26"/>
      <c r="J171" s="26"/>
      <c r="K171" s="32" t="s">
        <v>141</v>
      </c>
      <c r="L171" s="26"/>
      <c r="M171" s="26" t="s">
        <v>147</v>
      </c>
      <c r="N171" s="53" t="s">
        <v>337</v>
      </c>
      <c r="O171" s="56" t="s">
        <v>338</v>
      </c>
      <c r="P171" s="42">
        <f t="shared" si="19"/>
        <v>2</v>
      </c>
      <c r="Q171" s="27" t="str">
        <f t="shared" si="15"/>
        <v/>
      </c>
      <c r="R171" s="27" t="str">
        <f t="shared" si="16"/>
        <v>X</v>
      </c>
      <c r="S171" s="27" t="str">
        <f t="shared" si="17"/>
        <v>X</v>
      </c>
      <c r="T171" s="47" t="str">
        <f t="shared" si="18"/>
        <v>X</v>
      </c>
    </row>
    <row r="172" spans="1:20" s="13" customFormat="1">
      <c r="A172" s="29" t="s">
        <v>403</v>
      </c>
      <c r="B172" s="26" t="s">
        <v>461</v>
      </c>
      <c r="C172" s="26" t="s">
        <v>480</v>
      </c>
      <c r="D172" s="26" t="s">
        <v>471</v>
      </c>
      <c r="E172" s="25" t="s">
        <v>335</v>
      </c>
      <c r="F172" s="25" t="s">
        <v>335</v>
      </c>
      <c r="G172" s="25">
        <v>150</v>
      </c>
      <c r="H172" s="33" t="s">
        <v>602</v>
      </c>
      <c r="I172" s="26"/>
      <c r="J172" s="26"/>
      <c r="K172" s="32" t="s">
        <v>141</v>
      </c>
      <c r="L172" s="26" t="s">
        <v>130</v>
      </c>
      <c r="M172" s="26" t="s">
        <v>356</v>
      </c>
      <c r="N172" s="53" t="s">
        <v>337</v>
      </c>
      <c r="O172" s="56" t="s">
        <v>338</v>
      </c>
      <c r="P172" s="42">
        <f t="shared" si="19"/>
        <v>2</v>
      </c>
      <c r="Q172" s="27" t="str">
        <f t="shared" si="15"/>
        <v/>
      </c>
      <c r="R172" s="27" t="str">
        <f t="shared" si="16"/>
        <v>X</v>
      </c>
      <c r="S172" s="27" t="str">
        <f t="shared" si="17"/>
        <v>X</v>
      </c>
      <c r="T172" s="47" t="str">
        <f t="shared" si="18"/>
        <v>X</v>
      </c>
    </row>
    <row r="173" spans="1:20" s="13" customFormat="1">
      <c r="A173" s="29" t="s">
        <v>404</v>
      </c>
      <c r="B173" s="26" t="s">
        <v>479</v>
      </c>
      <c r="C173" s="26" t="s">
        <v>480</v>
      </c>
      <c r="D173" s="26" t="s">
        <v>471</v>
      </c>
      <c r="E173" s="25" t="s">
        <v>335</v>
      </c>
      <c r="F173" s="25" t="s">
        <v>340</v>
      </c>
      <c r="G173" s="25">
        <v>13</v>
      </c>
      <c r="H173" s="33" t="s">
        <v>602</v>
      </c>
      <c r="I173" s="26"/>
      <c r="J173" s="26"/>
      <c r="K173" s="32" t="s">
        <v>141</v>
      </c>
      <c r="L173" s="26" t="s">
        <v>130</v>
      </c>
      <c r="M173" s="20" t="s">
        <v>357</v>
      </c>
      <c r="N173" s="53" t="s">
        <v>337</v>
      </c>
      <c r="O173" s="56" t="s">
        <v>338</v>
      </c>
      <c r="P173" s="42">
        <f t="shared" si="19"/>
        <v>2</v>
      </c>
      <c r="Q173" s="27" t="str">
        <f t="shared" si="15"/>
        <v/>
      </c>
      <c r="R173" s="27" t="str">
        <f t="shared" si="16"/>
        <v>X</v>
      </c>
      <c r="S173" s="27" t="str">
        <f t="shared" si="17"/>
        <v>X</v>
      </c>
      <c r="T173" s="47" t="str">
        <f t="shared" si="18"/>
        <v>X</v>
      </c>
    </row>
    <row r="174" spans="1:20" s="13" customFormat="1">
      <c r="A174" s="29" t="s">
        <v>358</v>
      </c>
      <c r="B174" s="26" t="s">
        <v>481</v>
      </c>
      <c r="C174" s="26" t="s">
        <v>480</v>
      </c>
      <c r="D174" s="26" t="s">
        <v>471</v>
      </c>
      <c r="E174" s="25" t="s">
        <v>335</v>
      </c>
      <c r="F174" s="25" t="s">
        <v>335</v>
      </c>
      <c r="G174" s="25">
        <v>150</v>
      </c>
      <c r="H174" s="33" t="s">
        <v>602</v>
      </c>
      <c r="I174" s="26"/>
      <c r="J174" s="26"/>
      <c r="K174" s="32" t="s">
        <v>141</v>
      </c>
      <c r="L174" s="26" t="s">
        <v>130</v>
      </c>
      <c r="M174" s="26" t="s">
        <v>435</v>
      </c>
      <c r="N174" s="53" t="s">
        <v>337</v>
      </c>
      <c r="O174" s="56" t="s">
        <v>338</v>
      </c>
      <c r="P174" s="42">
        <f t="shared" si="19"/>
        <v>2</v>
      </c>
      <c r="Q174" s="27" t="str">
        <f t="shared" si="15"/>
        <v/>
      </c>
      <c r="R174" s="27" t="str">
        <f t="shared" si="16"/>
        <v>X</v>
      </c>
      <c r="S174" s="27" t="str">
        <f t="shared" si="17"/>
        <v>X</v>
      </c>
      <c r="T174" s="47" t="str">
        <f t="shared" si="18"/>
        <v>X</v>
      </c>
    </row>
    <row r="175" spans="1:20" s="13" customFormat="1">
      <c r="A175" s="29" t="s">
        <v>359</v>
      </c>
      <c r="B175" s="26" t="s">
        <v>482</v>
      </c>
      <c r="C175" s="26" t="s">
        <v>480</v>
      </c>
      <c r="D175" s="26" t="s">
        <v>471</v>
      </c>
      <c r="E175" s="25" t="s">
        <v>335</v>
      </c>
      <c r="F175" s="25" t="s">
        <v>335</v>
      </c>
      <c r="G175" s="25">
        <v>150</v>
      </c>
      <c r="H175" s="33" t="s">
        <v>602</v>
      </c>
      <c r="I175" s="26"/>
      <c r="J175" s="26"/>
      <c r="K175" s="32" t="s">
        <v>141</v>
      </c>
      <c r="L175" s="26" t="s">
        <v>130</v>
      </c>
      <c r="M175" s="26" t="s">
        <v>433</v>
      </c>
      <c r="N175" s="53" t="s">
        <v>337</v>
      </c>
      <c r="O175" s="56" t="s">
        <v>338</v>
      </c>
      <c r="P175" s="42">
        <f t="shared" si="19"/>
        <v>2</v>
      </c>
      <c r="Q175" s="27" t="str">
        <f t="shared" si="15"/>
        <v/>
      </c>
      <c r="R175" s="27" t="str">
        <f t="shared" si="16"/>
        <v>X</v>
      </c>
      <c r="S175" s="27" t="str">
        <f t="shared" si="17"/>
        <v>X</v>
      </c>
      <c r="T175" s="47" t="str">
        <f t="shared" si="18"/>
        <v>X</v>
      </c>
    </row>
    <row r="176" spans="1:20" s="13" customFormat="1">
      <c r="A176" s="29" t="s">
        <v>151</v>
      </c>
      <c r="B176" s="26" t="s">
        <v>483</v>
      </c>
      <c r="C176" s="26" t="s">
        <v>480</v>
      </c>
      <c r="D176" s="26" t="s">
        <v>471</v>
      </c>
      <c r="E176" s="25" t="s">
        <v>335</v>
      </c>
      <c r="F176" s="25" t="s">
        <v>335</v>
      </c>
      <c r="G176" s="25">
        <v>40</v>
      </c>
      <c r="H176" s="33" t="s">
        <v>602</v>
      </c>
      <c r="I176" s="26"/>
      <c r="J176" s="26"/>
      <c r="K176" s="32" t="s">
        <v>141</v>
      </c>
      <c r="L176" s="26" t="s">
        <v>130</v>
      </c>
      <c r="M176" s="26" t="s">
        <v>421</v>
      </c>
      <c r="N176" s="53" t="s">
        <v>337</v>
      </c>
      <c r="O176" s="56" t="s">
        <v>338</v>
      </c>
      <c r="P176" s="42">
        <f t="shared" si="19"/>
        <v>2</v>
      </c>
      <c r="Q176" s="27" t="str">
        <f t="shared" si="15"/>
        <v/>
      </c>
      <c r="R176" s="27" t="str">
        <f t="shared" si="16"/>
        <v>X</v>
      </c>
      <c r="S176" s="27" t="str">
        <f t="shared" si="17"/>
        <v>X</v>
      </c>
      <c r="T176" s="47" t="str">
        <f t="shared" si="18"/>
        <v>X</v>
      </c>
    </row>
    <row r="177" spans="1:20" s="13" customFormat="1">
      <c r="A177" s="29" t="s">
        <v>152</v>
      </c>
      <c r="B177" s="26" t="s">
        <v>485</v>
      </c>
      <c r="C177" s="26" t="s">
        <v>480</v>
      </c>
      <c r="D177" s="26" t="s">
        <v>471</v>
      </c>
      <c r="E177" s="25" t="s">
        <v>335</v>
      </c>
      <c r="F177" s="25" t="s">
        <v>340</v>
      </c>
      <c r="G177" s="25">
        <v>50</v>
      </c>
      <c r="H177" s="33" t="s">
        <v>602</v>
      </c>
      <c r="I177" s="26"/>
      <c r="J177" s="26"/>
      <c r="K177" s="32" t="s">
        <v>141</v>
      </c>
      <c r="L177" s="26" t="s">
        <v>130</v>
      </c>
      <c r="M177" s="20" t="s">
        <v>360</v>
      </c>
      <c r="N177" s="53" t="s">
        <v>337</v>
      </c>
      <c r="O177" s="56" t="s">
        <v>338</v>
      </c>
      <c r="P177" s="42">
        <f t="shared" si="19"/>
        <v>2</v>
      </c>
      <c r="Q177" s="27" t="str">
        <f t="shared" si="15"/>
        <v/>
      </c>
      <c r="R177" s="27" t="str">
        <f t="shared" si="16"/>
        <v>X</v>
      </c>
      <c r="S177" s="27" t="str">
        <f t="shared" si="17"/>
        <v>X</v>
      </c>
      <c r="T177" s="47" t="str">
        <f t="shared" si="18"/>
        <v>X</v>
      </c>
    </row>
    <row r="178" spans="1:20" s="13" customFormat="1">
      <c r="A178" s="29" t="s">
        <v>405</v>
      </c>
      <c r="B178" s="26" t="s">
        <v>486</v>
      </c>
      <c r="C178" s="26" t="s">
        <v>480</v>
      </c>
      <c r="D178" s="26" t="s">
        <v>471</v>
      </c>
      <c r="E178" s="25" t="s">
        <v>335</v>
      </c>
      <c r="F178" s="25" t="s">
        <v>335</v>
      </c>
      <c r="G178" s="25">
        <v>3</v>
      </c>
      <c r="H178" s="33" t="s">
        <v>602</v>
      </c>
      <c r="I178" s="26"/>
      <c r="J178" s="26"/>
      <c r="K178" s="32" t="s">
        <v>141</v>
      </c>
      <c r="L178" s="26" t="s">
        <v>130</v>
      </c>
      <c r="M178" s="26" t="s">
        <v>423</v>
      </c>
      <c r="N178" s="53" t="s">
        <v>337</v>
      </c>
      <c r="O178" s="56" t="s">
        <v>338</v>
      </c>
      <c r="P178" s="42">
        <f t="shared" si="19"/>
        <v>2</v>
      </c>
      <c r="Q178" s="27" t="str">
        <f t="shared" si="15"/>
        <v/>
      </c>
      <c r="R178" s="27" t="str">
        <f t="shared" si="16"/>
        <v>X</v>
      </c>
      <c r="S178" s="27" t="str">
        <f t="shared" si="17"/>
        <v>X</v>
      </c>
      <c r="T178" s="47" t="str">
        <f t="shared" si="18"/>
        <v>X</v>
      </c>
    </row>
    <row r="179" spans="1:20" s="13" customFormat="1">
      <c r="A179" s="29" t="s">
        <v>406</v>
      </c>
      <c r="B179" s="26" t="s">
        <v>484</v>
      </c>
      <c r="C179" s="26" t="s">
        <v>480</v>
      </c>
      <c r="D179" s="26" t="s">
        <v>471</v>
      </c>
      <c r="E179" s="25" t="s">
        <v>335</v>
      </c>
      <c r="F179" s="25" t="s">
        <v>335</v>
      </c>
      <c r="G179" s="25">
        <v>55</v>
      </c>
      <c r="H179" s="33" t="s">
        <v>602</v>
      </c>
      <c r="I179" s="26"/>
      <c r="J179" s="26"/>
      <c r="K179" s="32" t="s">
        <v>141</v>
      </c>
      <c r="L179" s="26" t="s">
        <v>130</v>
      </c>
      <c r="M179" s="26" t="s">
        <v>422</v>
      </c>
      <c r="N179" s="53" t="s">
        <v>337</v>
      </c>
      <c r="O179" s="56" t="s">
        <v>338</v>
      </c>
      <c r="P179" s="42">
        <f t="shared" ref="P179:P198" si="20">IF(O179="Public",1,IF(O179="FOUO",2,IF(O179="Sensitive",3,IF(O179="System-Only",4))))</f>
        <v>2</v>
      </c>
      <c r="Q179" s="27" t="str">
        <f t="shared" si="15"/>
        <v/>
      </c>
      <c r="R179" s="27" t="str">
        <f t="shared" si="16"/>
        <v>X</v>
      </c>
      <c r="S179" s="27" t="str">
        <f t="shared" si="17"/>
        <v>X</v>
      </c>
      <c r="T179" s="47" t="str">
        <f t="shared" si="18"/>
        <v>X</v>
      </c>
    </row>
    <row r="180" spans="1:20" s="13" customFormat="1">
      <c r="A180" s="29" t="s">
        <v>407</v>
      </c>
      <c r="B180" s="26" t="s">
        <v>773</v>
      </c>
      <c r="C180" s="26" t="s">
        <v>480</v>
      </c>
      <c r="D180" s="26" t="s">
        <v>471</v>
      </c>
      <c r="E180" s="25" t="s">
        <v>335</v>
      </c>
      <c r="F180" s="25" t="s">
        <v>335</v>
      </c>
      <c r="G180" s="25">
        <v>30</v>
      </c>
      <c r="H180" s="33" t="s">
        <v>602</v>
      </c>
      <c r="I180" s="26"/>
      <c r="J180" s="26"/>
      <c r="K180" s="32" t="s">
        <v>141</v>
      </c>
      <c r="L180" s="26" t="s">
        <v>130</v>
      </c>
      <c r="M180" s="20" t="s">
        <v>342</v>
      </c>
      <c r="N180" s="53" t="s">
        <v>337</v>
      </c>
      <c r="O180" s="56" t="s">
        <v>338</v>
      </c>
      <c r="P180" s="42">
        <f t="shared" si="20"/>
        <v>2</v>
      </c>
      <c r="Q180" s="27" t="str">
        <f t="shared" si="15"/>
        <v/>
      </c>
      <c r="R180" s="27" t="str">
        <f t="shared" si="16"/>
        <v>X</v>
      </c>
      <c r="S180" s="27" t="str">
        <f t="shared" si="17"/>
        <v>X</v>
      </c>
      <c r="T180" s="47" t="str">
        <f t="shared" si="18"/>
        <v>X</v>
      </c>
    </row>
    <row r="181" spans="1:20" s="13" customFormat="1">
      <c r="A181" s="29" t="s">
        <v>153</v>
      </c>
      <c r="B181" s="26" t="s">
        <v>461</v>
      </c>
      <c r="C181" s="26" t="s">
        <v>487</v>
      </c>
      <c r="D181" s="26" t="s">
        <v>471</v>
      </c>
      <c r="E181" s="25" t="s">
        <v>335</v>
      </c>
      <c r="F181" s="25" t="s">
        <v>335</v>
      </c>
      <c r="G181" s="25">
        <v>150</v>
      </c>
      <c r="H181" s="33" t="s">
        <v>602</v>
      </c>
      <c r="I181" s="26"/>
      <c r="J181" s="26"/>
      <c r="K181" s="32" t="s">
        <v>141</v>
      </c>
      <c r="L181" s="26" t="s">
        <v>131</v>
      </c>
      <c r="M181" s="26" t="s">
        <v>356</v>
      </c>
      <c r="N181" s="53" t="s">
        <v>337</v>
      </c>
      <c r="O181" s="56" t="s">
        <v>338</v>
      </c>
      <c r="P181" s="42">
        <f t="shared" si="20"/>
        <v>2</v>
      </c>
      <c r="Q181" s="27" t="str">
        <f t="shared" si="15"/>
        <v/>
      </c>
      <c r="R181" s="27" t="str">
        <f t="shared" si="16"/>
        <v>X</v>
      </c>
      <c r="S181" s="27" t="str">
        <f t="shared" si="17"/>
        <v>X</v>
      </c>
      <c r="T181" s="47" t="str">
        <f t="shared" si="18"/>
        <v>X</v>
      </c>
    </row>
    <row r="182" spans="1:20" s="13" customFormat="1">
      <c r="A182" s="29" t="s">
        <v>408</v>
      </c>
      <c r="B182" s="26" t="s">
        <v>479</v>
      </c>
      <c r="C182" s="26" t="s">
        <v>487</v>
      </c>
      <c r="D182" s="26" t="s">
        <v>471</v>
      </c>
      <c r="E182" s="25" t="s">
        <v>335</v>
      </c>
      <c r="F182" s="25" t="s">
        <v>340</v>
      </c>
      <c r="G182" s="25">
        <v>13</v>
      </c>
      <c r="H182" s="33" t="s">
        <v>602</v>
      </c>
      <c r="I182" s="26"/>
      <c r="J182" s="26"/>
      <c r="K182" s="32" t="s">
        <v>141</v>
      </c>
      <c r="L182" s="26" t="s">
        <v>131</v>
      </c>
      <c r="M182" s="20" t="s">
        <v>357</v>
      </c>
      <c r="N182" s="53" t="s">
        <v>337</v>
      </c>
      <c r="O182" s="56" t="s">
        <v>338</v>
      </c>
      <c r="P182" s="42">
        <f t="shared" si="20"/>
        <v>2</v>
      </c>
      <c r="Q182" s="27" t="str">
        <f t="shared" si="15"/>
        <v/>
      </c>
      <c r="R182" s="27" t="str">
        <f t="shared" si="16"/>
        <v>X</v>
      </c>
      <c r="S182" s="27" t="str">
        <f t="shared" si="17"/>
        <v>X</v>
      </c>
      <c r="T182" s="47" t="str">
        <f t="shared" si="18"/>
        <v>X</v>
      </c>
    </row>
    <row r="183" spans="1:20" s="13" customFormat="1">
      <c r="A183" s="29" t="s">
        <v>361</v>
      </c>
      <c r="B183" s="26" t="s">
        <v>481</v>
      </c>
      <c r="C183" s="26" t="s">
        <v>487</v>
      </c>
      <c r="D183" s="26" t="s">
        <v>471</v>
      </c>
      <c r="E183" s="25" t="s">
        <v>335</v>
      </c>
      <c r="F183" s="25" t="s">
        <v>335</v>
      </c>
      <c r="G183" s="25">
        <v>150</v>
      </c>
      <c r="H183" s="33" t="s">
        <v>602</v>
      </c>
      <c r="I183" s="26"/>
      <c r="J183" s="26"/>
      <c r="K183" s="32" t="s">
        <v>141</v>
      </c>
      <c r="L183" s="26" t="s">
        <v>131</v>
      </c>
      <c r="M183" s="26" t="s">
        <v>435</v>
      </c>
      <c r="N183" s="53" t="s">
        <v>337</v>
      </c>
      <c r="O183" s="56" t="s">
        <v>338</v>
      </c>
      <c r="P183" s="42">
        <f t="shared" si="20"/>
        <v>2</v>
      </c>
      <c r="Q183" s="27" t="str">
        <f t="shared" si="15"/>
        <v/>
      </c>
      <c r="R183" s="27" t="str">
        <f t="shared" si="16"/>
        <v>X</v>
      </c>
      <c r="S183" s="27" t="str">
        <f t="shared" si="17"/>
        <v>X</v>
      </c>
      <c r="T183" s="47" t="str">
        <f t="shared" si="18"/>
        <v>X</v>
      </c>
    </row>
    <row r="184" spans="1:20" s="13" customFormat="1">
      <c r="A184" s="29" t="s">
        <v>362</v>
      </c>
      <c r="B184" s="26" t="s">
        <v>482</v>
      </c>
      <c r="C184" s="26" t="s">
        <v>487</v>
      </c>
      <c r="D184" s="26" t="s">
        <v>471</v>
      </c>
      <c r="E184" s="25" t="s">
        <v>335</v>
      </c>
      <c r="F184" s="25" t="s">
        <v>335</v>
      </c>
      <c r="G184" s="25">
        <v>150</v>
      </c>
      <c r="H184" s="33" t="s">
        <v>602</v>
      </c>
      <c r="I184" s="26"/>
      <c r="J184" s="26"/>
      <c r="K184" s="32" t="s">
        <v>141</v>
      </c>
      <c r="L184" s="26" t="s">
        <v>131</v>
      </c>
      <c r="M184" s="26" t="s">
        <v>433</v>
      </c>
      <c r="N184" s="53" t="s">
        <v>337</v>
      </c>
      <c r="O184" s="56" t="s">
        <v>338</v>
      </c>
      <c r="P184" s="42">
        <f t="shared" si="20"/>
        <v>2</v>
      </c>
      <c r="Q184" s="27" t="str">
        <f t="shared" si="15"/>
        <v/>
      </c>
      <c r="R184" s="27" t="str">
        <f t="shared" si="16"/>
        <v>X</v>
      </c>
      <c r="S184" s="27" t="str">
        <f t="shared" si="17"/>
        <v>X</v>
      </c>
      <c r="T184" s="47" t="str">
        <f t="shared" si="18"/>
        <v>X</v>
      </c>
    </row>
    <row r="185" spans="1:20" s="13" customFormat="1">
      <c r="A185" s="29" t="s">
        <v>154</v>
      </c>
      <c r="B185" s="26" t="s">
        <v>483</v>
      </c>
      <c r="C185" s="26" t="s">
        <v>487</v>
      </c>
      <c r="D185" s="26" t="s">
        <v>471</v>
      </c>
      <c r="E185" s="25" t="s">
        <v>335</v>
      </c>
      <c r="F185" s="25" t="s">
        <v>335</v>
      </c>
      <c r="G185" s="25">
        <v>40</v>
      </c>
      <c r="H185" s="33" t="s">
        <v>602</v>
      </c>
      <c r="I185" s="26"/>
      <c r="J185" s="26"/>
      <c r="K185" s="32" t="s">
        <v>141</v>
      </c>
      <c r="L185" s="26" t="s">
        <v>131</v>
      </c>
      <c r="M185" s="26" t="s">
        <v>421</v>
      </c>
      <c r="N185" s="53" t="s">
        <v>337</v>
      </c>
      <c r="O185" s="56" t="s">
        <v>338</v>
      </c>
      <c r="P185" s="42">
        <f t="shared" si="20"/>
        <v>2</v>
      </c>
      <c r="Q185" s="27" t="str">
        <f t="shared" si="15"/>
        <v/>
      </c>
      <c r="R185" s="27" t="str">
        <f t="shared" si="16"/>
        <v>X</v>
      </c>
      <c r="S185" s="27" t="str">
        <f t="shared" si="17"/>
        <v>X</v>
      </c>
      <c r="T185" s="47" t="str">
        <f t="shared" si="18"/>
        <v>X</v>
      </c>
    </row>
    <row r="186" spans="1:20" s="13" customFormat="1">
      <c r="A186" s="29" t="s">
        <v>155</v>
      </c>
      <c r="B186" s="26" t="s">
        <v>485</v>
      </c>
      <c r="C186" s="26" t="s">
        <v>487</v>
      </c>
      <c r="D186" s="26" t="s">
        <v>471</v>
      </c>
      <c r="E186" s="25" t="s">
        <v>335</v>
      </c>
      <c r="F186" s="25" t="s">
        <v>340</v>
      </c>
      <c r="G186" s="25">
        <v>50</v>
      </c>
      <c r="H186" s="33" t="s">
        <v>602</v>
      </c>
      <c r="I186" s="26"/>
      <c r="J186" s="26"/>
      <c r="K186" s="32" t="s">
        <v>141</v>
      </c>
      <c r="L186" s="26" t="s">
        <v>131</v>
      </c>
      <c r="M186" s="20" t="s">
        <v>360</v>
      </c>
      <c r="N186" s="53" t="s">
        <v>337</v>
      </c>
      <c r="O186" s="56" t="s">
        <v>338</v>
      </c>
      <c r="P186" s="42">
        <f t="shared" si="20"/>
        <v>2</v>
      </c>
      <c r="Q186" s="27" t="str">
        <f t="shared" si="15"/>
        <v/>
      </c>
      <c r="R186" s="27" t="str">
        <f t="shared" si="16"/>
        <v>X</v>
      </c>
      <c r="S186" s="27" t="str">
        <f t="shared" si="17"/>
        <v>X</v>
      </c>
      <c r="T186" s="47" t="str">
        <f t="shared" si="18"/>
        <v>X</v>
      </c>
    </row>
    <row r="187" spans="1:20" s="13" customFormat="1">
      <c r="A187" s="29" t="s">
        <v>409</v>
      </c>
      <c r="B187" s="26" t="s">
        <v>486</v>
      </c>
      <c r="C187" s="26" t="s">
        <v>487</v>
      </c>
      <c r="D187" s="26" t="s">
        <v>471</v>
      </c>
      <c r="E187" s="25" t="s">
        <v>335</v>
      </c>
      <c r="F187" s="25" t="s">
        <v>335</v>
      </c>
      <c r="G187" s="25">
        <v>3</v>
      </c>
      <c r="H187" s="33" t="s">
        <v>602</v>
      </c>
      <c r="I187" s="26"/>
      <c r="J187" s="26"/>
      <c r="K187" s="32" t="s">
        <v>141</v>
      </c>
      <c r="L187" s="26" t="s">
        <v>131</v>
      </c>
      <c r="M187" s="26" t="s">
        <v>423</v>
      </c>
      <c r="N187" s="53" t="s">
        <v>337</v>
      </c>
      <c r="O187" s="56" t="s">
        <v>338</v>
      </c>
      <c r="P187" s="42">
        <f t="shared" si="20"/>
        <v>2</v>
      </c>
      <c r="Q187" s="27" t="str">
        <f t="shared" si="15"/>
        <v/>
      </c>
      <c r="R187" s="27" t="str">
        <f t="shared" si="16"/>
        <v>X</v>
      </c>
      <c r="S187" s="27" t="str">
        <f t="shared" si="17"/>
        <v>X</v>
      </c>
      <c r="T187" s="47" t="str">
        <f t="shared" si="18"/>
        <v>X</v>
      </c>
    </row>
    <row r="188" spans="1:20" s="13" customFormat="1">
      <c r="A188" s="29" t="s">
        <v>410</v>
      </c>
      <c r="B188" s="26" t="s">
        <v>484</v>
      </c>
      <c r="C188" s="26" t="s">
        <v>487</v>
      </c>
      <c r="D188" s="26" t="s">
        <v>471</v>
      </c>
      <c r="E188" s="25" t="s">
        <v>335</v>
      </c>
      <c r="F188" s="25" t="s">
        <v>335</v>
      </c>
      <c r="G188" s="25">
        <v>55</v>
      </c>
      <c r="H188" s="33" t="s">
        <v>602</v>
      </c>
      <c r="I188" s="26"/>
      <c r="J188" s="26"/>
      <c r="K188" s="32" t="s">
        <v>141</v>
      </c>
      <c r="L188" s="26" t="s">
        <v>131</v>
      </c>
      <c r="M188" s="26" t="s">
        <v>422</v>
      </c>
      <c r="N188" s="53" t="s">
        <v>337</v>
      </c>
      <c r="O188" s="56" t="s">
        <v>338</v>
      </c>
      <c r="P188" s="42">
        <f t="shared" si="20"/>
        <v>2</v>
      </c>
      <c r="Q188" s="27" t="str">
        <f t="shared" si="15"/>
        <v/>
      </c>
      <c r="R188" s="27" t="str">
        <f t="shared" si="16"/>
        <v>X</v>
      </c>
      <c r="S188" s="27" t="str">
        <f t="shared" si="17"/>
        <v>X</v>
      </c>
      <c r="T188" s="47" t="str">
        <f t="shared" si="18"/>
        <v>X</v>
      </c>
    </row>
    <row r="189" spans="1:20" s="13" customFormat="1">
      <c r="A189" s="29" t="s">
        <v>411</v>
      </c>
      <c r="B189" s="26" t="s">
        <v>773</v>
      </c>
      <c r="C189" s="26" t="s">
        <v>487</v>
      </c>
      <c r="D189" s="26" t="s">
        <v>471</v>
      </c>
      <c r="E189" s="25" t="s">
        <v>335</v>
      </c>
      <c r="F189" s="25" t="s">
        <v>335</v>
      </c>
      <c r="G189" s="25">
        <v>30</v>
      </c>
      <c r="H189" s="33" t="s">
        <v>602</v>
      </c>
      <c r="I189" s="26"/>
      <c r="J189" s="26"/>
      <c r="K189" s="32" t="s">
        <v>141</v>
      </c>
      <c r="L189" s="26" t="s">
        <v>131</v>
      </c>
      <c r="M189" s="20" t="s">
        <v>342</v>
      </c>
      <c r="N189" s="53" t="s">
        <v>337</v>
      </c>
      <c r="O189" s="56" t="s">
        <v>338</v>
      </c>
      <c r="P189" s="42">
        <f t="shared" si="20"/>
        <v>2</v>
      </c>
      <c r="Q189" s="27" t="str">
        <f t="shared" si="15"/>
        <v/>
      </c>
      <c r="R189" s="27" t="str">
        <f t="shared" si="16"/>
        <v>X</v>
      </c>
      <c r="S189" s="27" t="str">
        <f t="shared" si="17"/>
        <v>X</v>
      </c>
      <c r="T189" s="47" t="str">
        <f t="shared" si="18"/>
        <v>X</v>
      </c>
    </row>
    <row r="190" spans="1:20" s="13" customFormat="1">
      <c r="A190" s="29" t="s">
        <v>412</v>
      </c>
      <c r="B190" s="26" t="s">
        <v>461</v>
      </c>
      <c r="C190" s="26" t="s">
        <v>488</v>
      </c>
      <c r="D190" s="26" t="s">
        <v>471</v>
      </c>
      <c r="E190" s="25" t="s">
        <v>335</v>
      </c>
      <c r="F190" s="25" t="s">
        <v>335</v>
      </c>
      <c r="G190" s="25">
        <v>150</v>
      </c>
      <c r="H190" s="33" t="s">
        <v>602</v>
      </c>
      <c r="I190" s="26"/>
      <c r="J190" s="26"/>
      <c r="K190" s="32" t="s">
        <v>141</v>
      </c>
      <c r="L190" s="26" t="s">
        <v>132</v>
      </c>
      <c r="M190" s="26" t="s">
        <v>356</v>
      </c>
      <c r="N190" s="53" t="s">
        <v>337</v>
      </c>
      <c r="O190" s="56" t="s">
        <v>338</v>
      </c>
      <c r="P190" s="42">
        <f t="shared" si="20"/>
        <v>2</v>
      </c>
      <c r="Q190" s="27" t="str">
        <f t="shared" si="15"/>
        <v/>
      </c>
      <c r="R190" s="27" t="str">
        <f t="shared" si="16"/>
        <v>X</v>
      </c>
      <c r="S190" s="27" t="str">
        <f t="shared" si="17"/>
        <v>X</v>
      </c>
      <c r="T190" s="47" t="str">
        <f t="shared" si="18"/>
        <v>X</v>
      </c>
    </row>
    <row r="191" spans="1:20" s="13" customFormat="1">
      <c r="A191" s="29" t="s">
        <v>413</v>
      </c>
      <c r="B191" s="26" t="s">
        <v>479</v>
      </c>
      <c r="C191" s="26" t="s">
        <v>488</v>
      </c>
      <c r="D191" s="26" t="s">
        <v>471</v>
      </c>
      <c r="E191" s="25" t="s">
        <v>335</v>
      </c>
      <c r="F191" s="25" t="s">
        <v>340</v>
      </c>
      <c r="G191" s="25">
        <v>13</v>
      </c>
      <c r="H191" s="33" t="s">
        <v>602</v>
      </c>
      <c r="I191" s="26"/>
      <c r="J191" s="26"/>
      <c r="K191" s="32" t="s">
        <v>141</v>
      </c>
      <c r="L191" s="26" t="s">
        <v>132</v>
      </c>
      <c r="M191" s="20" t="s">
        <v>357</v>
      </c>
      <c r="N191" s="53" t="s">
        <v>337</v>
      </c>
      <c r="O191" s="56" t="s">
        <v>338</v>
      </c>
      <c r="P191" s="42">
        <f t="shared" si="20"/>
        <v>2</v>
      </c>
      <c r="Q191" s="27" t="str">
        <f t="shared" si="15"/>
        <v/>
      </c>
      <c r="R191" s="27" t="str">
        <f t="shared" si="16"/>
        <v>X</v>
      </c>
      <c r="S191" s="27" t="str">
        <f t="shared" si="17"/>
        <v>X</v>
      </c>
      <c r="T191" s="47" t="str">
        <f t="shared" si="18"/>
        <v>X</v>
      </c>
    </row>
    <row r="192" spans="1:20" s="13" customFormat="1">
      <c r="A192" s="29" t="s">
        <v>363</v>
      </c>
      <c r="B192" s="26" t="s">
        <v>481</v>
      </c>
      <c r="C192" s="26" t="s">
        <v>488</v>
      </c>
      <c r="D192" s="26" t="s">
        <v>471</v>
      </c>
      <c r="E192" s="25" t="s">
        <v>335</v>
      </c>
      <c r="F192" s="25" t="s">
        <v>335</v>
      </c>
      <c r="G192" s="25">
        <v>150</v>
      </c>
      <c r="H192" s="33" t="s">
        <v>602</v>
      </c>
      <c r="I192" s="26"/>
      <c r="J192" s="26"/>
      <c r="K192" s="32" t="s">
        <v>141</v>
      </c>
      <c r="L192" s="26" t="s">
        <v>132</v>
      </c>
      <c r="M192" s="26" t="s">
        <v>435</v>
      </c>
      <c r="N192" s="53" t="s">
        <v>337</v>
      </c>
      <c r="O192" s="56" t="s">
        <v>338</v>
      </c>
      <c r="P192" s="42">
        <f t="shared" si="20"/>
        <v>2</v>
      </c>
      <c r="Q192" s="27" t="str">
        <f t="shared" si="15"/>
        <v/>
      </c>
      <c r="R192" s="27" t="str">
        <f t="shared" si="16"/>
        <v>X</v>
      </c>
      <c r="S192" s="27" t="str">
        <f t="shared" si="17"/>
        <v>X</v>
      </c>
      <c r="T192" s="47" t="str">
        <f t="shared" si="18"/>
        <v>X</v>
      </c>
    </row>
    <row r="193" spans="1:20" s="13" customFormat="1">
      <c r="A193" s="29" t="s">
        <v>364</v>
      </c>
      <c r="B193" s="26" t="s">
        <v>482</v>
      </c>
      <c r="C193" s="26" t="s">
        <v>488</v>
      </c>
      <c r="D193" s="26" t="s">
        <v>471</v>
      </c>
      <c r="E193" s="25" t="s">
        <v>335</v>
      </c>
      <c r="F193" s="25" t="s">
        <v>335</v>
      </c>
      <c r="G193" s="25">
        <v>150</v>
      </c>
      <c r="H193" s="33" t="s">
        <v>602</v>
      </c>
      <c r="I193" s="26"/>
      <c r="J193" s="26"/>
      <c r="K193" s="32" t="s">
        <v>141</v>
      </c>
      <c r="L193" s="26" t="s">
        <v>132</v>
      </c>
      <c r="M193" s="26" t="s">
        <v>433</v>
      </c>
      <c r="N193" s="53" t="s">
        <v>337</v>
      </c>
      <c r="O193" s="56" t="s">
        <v>338</v>
      </c>
      <c r="P193" s="42">
        <f t="shared" si="20"/>
        <v>2</v>
      </c>
      <c r="Q193" s="27" t="str">
        <f t="shared" si="15"/>
        <v/>
      </c>
      <c r="R193" s="27" t="str">
        <f t="shared" si="16"/>
        <v>X</v>
      </c>
      <c r="S193" s="27" t="str">
        <f t="shared" si="17"/>
        <v>X</v>
      </c>
      <c r="T193" s="47" t="str">
        <f t="shared" si="18"/>
        <v>X</v>
      </c>
    </row>
    <row r="194" spans="1:20" s="13" customFormat="1">
      <c r="A194" s="29" t="s">
        <v>156</v>
      </c>
      <c r="B194" s="26" t="s">
        <v>483</v>
      </c>
      <c r="C194" s="26" t="s">
        <v>488</v>
      </c>
      <c r="D194" s="26" t="s">
        <v>471</v>
      </c>
      <c r="E194" s="25" t="s">
        <v>335</v>
      </c>
      <c r="F194" s="25" t="s">
        <v>335</v>
      </c>
      <c r="G194" s="25">
        <v>40</v>
      </c>
      <c r="H194" s="33" t="s">
        <v>602</v>
      </c>
      <c r="I194" s="26"/>
      <c r="J194" s="26"/>
      <c r="K194" s="32" t="s">
        <v>141</v>
      </c>
      <c r="L194" s="26" t="s">
        <v>132</v>
      </c>
      <c r="M194" s="26" t="s">
        <v>421</v>
      </c>
      <c r="N194" s="53" t="s">
        <v>337</v>
      </c>
      <c r="O194" s="56" t="s">
        <v>338</v>
      </c>
      <c r="P194" s="42">
        <f t="shared" si="20"/>
        <v>2</v>
      </c>
      <c r="Q194" s="27" t="str">
        <f t="shared" si="15"/>
        <v/>
      </c>
      <c r="R194" s="27" t="str">
        <f t="shared" si="16"/>
        <v>X</v>
      </c>
      <c r="S194" s="27" t="str">
        <f t="shared" si="17"/>
        <v>X</v>
      </c>
      <c r="T194" s="47" t="str">
        <f t="shared" si="18"/>
        <v>X</v>
      </c>
    </row>
    <row r="195" spans="1:20" s="13" customFormat="1">
      <c r="A195" s="29" t="s">
        <v>157</v>
      </c>
      <c r="B195" s="26" t="s">
        <v>485</v>
      </c>
      <c r="C195" s="26" t="s">
        <v>488</v>
      </c>
      <c r="D195" s="26" t="s">
        <v>471</v>
      </c>
      <c r="E195" s="25" t="s">
        <v>335</v>
      </c>
      <c r="F195" s="25" t="s">
        <v>340</v>
      </c>
      <c r="G195" s="25">
        <v>50</v>
      </c>
      <c r="H195" s="33" t="s">
        <v>602</v>
      </c>
      <c r="I195" s="26"/>
      <c r="J195" s="26"/>
      <c r="K195" s="32" t="s">
        <v>141</v>
      </c>
      <c r="L195" s="26" t="s">
        <v>132</v>
      </c>
      <c r="M195" s="20" t="s">
        <v>360</v>
      </c>
      <c r="N195" s="53" t="s">
        <v>337</v>
      </c>
      <c r="O195" s="56" t="s">
        <v>338</v>
      </c>
      <c r="P195" s="42">
        <f t="shared" si="20"/>
        <v>2</v>
      </c>
      <c r="Q195" s="27" t="str">
        <f t="shared" ref="Q195:Q236" si="21">IF(P195&lt;=1,"X","")</f>
        <v/>
      </c>
      <c r="R195" s="27" t="str">
        <f t="shared" ref="R195:R236" si="22">IF(P195&lt;=2,"X","")</f>
        <v>X</v>
      </c>
      <c r="S195" s="27" t="str">
        <f t="shared" ref="S195:S236" si="23">IF(P195&lt;=3,"X","")</f>
        <v>X</v>
      </c>
      <c r="T195" s="47" t="str">
        <f t="shared" ref="T195:T236" si="24">IF(P195&lt;=4,"X","")</f>
        <v>X</v>
      </c>
    </row>
    <row r="196" spans="1:20" s="13" customFormat="1">
      <c r="A196" s="29" t="s">
        <v>414</v>
      </c>
      <c r="B196" s="26" t="s">
        <v>486</v>
      </c>
      <c r="C196" s="26" t="s">
        <v>488</v>
      </c>
      <c r="D196" s="26" t="s">
        <v>471</v>
      </c>
      <c r="E196" s="25" t="s">
        <v>335</v>
      </c>
      <c r="F196" s="25" t="s">
        <v>335</v>
      </c>
      <c r="G196" s="25">
        <v>3</v>
      </c>
      <c r="H196" s="33" t="s">
        <v>602</v>
      </c>
      <c r="I196" s="26"/>
      <c r="J196" s="26"/>
      <c r="K196" s="32" t="s">
        <v>141</v>
      </c>
      <c r="L196" s="26" t="s">
        <v>132</v>
      </c>
      <c r="M196" s="26" t="s">
        <v>423</v>
      </c>
      <c r="N196" s="53" t="s">
        <v>337</v>
      </c>
      <c r="O196" s="56" t="s">
        <v>338</v>
      </c>
      <c r="P196" s="42">
        <f t="shared" si="20"/>
        <v>2</v>
      </c>
      <c r="Q196" s="27" t="str">
        <f t="shared" si="21"/>
        <v/>
      </c>
      <c r="R196" s="27" t="str">
        <f t="shared" si="22"/>
        <v>X</v>
      </c>
      <c r="S196" s="27" t="str">
        <f t="shared" si="23"/>
        <v>X</v>
      </c>
      <c r="T196" s="47" t="str">
        <f t="shared" si="24"/>
        <v>X</v>
      </c>
    </row>
    <row r="197" spans="1:20" s="13" customFormat="1">
      <c r="A197" s="29" t="s">
        <v>415</v>
      </c>
      <c r="B197" s="26" t="s">
        <v>484</v>
      </c>
      <c r="C197" s="26" t="s">
        <v>488</v>
      </c>
      <c r="D197" s="26" t="s">
        <v>471</v>
      </c>
      <c r="E197" s="25" t="s">
        <v>335</v>
      </c>
      <c r="F197" s="25" t="s">
        <v>335</v>
      </c>
      <c r="G197" s="25">
        <v>55</v>
      </c>
      <c r="H197" s="33" t="s">
        <v>602</v>
      </c>
      <c r="I197" s="26"/>
      <c r="J197" s="26"/>
      <c r="K197" s="32" t="s">
        <v>141</v>
      </c>
      <c r="L197" s="26" t="s">
        <v>132</v>
      </c>
      <c r="M197" s="26" t="s">
        <v>422</v>
      </c>
      <c r="N197" s="53" t="s">
        <v>337</v>
      </c>
      <c r="O197" s="56" t="s">
        <v>338</v>
      </c>
      <c r="P197" s="42">
        <f t="shared" si="20"/>
        <v>2</v>
      </c>
      <c r="Q197" s="27" t="str">
        <f t="shared" si="21"/>
        <v/>
      </c>
      <c r="R197" s="27" t="str">
        <f t="shared" si="22"/>
        <v>X</v>
      </c>
      <c r="S197" s="27" t="str">
        <f t="shared" si="23"/>
        <v>X</v>
      </c>
      <c r="T197" s="47" t="str">
        <f t="shared" si="24"/>
        <v>X</v>
      </c>
    </row>
    <row r="198" spans="1:20" s="13" customFormat="1">
      <c r="A198" s="29" t="s">
        <v>416</v>
      </c>
      <c r="B198" s="26" t="s">
        <v>773</v>
      </c>
      <c r="C198" s="26" t="s">
        <v>488</v>
      </c>
      <c r="D198" s="26" t="s">
        <v>471</v>
      </c>
      <c r="E198" s="25" t="s">
        <v>335</v>
      </c>
      <c r="F198" s="25" t="s">
        <v>335</v>
      </c>
      <c r="G198" s="25">
        <v>30</v>
      </c>
      <c r="H198" s="33" t="s">
        <v>602</v>
      </c>
      <c r="I198" s="26"/>
      <c r="J198" s="26"/>
      <c r="K198" s="32" t="s">
        <v>141</v>
      </c>
      <c r="L198" s="26" t="s">
        <v>132</v>
      </c>
      <c r="M198" s="20" t="s">
        <v>342</v>
      </c>
      <c r="N198" s="53" t="s">
        <v>337</v>
      </c>
      <c r="O198" s="56" t="s">
        <v>338</v>
      </c>
      <c r="P198" s="42">
        <f t="shared" si="20"/>
        <v>2</v>
      </c>
      <c r="Q198" s="27" t="str">
        <f t="shared" si="21"/>
        <v/>
      </c>
      <c r="R198" s="27" t="str">
        <f t="shared" si="22"/>
        <v>X</v>
      </c>
      <c r="S198" s="27" t="str">
        <f t="shared" si="23"/>
        <v>X</v>
      </c>
      <c r="T198" s="47" t="str">
        <f t="shared" si="24"/>
        <v>X</v>
      </c>
    </row>
    <row r="199" spans="1:20" s="13" customFormat="1">
      <c r="A199" s="29" t="s">
        <v>651</v>
      </c>
      <c r="B199" s="26" t="s">
        <v>489</v>
      </c>
      <c r="C199" s="26" t="s">
        <v>490</v>
      </c>
      <c r="D199" s="26" t="s">
        <v>471</v>
      </c>
      <c r="E199" s="25" t="s">
        <v>335</v>
      </c>
      <c r="F199" s="25" t="s">
        <v>1211</v>
      </c>
      <c r="G199" s="25">
        <v>1</v>
      </c>
      <c r="H199" s="33" t="s">
        <v>602</v>
      </c>
      <c r="I199" s="26"/>
      <c r="J199" s="26"/>
      <c r="K199" s="32" t="s">
        <v>125</v>
      </c>
      <c r="L199" s="26"/>
      <c r="M199" s="26" t="b">
        <v>0</v>
      </c>
      <c r="N199" s="53" t="s">
        <v>459</v>
      </c>
      <c r="O199" s="56" t="s">
        <v>338</v>
      </c>
      <c r="P199" s="42">
        <v>2</v>
      </c>
      <c r="Q199" s="27" t="str">
        <f t="shared" si="21"/>
        <v/>
      </c>
      <c r="R199" s="27" t="str">
        <f t="shared" si="22"/>
        <v>X</v>
      </c>
      <c r="S199" s="27" t="str">
        <f t="shared" si="23"/>
        <v>X</v>
      </c>
      <c r="T199" s="47" t="str">
        <f t="shared" si="24"/>
        <v>X</v>
      </c>
    </row>
    <row r="200" spans="1:20" s="13" customFormat="1">
      <c r="A200" s="29" t="s">
        <v>652</v>
      </c>
      <c r="B200" s="26" t="s">
        <v>492</v>
      </c>
      <c r="C200" s="26" t="s">
        <v>490</v>
      </c>
      <c r="D200" s="26" t="s">
        <v>471</v>
      </c>
      <c r="E200" s="25" t="s">
        <v>335</v>
      </c>
      <c r="F200" s="25" t="s">
        <v>450</v>
      </c>
      <c r="G200" s="25">
        <v>10</v>
      </c>
      <c r="H200" s="33" t="s">
        <v>602</v>
      </c>
      <c r="I200" s="26"/>
      <c r="J200" s="26"/>
      <c r="K200" s="32" t="s">
        <v>125</v>
      </c>
      <c r="L200" s="26"/>
      <c r="M200" s="20" t="s">
        <v>451</v>
      </c>
      <c r="N200" s="53" t="s">
        <v>337</v>
      </c>
      <c r="O200" s="56" t="s">
        <v>338</v>
      </c>
      <c r="P200" s="42">
        <v>2</v>
      </c>
      <c r="Q200" s="27" t="str">
        <f t="shared" si="21"/>
        <v/>
      </c>
      <c r="R200" s="27" t="str">
        <f t="shared" si="22"/>
        <v>X</v>
      </c>
      <c r="S200" s="27" t="str">
        <f t="shared" si="23"/>
        <v>X</v>
      </c>
      <c r="T200" s="47" t="str">
        <f t="shared" si="24"/>
        <v>X</v>
      </c>
    </row>
    <row r="201" spans="1:20" s="13" customFormat="1">
      <c r="A201" s="29" t="s">
        <v>653</v>
      </c>
      <c r="B201" s="26" t="s">
        <v>491</v>
      </c>
      <c r="C201" s="26" t="s">
        <v>490</v>
      </c>
      <c r="D201" s="26" t="s">
        <v>471</v>
      </c>
      <c r="E201" s="25" t="s">
        <v>335</v>
      </c>
      <c r="F201" s="25" t="s">
        <v>346</v>
      </c>
      <c r="G201" s="25">
        <v>1</v>
      </c>
      <c r="H201" s="33" t="s">
        <v>602</v>
      </c>
      <c r="I201" s="26"/>
      <c r="J201" s="26"/>
      <c r="K201" s="32" t="s">
        <v>125</v>
      </c>
      <c r="L201" s="26"/>
      <c r="M201" s="20" t="s">
        <v>431</v>
      </c>
      <c r="N201" s="53" t="s">
        <v>337</v>
      </c>
      <c r="O201" s="56" t="s">
        <v>338</v>
      </c>
      <c r="P201" s="42">
        <v>2</v>
      </c>
      <c r="Q201" s="27" t="str">
        <f t="shared" si="21"/>
        <v/>
      </c>
      <c r="R201" s="27" t="str">
        <f t="shared" si="22"/>
        <v>X</v>
      </c>
      <c r="S201" s="27" t="str">
        <f t="shared" si="23"/>
        <v>X</v>
      </c>
      <c r="T201" s="47" t="str">
        <f t="shared" si="24"/>
        <v>X</v>
      </c>
    </row>
    <row r="202" spans="1:20" s="13" customFormat="1">
      <c r="A202" s="29" t="s">
        <v>654</v>
      </c>
      <c r="B202" s="26" t="s">
        <v>461</v>
      </c>
      <c r="C202" s="26" t="s">
        <v>490</v>
      </c>
      <c r="D202" s="26" t="s">
        <v>471</v>
      </c>
      <c r="E202" s="25" t="s">
        <v>335</v>
      </c>
      <c r="F202" s="25" t="s">
        <v>335</v>
      </c>
      <c r="G202" s="25">
        <v>120</v>
      </c>
      <c r="H202" s="33" t="s">
        <v>602</v>
      </c>
      <c r="I202" s="26"/>
      <c r="J202" s="26"/>
      <c r="K202" s="32" t="s">
        <v>125</v>
      </c>
      <c r="L202" s="26"/>
      <c r="M202" s="20" t="s">
        <v>419</v>
      </c>
      <c r="N202" s="53" t="s">
        <v>337</v>
      </c>
      <c r="O202" s="56" t="s">
        <v>338</v>
      </c>
      <c r="P202" s="42">
        <v>2</v>
      </c>
      <c r="Q202" s="27" t="str">
        <f t="shared" si="21"/>
        <v/>
      </c>
      <c r="R202" s="27" t="str">
        <f t="shared" si="22"/>
        <v>X</v>
      </c>
      <c r="S202" s="27" t="str">
        <f t="shared" si="23"/>
        <v>X</v>
      </c>
      <c r="T202" s="47" t="str">
        <f t="shared" si="24"/>
        <v>X</v>
      </c>
    </row>
    <row r="203" spans="1:20" s="13" customFormat="1">
      <c r="A203" s="29" t="s">
        <v>655</v>
      </c>
      <c r="B203" s="26" t="s">
        <v>462</v>
      </c>
      <c r="C203" s="26" t="s">
        <v>490</v>
      </c>
      <c r="D203" s="26" t="s">
        <v>471</v>
      </c>
      <c r="E203" s="25" t="s">
        <v>335</v>
      </c>
      <c r="F203" s="25" t="s">
        <v>335</v>
      </c>
      <c r="G203" s="25">
        <v>120</v>
      </c>
      <c r="H203" s="33" t="s">
        <v>602</v>
      </c>
      <c r="I203" s="26"/>
      <c r="J203" s="26"/>
      <c r="K203" s="32" t="s">
        <v>125</v>
      </c>
      <c r="L203" s="26"/>
      <c r="M203" s="20" t="s">
        <v>420</v>
      </c>
      <c r="N203" s="53" t="s">
        <v>337</v>
      </c>
      <c r="O203" s="56" t="s">
        <v>338</v>
      </c>
      <c r="P203" s="42">
        <v>2</v>
      </c>
      <c r="Q203" s="27" t="str">
        <f t="shared" si="21"/>
        <v/>
      </c>
      <c r="R203" s="27" t="str">
        <f t="shared" si="22"/>
        <v>X</v>
      </c>
      <c r="S203" s="27" t="str">
        <f t="shared" si="23"/>
        <v>X</v>
      </c>
      <c r="T203" s="47" t="str">
        <f t="shared" si="24"/>
        <v>X</v>
      </c>
    </row>
    <row r="204" spans="1:20" s="13" customFormat="1">
      <c r="A204" s="29" t="s">
        <v>656</v>
      </c>
      <c r="B204" s="26" t="s">
        <v>481</v>
      </c>
      <c r="C204" s="26" t="s">
        <v>490</v>
      </c>
      <c r="D204" s="26" t="s">
        <v>471</v>
      </c>
      <c r="E204" s="25" t="s">
        <v>335</v>
      </c>
      <c r="F204" s="25" t="s">
        <v>335</v>
      </c>
      <c r="G204" s="25">
        <v>150</v>
      </c>
      <c r="H204" s="33" t="s">
        <v>602</v>
      </c>
      <c r="I204" s="26"/>
      <c r="J204" s="26"/>
      <c r="K204" s="32" t="s">
        <v>125</v>
      </c>
      <c r="L204" s="26"/>
      <c r="M204" s="20" t="s">
        <v>347</v>
      </c>
      <c r="N204" s="53" t="s">
        <v>337</v>
      </c>
      <c r="O204" s="56" t="s">
        <v>338</v>
      </c>
      <c r="P204" s="42">
        <v>2</v>
      </c>
      <c r="Q204" s="27" t="str">
        <f t="shared" si="21"/>
        <v/>
      </c>
      <c r="R204" s="27" t="str">
        <f t="shared" si="22"/>
        <v>X</v>
      </c>
      <c r="S204" s="27" t="str">
        <f t="shared" si="23"/>
        <v>X</v>
      </c>
      <c r="T204" s="47" t="str">
        <f t="shared" si="24"/>
        <v>X</v>
      </c>
    </row>
    <row r="205" spans="1:20" s="13" customFormat="1">
      <c r="A205" s="29" t="s">
        <v>657</v>
      </c>
      <c r="B205" s="26" t="s">
        <v>482</v>
      </c>
      <c r="C205" s="26" t="s">
        <v>490</v>
      </c>
      <c r="D205" s="26" t="s">
        <v>471</v>
      </c>
      <c r="E205" s="25" t="s">
        <v>335</v>
      </c>
      <c r="F205" s="25" t="s">
        <v>335</v>
      </c>
      <c r="G205" s="25">
        <v>150</v>
      </c>
      <c r="H205" s="33" t="s">
        <v>602</v>
      </c>
      <c r="I205" s="26"/>
      <c r="J205" s="26"/>
      <c r="K205" s="32" t="s">
        <v>125</v>
      </c>
      <c r="L205" s="26"/>
      <c r="M205" s="26" t="s">
        <v>348</v>
      </c>
      <c r="N205" s="53" t="s">
        <v>337</v>
      </c>
      <c r="O205" s="56" t="s">
        <v>338</v>
      </c>
      <c r="P205" s="42">
        <v>2</v>
      </c>
      <c r="Q205" s="27" t="str">
        <f t="shared" si="21"/>
        <v/>
      </c>
      <c r="R205" s="27" t="str">
        <f t="shared" si="22"/>
        <v>X</v>
      </c>
      <c r="S205" s="27" t="str">
        <f t="shared" si="23"/>
        <v>X</v>
      </c>
      <c r="T205" s="47" t="str">
        <f t="shared" si="24"/>
        <v>X</v>
      </c>
    </row>
    <row r="206" spans="1:20" s="13" customFormat="1">
      <c r="A206" s="29" t="s">
        <v>658</v>
      </c>
      <c r="B206" s="26" t="s">
        <v>483</v>
      </c>
      <c r="C206" s="26" t="s">
        <v>490</v>
      </c>
      <c r="D206" s="26" t="s">
        <v>471</v>
      </c>
      <c r="E206" s="25" t="s">
        <v>335</v>
      </c>
      <c r="F206" s="25" t="s">
        <v>335</v>
      </c>
      <c r="G206" s="25">
        <v>40</v>
      </c>
      <c r="H206" s="33" t="s">
        <v>602</v>
      </c>
      <c r="I206" s="26"/>
      <c r="J206" s="26"/>
      <c r="K206" s="32" t="s">
        <v>125</v>
      </c>
      <c r="L206" s="26"/>
      <c r="M206" s="20" t="s">
        <v>421</v>
      </c>
      <c r="N206" s="53" t="s">
        <v>337</v>
      </c>
      <c r="O206" s="56" t="s">
        <v>338</v>
      </c>
      <c r="P206" s="42">
        <v>2</v>
      </c>
      <c r="Q206" s="27" t="str">
        <f t="shared" si="21"/>
        <v/>
      </c>
      <c r="R206" s="27" t="str">
        <f t="shared" si="22"/>
        <v>X</v>
      </c>
      <c r="S206" s="27" t="str">
        <f t="shared" si="23"/>
        <v>X</v>
      </c>
      <c r="T206" s="47" t="str">
        <f t="shared" si="24"/>
        <v>X</v>
      </c>
    </row>
    <row r="207" spans="1:20" s="13" customFormat="1">
      <c r="A207" s="29" t="s">
        <v>659</v>
      </c>
      <c r="B207" s="26" t="s">
        <v>493</v>
      </c>
      <c r="C207" s="26" t="s">
        <v>490</v>
      </c>
      <c r="D207" s="26" t="s">
        <v>471</v>
      </c>
      <c r="E207" s="25" t="s">
        <v>335</v>
      </c>
      <c r="F207" s="25" t="s">
        <v>335</v>
      </c>
      <c r="G207" s="25">
        <v>50</v>
      </c>
      <c r="H207" s="33" t="s">
        <v>602</v>
      </c>
      <c r="I207" s="26"/>
      <c r="J207" s="26"/>
      <c r="K207" s="32" t="s">
        <v>125</v>
      </c>
      <c r="L207" s="26"/>
      <c r="M207" s="20" t="s">
        <v>349</v>
      </c>
      <c r="N207" s="53" t="s">
        <v>337</v>
      </c>
      <c r="O207" s="56" t="s">
        <v>338</v>
      </c>
      <c r="P207" s="42">
        <v>2</v>
      </c>
      <c r="Q207" s="27" t="str">
        <f t="shared" si="21"/>
        <v/>
      </c>
      <c r="R207" s="27" t="str">
        <f t="shared" si="22"/>
        <v>X</v>
      </c>
      <c r="S207" s="27" t="str">
        <f t="shared" si="23"/>
        <v>X</v>
      </c>
      <c r="T207" s="47" t="str">
        <f t="shared" si="24"/>
        <v>X</v>
      </c>
    </row>
    <row r="208" spans="1:20" s="13" customFormat="1">
      <c r="A208" s="29" t="s">
        <v>660</v>
      </c>
      <c r="B208" s="26" t="s">
        <v>486</v>
      </c>
      <c r="C208" s="26" t="s">
        <v>490</v>
      </c>
      <c r="D208" s="26" t="s">
        <v>471</v>
      </c>
      <c r="E208" s="25" t="s">
        <v>335</v>
      </c>
      <c r="F208" s="25" t="s">
        <v>335</v>
      </c>
      <c r="G208" s="25">
        <v>3</v>
      </c>
      <c r="H208" s="33" t="s">
        <v>602</v>
      </c>
      <c r="I208" s="26"/>
      <c r="J208" s="26"/>
      <c r="K208" s="32" t="s">
        <v>125</v>
      </c>
      <c r="L208" s="26"/>
      <c r="M208" s="20" t="s">
        <v>423</v>
      </c>
      <c r="N208" s="53" t="s">
        <v>337</v>
      </c>
      <c r="O208" s="56" t="s">
        <v>338</v>
      </c>
      <c r="P208" s="42">
        <v>2</v>
      </c>
      <c r="Q208" s="27" t="str">
        <f t="shared" si="21"/>
        <v/>
      </c>
      <c r="R208" s="27" t="str">
        <f t="shared" si="22"/>
        <v>X</v>
      </c>
      <c r="S208" s="27" t="str">
        <f t="shared" si="23"/>
        <v>X</v>
      </c>
      <c r="T208" s="47" t="str">
        <f t="shared" si="24"/>
        <v>X</v>
      </c>
    </row>
    <row r="209" spans="1:20" s="13" customFormat="1">
      <c r="A209" s="29" t="s">
        <v>661</v>
      </c>
      <c r="B209" s="26" t="s">
        <v>484</v>
      </c>
      <c r="C209" s="26" t="s">
        <v>490</v>
      </c>
      <c r="D209" s="26" t="s">
        <v>471</v>
      </c>
      <c r="E209" s="25" t="s">
        <v>335</v>
      </c>
      <c r="F209" s="25" t="s">
        <v>335</v>
      </c>
      <c r="G209" s="25">
        <v>55</v>
      </c>
      <c r="H209" s="33" t="s">
        <v>602</v>
      </c>
      <c r="I209" s="26"/>
      <c r="J209" s="26"/>
      <c r="K209" s="32" t="s">
        <v>125</v>
      </c>
      <c r="L209" s="26"/>
      <c r="M209" s="20" t="s">
        <v>422</v>
      </c>
      <c r="N209" s="53" t="s">
        <v>337</v>
      </c>
      <c r="O209" s="56" t="s">
        <v>338</v>
      </c>
      <c r="P209" s="42">
        <v>2</v>
      </c>
      <c r="Q209" s="27" t="str">
        <f t="shared" si="21"/>
        <v/>
      </c>
      <c r="R209" s="27" t="str">
        <f t="shared" si="22"/>
        <v>X</v>
      </c>
      <c r="S209" s="27" t="str">
        <f t="shared" si="23"/>
        <v>X</v>
      </c>
      <c r="T209" s="47" t="str">
        <f t="shared" si="24"/>
        <v>X</v>
      </c>
    </row>
    <row r="210" spans="1:20" s="13" customFormat="1">
      <c r="A210" s="29" t="s">
        <v>662</v>
      </c>
      <c r="B210" s="26" t="s">
        <v>546</v>
      </c>
      <c r="C210" s="26" t="s">
        <v>548</v>
      </c>
      <c r="D210" s="26" t="s">
        <v>472</v>
      </c>
      <c r="E210" s="30" t="s">
        <v>335</v>
      </c>
      <c r="F210" s="25" t="s">
        <v>335</v>
      </c>
      <c r="G210" s="25">
        <v>20</v>
      </c>
      <c r="H210" s="33" t="s">
        <v>602</v>
      </c>
      <c r="I210" s="31"/>
      <c r="J210" s="31"/>
      <c r="K210" s="38" t="s">
        <v>141</v>
      </c>
      <c r="L210" s="31"/>
      <c r="M210" s="31" t="s">
        <v>351</v>
      </c>
      <c r="N210" s="53" t="s">
        <v>337</v>
      </c>
      <c r="O210" s="29" t="s">
        <v>338</v>
      </c>
      <c r="P210" s="42">
        <v>2</v>
      </c>
      <c r="Q210" s="27" t="str">
        <f t="shared" si="21"/>
        <v/>
      </c>
      <c r="R210" s="27" t="str">
        <f t="shared" si="22"/>
        <v>X</v>
      </c>
      <c r="S210" s="27" t="str">
        <f t="shared" si="23"/>
        <v>X</v>
      </c>
      <c r="T210" s="47" t="str">
        <f t="shared" si="24"/>
        <v>X</v>
      </c>
    </row>
    <row r="211" spans="1:20" s="13" customFormat="1">
      <c r="A211" s="29" t="s">
        <v>663</v>
      </c>
      <c r="B211" s="26" t="s">
        <v>547</v>
      </c>
      <c r="C211" s="26" t="s">
        <v>548</v>
      </c>
      <c r="D211" s="26" t="s">
        <v>472</v>
      </c>
      <c r="E211" s="25" t="s">
        <v>335</v>
      </c>
      <c r="F211" s="25" t="s">
        <v>335</v>
      </c>
      <c r="G211" s="25">
        <v>2</v>
      </c>
      <c r="H211" s="33" t="s">
        <v>602</v>
      </c>
      <c r="I211" s="26"/>
      <c r="J211" s="26"/>
      <c r="K211" s="32" t="s">
        <v>141</v>
      </c>
      <c r="L211" s="26"/>
      <c r="M211" s="20" t="s">
        <v>354</v>
      </c>
      <c r="N211" s="53" t="s">
        <v>337</v>
      </c>
      <c r="O211" s="56" t="s">
        <v>338</v>
      </c>
      <c r="P211" s="42">
        <v>2</v>
      </c>
      <c r="Q211" s="27" t="str">
        <f t="shared" si="21"/>
        <v/>
      </c>
      <c r="R211" s="27" t="str">
        <f t="shared" si="22"/>
        <v>X</v>
      </c>
      <c r="S211" s="27" t="str">
        <f t="shared" si="23"/>
        <v>X</v>
      </c>
      <c r="T211" s="47" t="str">
        <f t="shared" si="24"/>
        <v>X</v>
      </c>
    </row>
    <row r="212" spans="1:20" s="13" customFormat="1">
      <c r="A212" s="29" t="s">
        <v>664</v>
      </c>
      <c r="B212" s="26" t="s">
        <v>549</v>
      </c>
      <c r="C212" s="26" t="s">
        <v>548</v>
      </c>
      <c r="D212" s="26" t="s">
        <v>472</v>
      </c>
      <c r="E212" s="25" t="s">
        <v>335</v>
      </c>
      <c r="F212" s="25" t="s">
        <v>335</v>
      </c>
      <c r="G212" s="25">
        <v>15</v>
      </c>
      <c r="H212" s="33" t="s">
        <v>602</v>
      </c>
      <c r="I212" s="26"/>
      <c r="J212" s="26"/>
      <c r="K212" s="32" t="s">
        <v>141</v>
      </c>
      <c r="L212" s="26"/>
      <c r="M212" s="26" t="s">
        <v>353</v>
      </c>
      <c r="N212" s="53" t="s">
        <v>337</v>
      </c>
      <c r="O212" s="56" t="s">
        <v>338</v>
      </c>
      <c r="P212" s="42">
        <v>2</v>
      </c>
      <c r="Q212" s="27" t="str">
        <f t="shared" si="21"/>
        <v/>
      </c>
      <c r="R212" s="27" t="str">
        <f t="shared" si="22"/>
        <v>X</v>
      </c>
      <c r="S212" s="27" t="str">
        <f t="shared" si="23"/>
        <v>X</v>
      </c>
      <c r="T212" s="47" t="str">
        <f t="shared" si="24"/>
        <v>X</v>
      </c>
    </row>
    <row r="213" spans="1:20" s="13" customFormat="1">
      <c r="A213" s="24" t="s">
        <v>665</v>
      </c>
      <c r="B213" s="32" t="s">
        <v>550</v>
      </c>
      <c r="C213" s="26" t="s">
        <v>548</v>
      </c>
      <c r="D213" s="26" t="s">
        <v>472</v>
      </c>
      <c r="E213" s="25" t="s">
        <v>335</v>
      </c>
      <c r="F213" s="25" t="s">
        <v>335</v>
      </c>
      <c r="G213" s="25">
        <v>15</v>
      </c>
      <c r="H213" s="33" t="s">
        <v>602</v>
      </c>
      <c r="I213" s="26"/>
      <c r="J213" s="26"/>
      <c r="K213" s="32" t="s">
        <v>141</v>
      </c>
      <c r="L213" s="26"/>
      <c r="M213" s="26" t="s">
        <v>353</v>
      </c>
      <c r="N213" s="53" t="s">
        <v>337</v>
      </c>
      <c r="O213" s="56" t="s">
        <v>338</v>
      </c>
      <c r="P213" s="42">
        <v>2</v>
      </c>
      <c r="Q213" s="27" t="str">
        <f t="shared" si="21"/>
        <v/>
      </c>
      <c r="R213" s="27" t="str">
        <f t="shared" si="22"/>
        <v>X</v>
      </c>
      <c r="S213" s="27" t="str">
        <f t="shared" si="23"/>
        <v>X</v>
      </c>
      <c r="T213" s="47" t="str">
        <f t="shared" si="24"/>
        <v>X</v>
      </c>
    </row>
    <row r="214" spans="1:20" s="13" customFormat="1">
      <c r="A214" s="24" t="s">
        <v>666</v>
      </c>
      <c r="B214" s="32" t="s">
        <v>551</v>
      </c>
      <c r="C214" s="26" t="s">
        <v>548</v>
      </c>
      <c r="D214" s="26" t="s">
        <v>472</v>
      </c>
      <c r="E214" s="25" t="s">
        <v>335</v>
      </c>
      <c r="F214" s="25" t="s">
        <v>336</v>
      </c>
      <c r="G214" s="25">
        <v>1</v>
      </c>
      <c r="H214" s="33" t="s">
        <v>602</v>
      </c>
      <c r="I214" s="26"/>
      <c r="J214" s="26"/>
      <c r="K214" s="32" t="s">
        <v>141</v>
      </c>
      <c r="L214" s="26"/>
      <c r="M214" s="26" t="s">
        <v>428</v>
      </c>
      <c r="N214" s="53" t="s">
        <v>337</v>
      </c>
      <c r="O214" s="56" t="s">
        <v>338</v>
      </c>
      <c r="P214" s="42">
        <v>2</v>
      </c>
      <c r="Q214" s="27" t="str">
        <f t="shared" si="21"/>
        <v/>
      </c>
      <c r="R214" s="27" t="str">
        <f t="shared" si="22"/>
        <v>X</v>
      </c>
      <c r="S214" s="27" t="str">
        <f t="shared" si="23"/>
        <v>X</v>
      </c>
      <c r="T214" s="47" t="str">
        <f t="shared" si="24"/>
        <v>X</v>
      </c>
    </row>
    <row r="215" spans="1:20" s="13" customFormat="1">
      <c r="A215" s="29" t="s">
        <v>296</v>
      </c>
      <c r="B215" s="26" t="s">
        <v>558</v>
      </c>
      <c r="C215" s="26" t="s">
        <v>583</v>
      </c>
      <c r="D215" s="26" t="s">
        <v>474</v>
      </c>
      <c r="E215" s="25" t="s">
        <v>335</v>
      </c>
      <c r="F215" s="25" t="s">
        <v>335</v>
      </c>
      <c r="G215" s="25">
        <v>65</v>
      </c>
      <c r="H215" s="33" t="s">
        <v>602</v>
      </c>
      <c r="I215" s="26"/>
      <c r="J215" s="26"/>
      <c r="K215" s="32" t="s">
        <v>141</v>
      </c>
      <c r="L215" s="26"/>
      <c r="M215" s="26" t="s">
        <v>370</v>
      </c>
      <c r="N215" s="53" t="s">
        <v>337</v>
      </c>
      <c r="O215" s="56" t="s">
        <v>338</v>
      </c>
      <c r="P215" s="42">
        <f t="shared" ref="P215:P223" si="25">IF(O215="Public",1,IF(O215="FOUO",2,IF(O215="Sensitive",3,IF(O215="System-Only",4))))</f>
        <v>2</v>
      </c>
      <c r="Q215" s="27" t="str">
        <f t="shared" si="21"/>
        <v/>
      </c>
      <c r="R215" s="27" t="str">
        <f t="shared" si="22"/>
        <v>X</v>
      </c>
      <c r="S215" s="27" t="str">
        <f t="shared" si="23"/>
        <v>X</v>
      </c>
      <c r="T215" s="47" t="str">
        <f t="shared" si="24"/>
        <v>X</v>
      </c>
    </row>
    <row r="216" spans="1:20" s="13" customFormat="1">
      <c r="A216" s="29" t="s">
        <v>297</v>
      </c>
      <c r="B216" s="26" t="s">
        <v>559</v>
      </c>
      <c r="C216" s="26" t="s">
        <v>583</v>
      </c>
      <c r="D216" s="26" t="s">
        <v>474</v>
      </c>
      <c r="E216" s="25" t="s">
        <v>335</v>
      </c>
      <c r="F216" s="25" t="s">
        <v>335</v>
      </c>
      <c r="G216" s="25">
        <v>3</v>
      </c>
      <c r="H216" s="33" t="s">
        <v>602</v>
      </c>
      <c r="I216" s="26"/>
      <c r="J216" s="26"/>
      <c r="K216" s="32" t="s">
        <v>141</v>
      </c>
      <c r="L216" s="26"/>
      <c r="M216" s="26" t="s">
        <v>418</v>
      </c>
      <c r="N216" s="53" t="s">
        <v>337</v>
      </c>
      <c r="O216" s="56" t="s">
        <v>338</v>
      </c>
      <c r="P216" s="42">
        <f t="shared" si="25"/>
        <v>2</v>
      </c>
      <c r="Q216" s="27" t="str">
        <f t="shared" si="21"/>
        <v/>
      </c>
      <c r="R216" s="27" t="str">
        <f t="shared" si="22"/>
        <v>X</v>
      </c>
      <c r="S216" s="27" t="str">
        <f t="shared" si="23"/>
        <v>X</v>
      </c>
      <c r="T216" s="47" t="str">
        <f t="shared" si="24"/>
        <v>X</v>
      </c>
    </row>
    <row r="217" spans="1:20" s="13" customFormat="1">
      <c r="A217" s="29" t="s">
        <v>298</v>
      </c>
      <c r="B217" s="26" t="s">
        <v>560</v>
      </c>
      <c r="C217" s="26" t="s">
        <v>583</v>
      </c>
      <c r="D217" s="26" t="s">
        <v>474</v>
      </c>
      <c r="E217" s="25" t="s">
        <v>335</v>
      </c>
      <c r="F217" s="25" t="s">
        <v>335</v>
      </c>
      <c r="G217" s="25">
        <v>65</v>
      </c>
      <c r="H217" s="33" t="s">
        <v>602</v>
      </c>
      <c r="I217" s="26"/>
      <c r="J217" s="26"/>
      <c r="K217" s="32" t="s">
        <v>141</v>
      </c>
      <c r="L217" s="26"/>
      <c r="M217" s="26" t="s">
        <v>367</v>
      </c>
      <c r="N217" s="53" t="s">
        <v>337</v>
      </c>
      <c r="O217" s="56" t="s">
        <v>338</v>
      </c>
      <c r="P217" s="42">
        <f t="shared" si="25"/>
        <v>2</v>
      </c>
      <c r="Q217" s="27" t="str">
        <f t="shared" si="21"/>
        <v/>
      </c>
      <c r="R217" s="27" t="str">
        <f t="shared" si="22"/>
        <v>X</v>
      </c>
      <c r="S217" s="27" t="str">
        <f t="shared" si="23"/>
        <v>X</v>
      </c>
      <c r="T217" s="47" t="str">
        <f t="shared" si="24"/>
        <v>X</v>
      </c>
    </row>
    <row r="218" spans="1:20" s="13" customFormat="1">
      <c r="A218" s="29" t="s">
        <v>299</v>
      </c>
      <c r="B218" s="26" t="s">
        <v>526</v>
      </c>
      <c r="C218" s="26" t="s">
        <v>583</v>
      </c>
      <c r="D218" s="26" t="s">
        <v>474</v>
      </c>
      <c r="E218" s="25" t="s">
        <v>335</v>
      </c>
      <c r="F218" s="25" t="s">
        <v>335</v>
      </c>
      <c r="G218" s="25">
        <v>50</v>
      </c>
      <c r="H218" s="33" t="s">
        <v>602</v>
      </c>
      <c r="I218" s="26"/>
      <c r="J218" s="26"/>
      <c r="K218" s="32" t="s">
        <v>141</v>
      </c>
      <c r="L218" s="26"/>
      <c r="M218" s="26" t="s">
        <v>368</v>
      </c>
      <c r="N218" s="53" t="s">
        <v>337</v>
      </c>
      <c r="O218" s="56" t="s">
        <v>338</v>
      </c>
      <c r="P218" s="42">
        <f t="shared" si="25"/>
        <v>2</v>
      </c>
      <c r="Q218" s="27" t="str">
        <f t="shared" si="21"/>
        <v/>
      </c>
      <c r="R218" s="27" t="str">
        <f t="shared" si="22"/>
        <v>X</v>
      </c>
      <c r="S218" s="27" t="str">
        <f t="shared" si="23"/>
        <v>X</v>
      </c>
      <c r="T218" s="47" t="str">
        <f t="shared" si="24"/>
        <v>X</v>
      </c>
    </row>
    <row r="219" spans="1:20" s="13" customFormat="1">
      <c r="A219" s="29" t="s">
        <v>300</v>
      </c>
      <c r="B219" s="26" t="s">
        <v>561</v>
      </c>
      <c r="C219" s="26" t="s">
        <v>583</v>
      </c>
      <c r="D219" s="26" t="s">
        <v>474</v>
      </c>
      <c r="E219" s="25" t="s">
        <v>335</v>
      </c>
      <c r="F219" s="25" t="s">
        <v>340</v>
      </c>
      <c r="G219" s="25">
        <v>30</v>
      </c>
      <c r="H219" s="33" t="s">
        <v>602</v>
      </c>
      <c r="I219" s="26"/>
      <c r="J219" s="26"/>
      <c r="K219" s="32" t="s">
        <v>141</v>
      </c>
      <c r="L219" s="26" t="s">
        <v>138</v>
      </c>
      <c r="M219" s="26" t="s">
        <v>144</v>
      </c>
      <c r="N219" s="53" t="s">
        <v>337</v>
      </c>
      <c r="O219" s="56" t="s">
        <v>338</v>
      </c>
      <c r="P219" s="42">
        <f t="shared" si="25"/>
        <v>2</v>
      </c>
      <c r="Q219" s="27" t="str">
        <f t="shared" si="21"/>
        <v/>
      </c>
      <c r="R219" s="27" t="str">
        <f t="shared" si="22"/>
        <v>X</v>
      </c>
      <c r="S219" s="27" t="str">
        <f t="shared" si="23"/>
        <v>X</v>
      </c>
      <c r="T219" s="47" t="str">
        <f t="shared" si="24"/>
        <v>X</v>
      </c>
    </row>
    <row r="220" spans="1:20" s="13" customFormat="1">
      <c r="A220" s="29" t="s">
        <v>301</v>
      </c>
      <c r="B220" s="26" t="s">
        <v>562</v>
      </c>
      <c r="C220" s="26" t="s">
        <v>583</v>
      </c>
      <c r="D220" s="26" t="s">
        <v>474</v>
      </c>
      <c r="E220" s="25" t="s">
        <v>335</v>
      </c>
      <c r="F220" s="25" t="s">
        <v>335</v>
      </c>
      <c r="G220" s="25">
        <v>25</v>
      </c>
      <c r="H220" s="33" t="s">
        <v>602</v>
      </c>
      <c r="I220" s="26"/>
      <c r="J220" s="26"/>
      <c r="K220" s="32" t="s">
        <v>141</v>
      </c>
      <c r="L220" s="26"/>
      <c r="M220" s="26" t="s">
        <v>145</v>
      </c>
      <c r="N220" s="53" t="s">
        <v>337</v>
      </c>
      <c r="O220" s="56" t="s">
        <v>338</v>
      </c>
      <c r="P220" s="42">
        <f t="shared" si="25"/>
        <v>2</v>
      </c>
      <c r="Q220" s="27" t="str">
        <f t="shared" si="21"/>
        <v/>
      </c>
      <c r="R220" s="27" t="str">
        <f t="shared" si="22"/>
        <v>X</v>
      </c>
      <c r="S220" s="27" t="str">
        <f t="shared" si="23"/>
        <v>X</v>
      </c>
      <c r="T220" s="47" t="str">
        <f t="shared" si="24"/>
        <v>X</v>
      </c>
    </row>
    <row r="221" spans="1:20" s="13" customFormat="1">
      <c r="A221" s="29" t="s">
        <v>302</v>
      </c>
      <c r="B221" s="26" t="s">
        <v>563</v>
      </c>
      <c r="C221" s="26" t="s">
        <v>583</v>
      </c>
      <c r="D221" s="26" t="s">
        <v>474</v>
      </c>
      <c r="E221" s="25" t="s">
        <v>335</v>
      </c>
      <c r="F221" s="25" t="s">
        <v>335</v>
      </c>
      <c r="G221" s="25">
        <v>30</v>
      </c>
      <c r="H221" s="33" t="s">
        <v>602</v>
      </c>
      <c r="I221" s="26"/>
      <c r="J221" s="26"/>
      <c r="K221" s="32" t="s">
        <v>141</v>
      </c>
      <c r="L221" s="26" t="s">
        <v>139</v>
      </c>
      <c r="M221" s="26" t="s">
        <v>449</v>
      </c>
      <c r="N221" s="53" t="s">
        <v>337</v>
      </c>
      <c r="O221" s="56" t="s">
        <v>338</v>
      </c>
      <c r="P221" s="42">
        <f t="shared" si="25"/>
        <v>2</v>
      </c>
      <c r="Q221" s="27" t="str">
        <f t="shared" si="21"/>
        <v/>
      </c>
      <c r="R221" s="27" t="str">
        <f t="shared" si="22"/>
        <v>X</v>
      </c>
      <c r="S221" s="27" t="str">
        <f t="shared" si="23"/>
        <v>X</v>
      </c>
      <c r="T221" s="47" t="str">
        <f t="shared" si="24"/>
        <v>X</v>
      </c>
    </row>
    <row r="222" spans="1:20" s="13" customFormat="1">
      <c r="A222" s="29" t="s">
        <v>303</v>
      </c>
      <c r="B222" s="26" t="s">
        <v>564</v>
      </c>
      <c r="C222" s="26" t="s">
        <v>583</v>
      </c>
      <c r="D222" s="26" t="s">
        <v>474</v>
      </c>
      <c r="E222" s="25" t="s">
        <v>335</v>
      </c>
      <c r="F222" s="25" t="s">
        <v>335</v>
      </c>
      <c r="G222" s="25">
        <v>30</v>
      </c>
      <c r="H222" s="33" t="s">
        <v>602</v>
      </c>
      <c r="I222" s="26"/>
      <c r="J222" s="26"/>
      <c r="K222" s="32" t="s">
        <v>141</v>
      </c>
      <c r="L222" s="26"/>
      <c r="M222" s="26" t="s">
        <v>146</v>
      </c>
      <c r="N222" s="53" t="s">
        <v>337</v>
      </c>
      <c r="O222" s="56" t="s">
        <v>338</v>
      </c>
      <c r="P222" s="42">
        <f t="shared" si="25"/>
        <v>2</v>
      </c>
      <c r="Q222" s="27" t="str">
        <f t="shared" si="21"/>
        <v/>
      </c>
      <c r="R222" s="27" t="str">
        <f t="shared" si="22"/>
        <v>X</v>
      </c>
      <c r="S222" s="27" t="str">
        <f t="shared" si="23"/>
        <v>X</v>
      </c>
      <c r="T222" s="47" t="str">
        <f t="shared" si="24"/>
        <v>X</v>
      </c>
    </row>
    <row r="223" spans="1:20" s="13" customFormat="1">
      <c r="A223" s="29" t="s">
        <v>304</v>
      </c>
      <c r="B223" s="26" t="s">
        <v>565</v>
      </c>
      <c r="C223" s="26" t="s">
        <v>583</v>
      </c>
      <c r="D223" s="26" t="s">
        <v>474</v>
      </c>
      <c r="E223" s="25" t="s">
        <v>335</v>
      </c>
      <c r="F223" s="25" t="s">
        <v>335</v>
      </c>
      <c r="G223" s="25">
        <v>80</v>
      </c>
      <c r="H223" s="33" t="s">
        <v>602</v>
      </c>
      <c r="I223" s="26"/>
      <c r="J223" s="26"/>
      <c r="K223" s="32" t="s">
        <v>141</v>
      </c>
      <c r="L223" s="26"/>
      <c r="M223" s="26" t="s">
        <v>147</v>
      </c>
      <c r="N223" s="53" t="s">
        <v>337</v>
      </c>
      <c r="O223" s="56" t="s">
        <v>338</v>
      </c>
      <c r="P223" s="42">
        <f t="shared" si="25"/>
        <v>2</v>
      </c>
      <c r="Q223" s="27" t="str">
        <f t="shared" si="21"/>
        <v/>
      </c>
      <c r="R223" s="27" t="str">
        <f t="shared" si="22"/>
        <v>X</v>
      </c>
      <c r="S223" s="27" t="str">
        <f t="shared" si="23"/>
        <v>X</v>
      </c>
      <c r="T223" s="47" t="str">
        <f t="shared" si="24"/>
        <v>X</v>
      </c>
    </row>
    <row r="224" spans="1:20" s="13" customFormat="1">
      <c r="A224" s="29" t="s">
        <v>668</v>
      </c>
      <c r="B224" s="26" t="s">
        <v>538</v>
      </c>
      <c r="C224" s="26" t="s">
        <v>536</v>
      </c>
      <c r="D224" s="26" t="s">
        <v>472</v>
      </c>
      <c r="E224" s="30" t="s">
        <v>335</v>
      </c>
      <c r="F224" s="25" t="s">
        <v>335</v>
      </c>
      <c r="G224" s="25">
        <v>25</v>
      </c>
      <c r="H224" s="33" t="s">
        <v>602</v>
      </c>
      <c r="I224" s="31"/>
      <c r="J224" s="31"/>
      <c r="K224" s="38" t="s">
        <v>141</v>
      </c>
      <c r="L224" s="31"/>
      <c r="M224" s="28" t="s">
        <v>446</v>
      </c>
      <c r="N224" s="53" t="s">
        <v>337</v>
      </c>
      <c r="O224" s="56" t="s">
        <v>338</v>
      </c>
      <c r="P224" s="42">
        <v>2</v>
      </c>
      <c r="Q224" s="27" t="str">
        <f t="shared" si="21"/>
        <v/>
      </c>
      <c r="R224" s="27" t="str">
        <f t="shared" si="22"/>
        <v>X</v>
      </c>
      <c r="S224" s="27" t="str">
        <f t="shared" si="23"/>
        <v>X</v>
      </c>
      <c r="T224" s="47" t="str">
        <f t="shared" si="24"/>
        <v>X</v>
      </c>
    </row>
    <row r="225" spans="1:20" s="13" customFormat="1">
      <c r="A225" s="29" t="s">
        <v>669</v>
      </c>
      <c r="B225" s="26" t="s">
        <v>537</v>
      </c>
      <c r="C225" s="26" t="s">
        <v>536</v>
      </c>
      <c r="D225" s="26" t="s">
        <v>472</v>
      </c>
      <c r="E225" s="30" t="s">
        <v>335</v>
      </c>
      <c r="F225" s="25" t="s">
        <v>335</v>
      </c>
      <c r="G225" s="25">
        <v>25</v>
      </c>
      <c r="H225" s="33" t="s">
        <v>602</v>
      </c>
      <c r="I225" s="31"/>
      <c r="J225" s="31"/>
      <c r="K225" s="38" t="s">
        <v>141</v>
      </c>
      <c r="L225" s="31" t="s">
        <v>123</v>
      </c>
      <c r="M225" s="28" t="s">
        <v>436</v>
      </c>
      <c r="N225" s="53" t="s">
        <v>337</v>
      </c>
      <c r="O225" s="56" t="s">
        <v>338</v>
      </c>
      <c r="P225" s="42">
        <v>2</v>
      </c>
      <c r="Q225" s="27" t="str">
        <f t="shared" si="21"/>
        <v/>
      </c>
      <c r="R225" s="27" t="str">
        <f t="shared" si="22"/>
        <v>X</v>
      </c>
      <c r="S225" s="27" t="str">
        <f t="shared" si="23"/>
        <v>X</v>
      </c>
      <c r="T225" s="47" t="str">
        <f t="shared" si="24"/>
        <v>X</v>
      </c>
    </row>
    <row r="226" spans="1:20" s="13" customFormat="1">
      <c r="A226" s="29" t="s">
        <v>385</v>
      </c>
      <c r="B226" s="26" t="s">
        <v>558</v>
      </c>
      <c r="C226" s="26" t="s">
        <v>581</v>
      </c>
      <c r="D226" s="26" t="s">
        <v>474</v>
      </c>
      <c r="E226" s="25" t="s">
        <v>335</v>
      </c>
      <c r="F226" s="25" t="s">
        <v>335</v>
      </c>
      <c r="G226" s="25">
        <v>65</v>
      </c>
      <c r="H226" s="33" t="s">
        <v>602</v>
      </c>
      <c r="I226" s="26"/>
      <c r="J226" s="26"/>
      <c r="K226" s="32" t="s">
        <v>330</v>
      </c>
      <c r="L226" s="26"/>
      <c r="M226" s="26" t="s">
        <v>370</v>
      </c>
      <c r="N226" s="53" t="s">
        <v>337</v>
      </c>
      <c r="O226" s="56" t="s">
        <v>338</v>
      </c>
      <c r="P226" s="42">
        <f t="shared" ref="P226:P250" si="26">IF(O226="Public",1,IF(O226="FOUO",2,IF(O226="Sensitive",3,IF(O226="System-Only",4))))</f>
        <v>2</v>
      </c>
      <c r="Q226" s="27" t="str">
        <f t="shared" si="21"/>
        <v/>
      </c>
      <c r="R226" s="27" t="str">
        <f t="shared" si="22"/>
        <v>X</v>
      </c>
      <c r="S226" s="27" t="str">
        <f t="shared" si="23"/>
        <v>X</v>
      </c>
      <c r="T226" s="47" t="str">
        <f t="shared" si="24"/>
        <v>X</v>
      </c>
    </row>
    <row r="227" spans="1:20" s="13" customFormat="1">
      <c r="A227" s="29" t="s">
        <v>387</v>
      </c>
      <c r="B227" s="26" t="s">
        <v>559</v>
      </c>
      <c r="C227" s="26" t="s">
        <v>581</v>
      </c>
      <c r="D227" s="26" t="s">
        <v>474</v>
      </c>
      <c r="E227" s="25" t="s">
        <v>335</v>
      </c>
      <c r="F227" s="25" t="s">
        <v>335</v>
      </c>
      <c r="G227" s="25">
        <v>3</v>
      </c>
      <c r="H227" s="33" t="s">
        <v>602</v>
      </c>
      <c r="I227" s="26"/>
      <c r="J227" s="26"/>
      <c r="K227" s="32" t="s">
        <v>125</v>
      </c>
      <c r="L227" s="26"/>
      <c r="M227" s="26" t="s">
        <v>418</v>
      </c>
      <c r="N227" s="53" t="s">
        <v>337</v>
      </c>
      <c r="O227" s="56" t="s">
        <v>338</v>
      </c>
      <c r="P227" s="42">
        <f t="shared" si="26"/>
        <v>2</v>
      </c>
      <c r="Q227" s="27" t="str">
        <f t="shared" si="21"/>
        <v/>
      </c>
      <c r="R227" s="27" t="str">
        <f t="shared" si="22"/>
        <v>X</v>
      </c>
      <c r="S227" s="27" t="str">
        <f t="shared" si="23"/>
        <v>X</v>
      </c>
      <c r="T227" s="47" t="str">
        <f t="shared" si="24"/>
        <v>X</v>
      </c>
    </row>
    <row r="228" spans="1:20" s="13" customFormat="1">
      <c r="A228" s="29" t="s">
        <v>386</v>
      </c>
      <c r="B228" s="26" t="s">
        <v>560</v>
      </c>
      <c r="C228" s="26" t="s">
        <v>581</v>
      </c>
      <c r="D228" s="26" t="s">
        <v>474</v>
      </c>
      <c r="E228" s="25" t="s">
        <v>335</v>
      </c>
      <c r="F228" s="25" t="s">
        <v>335</v>
      </c>
      <c r="G228" s="25">
        <v>65</v>
      </c>
      <c r="H228" s="33" t="s">
        <v>602</v>
      </c>
      <c r="I228" s="26"/>
      <c r="J228" s="26"/>
      <c r="K228" s="32" t="s">
        <v>330</v>
      </c>
      <c r="L228" s="26"/>
      <c r="M228" s="26" t="s">
        <v>367</v>
      </c>
      <c r="N228" s="53" t="s">
        <v>337</v>
      </c>
      <c r="O228" s="56" t="s">
        <v>338</v>
      </c>
      <c r="P228" s="42">
        <f t="shared" si="26"/>
        <v>2</v>
      </c>
      <c r="Q228" s="27" t="str">
        <f t="shared" si="21"/>
        <v/>
      </c>
      <c r="R228" s="27" t="str">
        <f t="shared" si="22"/>
        <v>X</v>
      </c>
      <c r="S228" s="27" t="str">
        <f t="shared" si="23"/>
        <v>X</v>
      </c>
      <c r="T228" s="47" t="str">
        <f t="shared" si="24"/>
        <v>X</v>
      </c>
    </row>
    <row r="229" spans="1:20" s="13" customFormat="1">
      <c r="A229" s="29" t="s">
        <v>285</v>
      </c>
      <c r="B229" s="26" t="s">
        <v>526</v>
      </c>
      <c r="C229" s="26" t="s">
        <v>581</v>
      </c>
      <c r="D229" s="26" t="s">
        <v>474</v>
      </c>
      <c r="E229" s="25" t="s">
        <v>335</v>
      </c>
      <c r="F229" s="25" t="s">
        <v>335</v>
      </c>
      <c r="G229" s="25">
        <v>50</v>
      </c>
      <c r="H229" s="33" t="s">
        <v>602</v>
      </c>
      <c r="I229" s="26"/>
      <c r="J229" s="26"/>
      <c r="K229" s="32" t="s">
        <v>125</v>
      </c>
      <c r="L229" s="26"/>
      <c r="M229" s="26" t="s">
        <v>368</v>
      </c>
      <c r="N229" s="53" t="s">
        <v>337</v>
      </c>
      <c r="O229" s="56" t="s">
        <v>338</v>
      </c>
      <c r="P229" s="42">
        <f t="shared" si="26"/>
        <v>2</v>
      </c>
      <c r="Q229" s="27" t="str">
        <f t="shared" si="21"/>
        <v/>
      </c>
      <c r="R229" s="27" t="str">
        <f t="shared" si="22"/>
        <v>X</v>
      </c>
      <c r="S229" s="27" t="str">
        <f t="shared" si="23"/>
        <v>X</v>
      </c>
      <c r="T229" s="47" t="str">
        <f t="shared" si="24"/>
        <v>X</v>
      </c>
    </row>
    <row r="230" spans="1:20" s="13" customFormat="1">
      <c r="A230" s="29" t="s">
        <v>242</v>
      </c>
      <c r="B230" s="26" t="s">
        <v>561</v>
      </c>
      <c r="C230" s="26" t="s">
        <v>581</v>
      </c>
      <c r="D230" s="26" t="s">
        <v>474</v>
      </c>
      <c r="E230" s="25" t="s">
        <v>335</v>
      </c>
      <c r="F230" s="25" t="s">
        <v>340</v>
      </c>
      <c r="G230" s="25">
        <v>30</v>
      </c>
      <c r="H230" s="33" t="s">
        <v>602</v>
      </c>
      <c r="I230" s="26"/>
      <c r="J230" s="26"/>
      <c r="K230" s="32" t="s">
        <v>125</v>
      </c>
      <c r="L230" s="26" t="s">
        <v>138</v>
      </c>
      <c r="M230" s="26" t="s">
        <v>144</v>
      </c>
      <c r="N230" s="53" t="s">
        <v>337</v>
      </c>
      <c r="O230" s="56" t="s">
        <v>338</v>
      </c>
      <c r="P230" s="42">
        <f t="shared" si="26"/>
        <v>2</v>
      </c>
      <c r="Q230" s="27" t="str">
        <f t="shared" si="21"/>
        <v/>
      </c>
      <c r="R230" s="27" t="str">
        <f t="shared" si="22"/>
        <v>X</v>
      </c>
      <c r="S230" s="27" t="str">
        <f t="shared" si="23"/>
        <v>X</v>
      </c>
      <c r="T230" s="47" t="str">
        <f t="shared" si="24"/>
        <v>X</v>
      </c>
    </row>
    <row r="231" spans="1:20" s="13" customFormat="1">
      <c r="A231" s="29" t="s">
        <v>243</v>
      </c>
      <c r="B231" s="26" t="s">
        <v>562</v>
      </c>
      <c r="C231" s="26" t="s">
        <v>581</v>
      </c>
      <c r="D231" s="26" t="s">
        <v>474</v>
      </c>
      <c r="E231" s="25" t="s">
        <v>335</v>
      </c>
      <c r="F231" s="25" t="s">
        <v>335</v>
      </c>
      <c r="G231" s="25">
        <v>25</v>
      </c>
      <c r="H231" s="33" t="s">
        <v>602</v>
      </c>
      <c r="I231" s="26"/>
      <c r="J231" s="26"/>
      <c r="K231" s="32" t="s">
        <v>125</v>
      </c>
      <c r="L231" s="32"/>
      <c r="M231" s="26" t="s">
        <v>145</v>
      </c>
      <c r="N231" s="53" t="s">
        <v>337</v>
      </c>
      <c r="O231" s="56" t="s">
        <v>338</v>
      </c>
      <c r="P231" s="42">
        <f t="shared" si="26"/>
        <v>2</v>
      </c>
      <c r="Q231" s="27" t="str">
        <f t="shared" si="21"/>
        <v/>
      </c>
      <c r="R231" s="27" t="str">
        <f t="shared" si="22"/>
        <v>X</v>
      </c>
      <c r="S231" s="27" t="str">
        <f t="shared" si="23"/>
        <v>X</v>
      </c>
      <c r="T231" s="47" t="str">
        <f t="shared" si="24"/>
        <v>X</v>
      </c>
    </row>
    <row r="232" spans="1:20" s="13" customFormat="1">
      <c r="A232" s="29" t="s">
        <v>244</v>
      </c>
      <c r="B232" s="26" t="s">
        <v>563</v>
      </c>
      <c r="C232" s="26" t="s">
        <v>581</v>
      </c>
      <c r="D232" s="26" t="s">
        <v>474</v>
      </c>
      <c r="E232" s="25" t="s">
        <v>335</v>
      </c>
      <c r="F232" s="25" t="s">
        <v>335</v>
      </c>
      <c r="G232" s="25">
        <v>30</v>
      </c>
      <c r="H232" s="33" t="s">
        <v>602</v>
      </c>
      <c r="I232" s="26"/>
      <c r="J232" s="26"/>
      <c r="K232" s="32" t="s">
        <v>125</v>
      </c>
      <c r="L232" s="32" t="s">
        <v>139</v>
      </c>
      <c r="M232" s="26" t="s">
        <v>449</v>
      </c>
      <c r="N232" s="53" t="s">
        <v>337</v>
      </c>
      <c r="O232" s="56" t="s">
        <v>338</v>
      </c>
      <c r="P232" s="42">
        <f t="shared" si="26"/>
        <v>2</v>
      </c>
      <c r="Q232" s="27" t="str">
        <f t="shared" si="21"/>
        <v/>
      </c>
      <c r="R232" s="27" t="str">
        <f t="shared" si="22"/>
        <v>X</v>
      </c>
      <c r="S232" s="27" t="str">
        <f t="shared" si="23"/>
        <v>X</v>
      </c>
      <c r="T232" s="47" t="str">
        <f t="shared" si="24"/>
        <v>X</v>
      </c>
    </row>
    <row r="233" spans="1:20" s="13" customFormat="1">
      <c r="A233" s="29" t="s">
        <v>245</v>
      </c>
      <c r="B233" s="26" t="s">
        <v>564</v>
      </c>
      <c r="C233" s="26" t="s">
        <v>581</v>
      </c>
      <c r="D233" s="26" t="s">
        <v>474</v>
      </c>
      <c r="E233" s="25" t="s">
        <v>335</v>
      </c>
      <c r="F233" s="25" t="s">
        <v>335</v>
      </c>
      <c r="G233" s="25">
        <v>30</v>
      </c>
      <c r="H233" s="33" t="s">
        <v>602</v>
      </c>
      <c r="I233" s="26"/>
      <c r="J233" s="26"/>
      <c r="K233" s="32" t="s">
        <v>125</v>
      </c>
      <c r="L233" s="32"/>
      <c r="M233" s="26" t="s">
        <v>146</v>
      </c>
      <c r="N233" s="53" t="s">
        <v>337</v>
      </c>
      <c r="O233" s="56" t="s">
        <v>338</v>
      </c>
      <c r="P233" s="42">
        <f t="shared" si="26"/>
        <v>2</v>
      </c>
      <c r="Q233" s="27" t="str">
        <f t="shared" si="21"/>
        <v/>
      </c>
      <c r="R233" s="27" t="str">
        <f t="shared" si="22"/>
        <v>X</v>
      </c>
      <c r="S233" s="27" t="str">
        <f t="shared" si="23"/>
        <v>X</v>
      </c>
      <c r="T233" s="47" t="str">
        <f t="shared" si="24"/>
        <v>X</v>
      </c>
    </row>
    <row r="234" spans="1:20" s="13" customFormat="1">
      <c r="A234" s="29" t="s">
        <v>246</v>
      </c>
      <c r="B234" s="26" t="s">
        <v>565</v>
      </c>
      <c r="C234" s="26" t="s">
        <v>581</v>
      </c>
      <c r="D234" s="26" t="s">
        <v>474</v>
      </c>
      <c r="E234" s="25" t="s">
        <v>335</v>
      </c>
      <c r="F234" s="25" t="s">
        <v>335</v>
      </c>
      <c r="G234" s="25">
        <v>80</v>
      </c>
      <c r="H234" s="33" t="s">
        <v>602</v>
      </c>
      <c r="I234" s="26"/>
      <c r="J234" s="26"/>
      <c r="K234" s="32" t="s">
        <v>330</v>
      </c>
      <c r="L234" s="26"/>
      <c r="M234" s="26" t="s">
        <v>147</v>
      </c>
      <c r="N234" s="53" t="s">
        <v>337</v>
      </c>
      <c r="O234" s="56" t="s">
        <v>338</v>
      </c>
      <c r="P234" s="42">
        <f t="shared" si="26"/>
        <v>2</v>
      </c>
      <c r="Q234" s="27" t="str">
        <f t="shared" si="21"/>
        <v/>
      </c>
      <c r="R234" s="27" t="str">
        <f t="shared" si="22"/>
        <v>X</v>
      </c>
      <c r="S234" s="27" t="str">
        <f t="shared" si="23"/>
        <v>X</v>
      </c>
      <c r="T234" s="47" t="str">
        <f t="shared" si="24"/>
        <v>X</v>
      </c>
    </row>
    <row r="235" spans="1:20" s="13" customFormat="1">
      <c r="A235" s="29" t="s">
        <v>389</v>
      </c>
      <c r="B235" s="26" t="s">
        <v>558</v>
      </c>
      <c r="C235" s="26" t="s">
        <v>582</v>
      </c>
      <c r="D235" s="26" t="s">
        <v>474</v>
      </c>
      <c r="E235" s="25" t="s">
        <v>335</v>
      </c>
      <c r="F235" s="25" t="s">
        <v>335</v>
      </c>
      <c r="G235" s="25">
        <v>65</v>
      </c>
      <c r="H235" s="33" t="s">
        <v>602</v>
      </c>
      <c r="I235" s="26"/>
      <c r="J235" s="26"/>
      <c r="K235" s="32" t="s">
        <v>128</v>
      </c>
      <c r="L235" s="26"/>
      <c r="M235" s="26" t="s">
        <v>370</v>
      </c>
      <c r="N235" s="53" t="s">
        <v>337</v>
      </c>
      <c r="O235" s="56" t="s">
        <v>338</v>
      </c>
      <c r="P235" s="42">
        <f t="shared" si="26"/>
        <v>2</v>
      </c>
      <c r="Q235" s="27" t="str">
        <f t="shared" si="21"/>
        <v/>
      </c>
      <c r="R235" s="27" t="str">
        <f t="shared" si="22"/>
        <v>X</v>
      </c>
      <c r="S235" s="27" t="str">
        <f t="shared" si="23"/>
        <v>X</v>
      </c>
      <c r="T235" s="47" t="str">
        <f t="shared" si="24"/>
        <v>X</v>
      </c>
    </row>
    <row r="236" spans="1:20" s="13" customFormat="1">
      <c r="A236" s="29" t="s">
        <v>391</v>
      </c>
      <c r="B236" s="26" t="s">
        <v>559</v>
      </c>
      <c r="C236" s="26" t="s">
        <v>582</v>
      </c>
      <c r="D236" s="26" t="s">
        <v>474</v>
      </c>
      <c r="E236" s="25" t="s">
        <v>335</v>
      </c>
      <c r="F236" s="25" t="s">
        <v>335</v>
      </c>
      <c r="G236" s="25">
        <v>3</v>
      </c>
      <c r="H236" s="33" t="s">
        <v>602</v>
      </c>
      <c r="I236" s="26"/>
      <c r="J236" s="26"/>
      <c r="K236" s="32" t="s">
        <v>128</v>
      </c>
      <c r="L236" s="26"/>
      <c r="M236" s="26" t="s">
        <v>418</v>
      </c>
      <c r="N236" s="53" t="s">
        <v>337</v>
      </c>
      <c r="O236" s="56" t="s">
        <v>338</v>
      </c>
      <c r="P236" s="42">
        <f t="shared" si="26"/>
        <v>2</v>
      </c>
      <c r="Q236" s="27" t="str">
        <f t="shared" si="21"/>
        <v/>
      </c>
      <c r="R236" s="27" t="str">
        <f t="shared" si="22"/>
        <v>X</v>
      </c>
      <c r="S236" s="27" t="str">
        <f t="shared" si="23"/>
        <v>X</v>
      </c>
      <c r="T236" s="47" t="str">
        <f t="shared" si="24"/>
        <v>X</v>
      </c>
    </row>
    <row r="237" spans="1:20" s="13" customFormat="1">
      <c r="A237" s="29" t="s">
        <v>390</v>
      </c>
      <c r="B237" s="26" t="s">
        <v>560</v>
      </c>
      <c r="C237" s="26" t="s">
        <v>582</v>
      </c>
      <c r="D237" s="26" t="s">
        <v>474</v>
      </c>
      <c r="E237" s="25" t="s">
        <v>335</v>
      </c>
      <c r="F237" s="25" t="s">
        <v>335</v>
      </c>
      <c r="G237" s="25">
        <v>65</v>
      </c>
      <c r="H237" s="33" t="s">
        <v>602</v>
      </c>
      <c r="I237" s="26"/>
      <c r="J237" s="26"/>
      <c r="K237" s="32" t="s">
        <v>128</v>
      </c>
      <c r="L237" s="26"/>
      <c r="M237" s="26" t="s">
        <v>367</v>
      </c>
      <c r="N237" s="53" t="s">
        <v>337</v>
      </c>
      <c r="O237" s="56" t="s">
        <v>338</v>
      </c>
      <c r="P237" s="42">
        <f t="shared" si="26"/>
        <v>2</v>
      </c>
      <c r="Q237" s="27" t="str">
        <f t="shared" ref="Q237:Q268" si="27">IF(P237&lt;=1,"X","")</f>
        <v/>
      </c>
      <c r="R237" s="27" t="str">
        <f t="shared" ref="R237:R268" si="28">IF(P237&lt;=2,"X","")</f>
        <v>X</v>
      </c>
      <c r="S237" s="27" t="str">
        <f t="shared" ref="S237:S268" si="29">IF(P237&lt;=3,"X","")</f>
        <v>X</v>
      </c>
      <c r="T237" s="47" t="str">
        <f t="shared" ref="T237:T268" si="30">IF(P237&lt;=4,"X","")</f>
        <v>X</v>
      </c>
    </row>
    <row r="238" spans="1:20" s="13" customFormat="1">
      <c r="A238" s="29" t="s">
        <v>286</v>
      </c>
      <c r="B238" s="26" t="s">
        <v>526</v>
      </c>
      <c r="C238" s="26" t="s">
        <v>582</v>
      </c>
      <c r="D238" s="26" t="s">
        <v>474</v>
      </c>
      <c r="E238" s="25" t="s">
        <v>335</v>
      </c>
      <c r="F238" s="25" t="s">
        <v>335</v>
      </c>
      <c r="G238" s="25">
        <v>50</v>
      </c>
      <c r="H238" s="33" t="s">
        <v>602</v>
      </c>
      <c r="I238" s="26"/>
      <c r="J238" s="26"/>
      <c r="K238" s="32" t="s">
        <v>128</v>
      </c>
      <c r="L238" s="26"/>
      <c r="M238" s="26" t="s">
        <v>368</v>
      </c>
      <c r="N238" s="53" t="s">
        <v>337</v>
      </c>
      <c r="O238" s="56" t="s">
        <v>338</v>
      </c>
      <c r="P238" s="42">
        <f t="shared" si="26"/>
        <v>2</v>
      </c>
      <c r="Q238" s="27" t="str">
        <f t="shared" si="27"/>
        <v/>
      </c>
      <c r="R238" s="27" t="str">
        <f t="shared" si="28"/>
        <v>X</v>
      </c>
      <c r="S238" s="27" t="str">
        <f t="shared" si="29"/>
        <v>X</v>
      </c>
      <c r="T238" s="47" t="str">
        <f t="shared" si="30"/>
        <v>X</v>
      </c>
    </row>
    <row r="239" spans="1:20" s="13" customFormat="1" ht="25.5">
      <c r="A239" s="29" t="s">
        <v>287</v>
      </c>
      <c r="B239" s="32" t="s">
        <v>566</v>
      </c>
      <c r="C239" s="26" t="s">
        <v>582</v>
      </c>
      <c r="D239" s="26" t="s">
        <v>474</v>
      </c>
      <c r="E239" s="25" t="s">
        <v>335</v>
      </c>
      <c r="F239" s="25" t="s">
        <v>335</v>
      </c>
      <c r="G239" s="25">
        <v>150</v>
      </c>
      <c r="H239" s="33" t="s">
        <v>602</v>
      </c>
      <c r="I239" s="26"/>
      <c r="J239" s="26"/>
      <c r="K239" s="32" t="s">
        <v>128</v>
      </c>
      <c r="L239" s="26"/>
      <c r="M239" s="26" t="s">
        <v>369</v>
      </c>
      <c r="N239" s="53" t="s">
        <v>337</v>
      </c>
      <c r="O239" s="56" t="s">
        <v>338</v>
      </c>
      <c r="P239" s="42">
        <f t="shared" si="26"/>
        <v>2</v>
      </c>
      <c r="Q239" s="27" t="str">
        <f t="shared" si="27"/>
        <v/>
      </c>
      <c r="R239" s="27" t="str">
        <f t="shared" si="28"/>
        <v>X</v>
      </c>
      <c r="S239" s="27" t="str">
        <f t="shared" si="29"/>
        <v>X</v>
      </c>
      <c r="T239" s="47" t="str">
        <f t="shared" si="30"/>
        <v>X</v>
      </c>
    </row>
    <row r="240" spans="1:20" s="13" customFormat="1" ht="25.5">
      <c r="A240" s="29" t="s">
        <v>288</v>
      </c>
      <c r="B240" s="32" t="s">
        <v>567</v>
      </c>
      <c r="C240" s="26" t="s">
        <v>582</v>
      </c>
      <c r="D240" s="26" t="s">
        <v>474</v>
      </c>
      <c r="E240" s="25" t="s">
        <v>335</v>
      </c>
      <c r="F240" s="25" t="s">
        <v>335</v>
      </c>
      <c r="G240" s="25">
        <v>150</v>
      </c>
      <c r="H240" s="33" t="s">
        <v>602</v>
      </c>
      <c r="I240" s="26"/>
      <c r="J240" s="26"/>
      <c r="K240" s="32" t="s">
        <v>128</v>
      </c>
      <c r="L240" s="26"/>
      <c r="M240" s="26" t="s">
        <v>143</v>
      </c>
      <c r="N240" s="53" t="s">
        <v>337</v>
      </c>
      <c r="O240" s="56" t="s">
        <v>338</v>
      </c>
      <c r="P240" s="42">
        <f t="shared" si="26"/>
        <v>2</v>
      </c>
      <c r="Q240" s="27" t="str">
        <f t="shared" si="27"/>
        <v/>
      </c>
      <c r="R240" s="27" t="str">
        <f t="shared" si="28"/>
        <v>X</v>
      </c>
      <c r="S240" s="27" t="str">
        <f t="shared" si="29"/>
        <v>X</v>
      </c>
      <c r="T240" s="47" t="str">
        <f t="shared" si="30"/>
        <v>X</v>
      </c>
    </row>
    <row r="241" spans="1:20" s="13" customFormat="1" ht="25.5">
      <c r="A241" s="29" t="s">
        <v>392</v>
      </c>
      <c r="B241" s="32" t="s">
        <v>568</v>
      </c>
      <c r="C241" s="26" t="s">
        <v>582</v>
      </c>
      <c r="D241" s="26" t="s">
        <v>474</v>
      </c>
      <c r="E241" s="25" t="s">
        <v>335</v>
      </c>
      <c r="F241" s="25" t="s">
        <v>335</v>
      </c>
      <c r="G241" s="25">
        <v>40</v>
      </c>
      <c r="H241" s="33" t="s">
        <v>602</v>
      </c>
      <c r="I241" s="26"/>
      <c r="J241" s="26"/>
      <c r="K241" s="32" t="s">
        <v>128</v>
      </c>
      <c r="L241" s="26"/>
      <c r="M241" s="26" t="s">
        <v>371</v>
      </c>
      <c r="N241" s="53" t="s">
        <v>337</v>
      </c>
      <c r="O241" s="56" t="s">
        <v>338</v>
      </c>
      <c r="P241" s="42">
        <f t="shared" si="26"/>
        <v>2</v>
      </c>
      <c r="Q241" s="27" t="str">
        <f t="shared" si="27"/>
        <v/>
      </c>
      <c r="R241" s="27" t="str">
        <f t="shared" si="28"/>
        <v>X</v>
      </c>
      <c r="S241" s="27" t="str">
        <f t="shared" si="29"/>
        <v>X</v>
      </c>
      <c r="T241" s="47" t="str">
        <f t="shared" si="30"/>
        <v>X</v>
      </c>
    </row>
    <row r="242" spans="1:20" s="13" customFormat="1" ht="25.5">
      <c r="A242" s="29" t="s">
        <v>289</v>
      </c>
      <c r="B242" s="32" t="s">
        <v>569</v>
      </c>
      <c r="C242" s="26" t="s">
        <v>582</v>
      </c>
      <c r="D242" s="26" t="s">
        <v>474</v>
      </c>
      <c r="E242" s="25" t="s">
        <v>335</v>
      </c>
      <c r="F242" s="25" t="s">
        <v>335</v>
      </c>
      <c r="G242" s="30">
        <v>50</v>
      </c>
      <c r="H242" s="33" t="s">
        <v>602</v>
      </c>
      <c r="I242" s="26"/>
      <c r="J242" s="26"/>
      <c r="K242" s="32" t="s">
        <v>128</v>
      </c>
      <c r="L242" s="26" t="s">
        <v>136</v>
      </c>
      <c r="M242" s="26" t="s">
        <v>447</v>
      </c>
      <c r="N242" s="53" t="s">
        <v>337</v>
      </c>
      <c r="O242" s="56" t="s">
        <v>338</v>
      </c>
      <c r="P242" s="42">
        <f t="shared" si="26"/>
        <v>2</v>
      </c>
      <c r="Q242" s="27" t="str">
        <f t="shared" si="27"/>
        <v/>
      </c>
      <c r="R242" s="27" t="str">
        <f t="shared" si="28"/>
        <v>X</v>
      </c>
      <c r="S242" s="27" t="str">
        <f t="shared" si="29"/>
        <v>X</v>
      </c>
      <c r="T242" s="47" t="str">
        <f t="shared" si="30"/>
        <v>X</v>
      </c>
    </row>
    <row r="243" spans="1:20" s="13" customFormat="1" ht="25.5">
      <c r="A243" s="29" t="s">
        <v>290</v>
      </c>
      <c r="B243" s="32" t="s">
        <v>570</v>
      </c>
      <c r="C243" s="26" t="s">
        <v>582</v>
      </c>
      <c r="D243" s="26" t="s">
        <v>474</v>
      </c>
      <c r="E243" s="25" t="s">
        <v>335</v>
      </c>
      <c r="F243" s="25" t="s">
        <v>340</v>
      </c>
      <c r="G243" s="25">
        <v>4</v>
      </c>
      <c r="H243" s="33" t="s">
        <v>602</v>
      </c>
      <c r="I243" s="26"/>
      <c r="J243" s="26"/>
      <c r="K243" s="32" t="s">
        <v>128</v>
      </c>
      <c r="L243" s="31" t="s">
        <v>136</v>
      </c>
      <c r="M243" s="26" t="s">
        <v>432</v>
      </c>
      <c r="N243" s="53" t="s">
        <v>337</v>
      </c>
      <c r="O243" s="56" t="s">
        <v>338</v>
      </c>
      <c r="P243" s="42">
        <f t="shared" si="26"/>
        <v>2</v>
      </c>
      <c r="Q243" s="27" t="str">
        <f t="shared" si="27"/>
        <v/>
      </c>
      <c r="R243" s="27" t="str">
        <f t="shared" si="28"/>
        <v>X</v>
      </c>
      <c r="S243" s="27" t="str">
        <f t="shared" si="29"/>
        <v>X</v>
      </c>
      <c r="T243" s="47" t="str">
        <f t="shared" si="30"/>
        <v>X</v>
      </c>
    </row>
    <row r="244" spans="1:20" s="13" customFormat="1" ht="25.5">
      <c r="A244" s="29" t="s">
        <v>393</v>
      </c>
      <c r="B244" s="32" t="s">
        <v>571</v>
      </c>
      <c r="C244" s="26" t="s">
        <v>582</v>
      </c>
      <c r="D244" s="26" t="s">
        <v>474</v>
      </c>
      <c r="E244" s="25" t="s">
        <v>335</v>
      </c>
      <c r="F244" s="25" t="s">
        <v>335</v>
      </c>
      <c r="G244" s="25">
        <v>3</v>
      </c>
      <c r="H244" s="33" t="s">
        <v>602</v>
      </c>
      <c r="I244" s="26"/>
      <c r="J244" s="26"/>
      <c r="K244" s="32" t="s">
        <v>128</v>
      </c>
      <c r="L244" s="26"/>
      <c r="M244" s="26" t="s">
        <v>423</v>
      </c>
      <c r="N244" s="53" t="s">
        <v>337</v>
      </c>
      <c r="O244" s="56" t="s">
        <v>338</v>
      </c>
      <c r="P244" s="42">
        <f t="shared" si="26"/>
        <v>2</v>
      </c>
      <c r="Q244" s="27" t="str">
        <f t="shared" si="27"/>
        <v/>
      </c>
      <c r="R244" s="27" t="str">
        <f t="shared" si="28"/>
        <v>X</v>
      </c>
      <c r="S244" s="27" t="str">
        <f t="shared" si="29"/>
        <v>X</v>
      </c>
      <c r="T244" s="47" t="str">
        <f t="shared" si="30"/>
        <v>X</v>
      </c>
    </row>
    <row r="245" spans="1:20" s="13" customFormat="1" ht="25.5">
      <c r="A245" s="29" t="s">
        <v>291</v>
      </c>
      <c r="B245" s="32" t="s">
        <v>572</v>
      </c>
      <c r="C245" s="26" t="s">
        <v>582</v>
      </c>
      <c r="D245" s="26" t="s">
        <v>474</v>
      </c>
      <c r="E245" s="25" t="s">
        <v>335</v>
      </c>
      <c r="F245" s="25" t="s">
        <v>335</v>
      </c>
      <c r="G245" s="25">
        <v>55</v>
      </c>
      <c r="H245" s="33" t="s">
        <v>602</v>
      </c>
      <c r="I245" s="26"/>
      <c r="J245" s="26"/>
      <c r="K245" s="32" t="s">
        <v>128</v>
      </c>
      <c r="L245" s="26" t="s">
        <v>137</v>
      </c>
      <c r="M245" s="26" t="s">
        <v>444</v>
      </c>
      <c r="N245" s="53" t="s">
        <v>337</v>
      </c>
      <c r="O245" s="56" t="s">
        <v>338</v>
      </c>
      <c r="P245" s="42">
        <f t="shared" si="26"/>
        <v>2</v>
      </c>
      <c r="Q245" s="27" t="str">
        <f t="shared" si="27"/>
        <v/>
      </c>
      <c r="R245" s="27" t="str">
        <f t="shared" si="28"/>
        <v>X</v>
      </c>
      <c r="S245" s="27" t="str">
        <f t="shared" si="29"/>
        <v>X</v>
      </c>
      <c r="T245" s="47" t="str">
        <f t="shared" si="30"/>
        <v>X</v>
      </c>
    </row>
    <row r="246" spans="1:20" s="13" customFormat="1">
      <c r="A246" s="29" t="s">
        <v>292</v>
      </c>
      <c r="B246" s="26" t="s">
        <v>561</v>
      </c>
      <c r="C246" s="26" t="s">
        <v>582</v>
      </c>
      <c r="D246" s="26" t="s">
        <v>474</v>
      </c>
      <c r="E246" s="25" t="s">
        <v>335</v>
      </c>
      <c r="F246" s="25" t="s">
        <v>340</v>
      </c>
      <c r="G246" s="25">
        <v>30</v>
      </c>
      <c r="H246" s="33" t="s">
        <v>602</v>
      </c>
      <c r="I246" s="26"/>
      <c r="J246" s="26"/>
      <c r="K246" s="32" t="s">
        <v>128</v>
      </c>
      <c r="L246" s="26" t="s">
        <v>138</v>
      </c>
      <c r="M246" s="26" t="s">
        <v>144</v>
      </c>
      <c r="N246" s="53" t="s">
        <v>337</v>
      </c>
      <c r="O246" s="56" t="s">
        <v>338</v>
      </c>
      <c r="P246" s="42">
        <f t="shared" si="26"/>
        <v>2</v>
      </c>
      <c r="Q246" s="27" t="str">
        <f t="shared" si="27"/>
        <v/>
      </c>
      <c r="R246" s="27" t="str">
        <f t="shared" si="28"/>
        <v>X</v>
      </c>
      <c r="S246" s="27" t="str">
        <f t="shared" si="29"/>
        <v>X</v>
      </c>
      <c r="T246" s="47" t="str">
        <f t="shared" si="30"/>
        <v>X</v>
      </c>
    </row>
    <row r="247" spans="1:20" s="13" customFormat="1">
      <c r="A247" s="29" t="s">
        <v>293</v>
      </c>
      <c r="B247" s="26" t="s">
        <v>562</v>
      </c>
      <c r="C247" s="26" t="s">
        <v>582</v>
      </c>
      <c r="D247" s="26" t="s">
        <v>474</v>
      </c>
      <c r="E247" s="25" t="s">
        <v>335</v>
      </c>
      <c r="F247" s="25" t="s">
        <v>335</v>
      </c>
      <c r="G247" s="25">
        <v>25</v>
      </c>
      <c r="H247" s="33" t="s">
        <v>602</v>
      </c>
      <c r="I247" s="26"/>
      <c r="J247" s="26"/>
      <c r="K247" s="32" t="s">
        <v>128</v>
      </c>
      <c r="L247" s="26"/>
      <c r="M247" s="26" t="s">
        <v>145</v>
      </c>
      <c r="N247" s="53" t="s">
        <v>337</v>
      </c>
      <c r="O247" s="56" t="s">
        <v>338</v>
      </c>
      <c r="P247" s="42">
        <f t="shared" si="26"/>
        <v>2</v>
      </c>
      <c r="Q247" s="27" t="str">
        <f t="shared" si="27"/>
        <v/>
      </c>
      <c r="R247" s="27" t="str">
        <f t="shared" si="28"/>
        <v>X</v>
      </c>
      <c r="S247" s="27" t="str">
        <f t="shared" si="29"/>
        <v>X</v>
      </c>
      <c r="T247" s="47" t="str">
        <f t="shared" si="30"/>
        <v>X</v>
      </c>
    </row>
    <row r="248" spans="1:20" s="13" customFormat="1">
      <c r="A248" s="29" t="s">
        <v>294</v>
      </c>
      <c r="B248" s="26" t="s">
        <v>563</v>
      </c>
      <c r="C248" s="26" t="s">
        <v>582</v>
      </c>
      <c r="D248" s="26" t="s">
        <v>474</v>
      </c>
      <c r="E248" s="25" t="s">
        <v>335</v>
      </c>
      <c r="F248" s="25" t="s">
        <v>335</v>
      </c>
      <c r="G248" s="25">
        <v>30</v>
      </c>
      <c r="H248" s="33" t="s">
        <v>602</v>
      </c>
      <c r="I248" s="26"/>
      <c r="J248" s="26"/>
      <c r="K248" s="32" t="s">
        <v>128</v>
      </c>
      <c r="L248" s="26" t="s">
        <v>139</v>
      </c>
      <c r="M248" s="26" t="s">
        <v>449</v>
      </c>
      <c r="N248" s="53" t="s">
        <v>337</v>
      </c>
      <c r="O248" s="56" t="s">
        <v>338</v>
      </c>
      <c r="P248" s="42">
        <f t="shared" si="26"/>
        <v>2</v>
      </c>
      <c r="Q248" s="27" t="str">
        <f t="shared" si="27"/>
        <v/>
      </c>
      <c r="R248" s="27" t="str">
        <f t="shared" si="28"/>
        <v>X</v>
      </c>
      <c r="S248" s="27" t="str">
        <f t="shared" si="29"/>
        <v>X</v>
      </c>
      <c r="T248" s="47" t="str">
        <f t="shared" si="30"/>
        <v>X</v>
      </c>
    </row>
    <row r="249" spans="1:20" s="13" customFormat="1">
      <c r="A249" s="29" t="s">
        <v>295</v>
      </c>
      <c r="B249" s="26" t="s">
        <v>564</v>
      </c>
      <c r="C249" s="26" t="s">
        <v>582</v>
      </c>
      <c r="D249" s="26" t="s">
        <v>474</v>
      </c>
      <c r="E249" s="25" t="s">
        <v>335</v>
      </c>
      <c r="F249" s="25" t="s">
        <v>335</v>
      </c>
      <c r="G249" s="25">
        <v>30</v>
      </c>
      <c r="H249" s="33" t="s">
        <v>602</v>
      </c>
      <c r="I249" s="26"/>
      <c r="J249" s="26"/>
      <c r="K249" s="32" t="s">
        <v>128</v>
      </c>
      <c r="L249" s="26"/>
      <c r="M249" s="26" t="s">
        <v>146</v>
      </c>
      <c r="N249" s="53" t="s">
        <v>337</v>
      </c>
      <c r="O249" s="56" t="s">
        <v>338</v>
      </c>
      <c r="P249" s="42">
        <f t="shared" si="26"/>
        <v>2</v>
      </c>
      <c r="Q249" s="27" t="str">
        <f t="shared" si="27"/>
        <v/>
      </c>
      <c r="R249" s="27" t="str">
        <f t="shared" si="28"/>
        <v>X</v>
      </c>
      <c r="S249" s="27" t="str">
        <f t="shared" si="29"/>
        <v>X</v>
      </c>
      <c r="T249" s="47" t="str">
        <f t="shared" si="30"/>
        <v>X</v>
      </c>
    </row>
    <row r="250" spans="1:20" s="13" customFormat="1">
      <c r="A250" s="29" t="s">
        <v>388</v>
      </c>
      <c r="B250" s="26" t="s">
        <v>565</v>
      </c>
      <c r="C250" s="26" t="s">
        <v>582</v>
      </c>
      <c r="D250" s="26" t="s">
        <v>474</v>
      </c>
      <c r="E250" s="25" t="s">
        <v>335</v>
      </c>
      <c r="F250" s="25" t="s">
        <v>335</v>
      </c>
      <c r="G250" s="25">
        <v>80</v>
      </c>
      <c r="H250" s="33" t="s">
        <v>602</v>
      </c>
      <c r="I250" s="26"/>
      <c r="J250" s="26"/>
      <c r="K250" s="32" t="s">
        <v>128</v>
      </c>
      <c r="L250" s="26"/>
      <c r="M250" s="26" t="s">
        <v>147</v>
      </c>
      <c r="N250" s="53" t="s">
        <v>337</v>
      </c>
      <c r="O250" s="56" t="s">
        <v>338</v>
      </c>
      <c r="P250" s="42">
        <f t="shared" si="26"/>
        <v>2</v>
      </c>
      <c r="Q250" s="27" t="str">
        <f t="shared" si="27"/>
        <v/>
      </c>
      <c r="R250" s="27" t="str">
        <f t="shared" si="28"/>
        <v>X</v>
      </c>
      <c r="S250" s="27" t="str">
        <f t="shared" si="29"/>
        <v>X</v>
      </c>
      <c r="T250" s="47" t="str">
        <f t="shared" si="30"/>
        <v>X</v>
      </c>
    </row>
    <row r="251" spans="1:20" s="13" customFormat="1" ht="38.25">
      <c r="A251" s="29" t="s">
        <v>670</v>
      </c>
      <c r="B251" s="32" t="s">
        <v>532</v>
      </c>
      <c r="C251" s="26" t="s">
        <v>529</v>
      </c>
      <c r="D251" s="26" t="s">
        <v>472</v>
      </c>
      <c r="E251" s="25" t="s">
        <v>335</v>
      </c>
      <c r="F251" s="25" t="s">
        <v>335</v>
      </c>
      <c r="G251" s="25">
        <v>4</v>
      </c>
      <c r="H251" s="33" t="s">
        <v>602</v>
      </c>
      <c r="I251" s="26" t="s">
        <v>517</v>
      </c>
      <c r="J251" s="26"/>
      <c r="K251" s="32" t="s">
        <v>141</v>
      </c>
      <c r="L251" s="26"/>
      <c r="M251" s="20" t="s">
        <v>587</v>
      </c>
      <c r="N251" s="53" t="s">
        <v>459</v>
      </c>
      <c r="O251" s="56" t="s">
        <v>343</v>
      </c>
      <c r="P251" s="42">
        <v>1</v>
      </c>
      <c r="Q251" s="27" t="str">
        <f t="shared" si="27"/>
        <v>X</v>
      </c>
      <c r="R251" s="27" t="str">
        <f t="shared" si="28"/>
        <v>X</v>
      </c>
      <c r="S251" s="27" t="str">
        <f t="shared" si="29"/>
        <v>X</v>
      </c>
      <c r="T251" s="47" t="str">
        <f t="shared" si="30"/>
        <v>X</v>
      </c>
    </row>
    <row r="252" spans="1:20" s="13" customFormat="1" ht="51">
      <c r="A252" s="29" t="s">
        <v>671</v>
      </c>
      <c r="B252" s="26" t="s">
        <v>523</v>
      </c>
      <c r="C252" s="26" t="s">
        <v>522</v>
      </c>
      <c r="D252" s="26" t="s">
        <v>471</v>
      </c>
      <c r="E252" s="25" t="s">
        <v>335</v>
      </c>
      <c r="F252" s="25" t="s">
        <v>1249</v>
      </c>
      <c r="G252" s="25">
        <v>1</v>
      </c>
      <c r="H252" s="33" t="s">
        <v>602</v>
      </c>
      <c r="I252" s="32" t="s">
        <v>1250</v>
      </c>
      <c r="J252" s="26"/>
      <c r="K252" s="32" t="s">
        <v>125</v>
      </c>
      <c r="L252" s="26"/>
      <c r="M252" s="26" t="s">
        <v>437</v>
      </c>
      <c r="N252" s="53" t="s">
        <v>337</v>
      </c>
      <c r="O252" s="56" t="s">
        <v>343</v>
      </c>
      <c r="P252" s="42">
        <v>1</v>
      </c>
      <c r="Q252" s="27" t="str">
        <f t="shared" si="27"/>
        <v>X</v>
      </c>
      <c r="R252" s="27" t="str">
        <f t="shared" si="28"/>
        <v>X</v>
      </c>
      <c r="S252" s="27" t="str">
        <f t="shared" si="29"/>
        <v>X</v>
      </c>
      <c r="T252" s="47" t="str">
        <f t="shared" si="30"/>
        <v>X</v>
      </c>
    </row>
    <row r="253" spans="1:20" s="13" customFormat="1" ht="63.75">
      <c r="A253" s="29" t="s">
        <v>672</v>
      </c>
      <c r="B253" s="26" t="s">
        <v>478</v>
      </c>
      <c r="C253" s="26" t="s">
        <v>454</v>
      </c>
      <c r="D253" s="26" t="s">
        <v>470</v>
      </c>
      <c r="E253" s="25" t="s">
        <v>335</v>
      </c>
      <c r="F253" s="25" t="s">
        <v>594</v>
      </c>
      <c r="G253" s="25">
        <v>1</v>
      </c>
      <c r="H253" s="33" t="s">
        <v>1251</v>
      </c>
      <c r="I253" s="26"/>
      <c r="J253" s="26"/>
      <c r="K253" s="32" t="s">
        <v>125</v>
      </c>
      <c r="L253" s="26"/>
      <c r="M253" s="26" t="s">
        <v>595</v>
      </c>
      <c r="N253" s="53" t="s">
        <v>337</v>
      </c>
      <c r="O253" s="56" t="s">
        <v>343</v>
      </c>
      <c r="P253" s="42">
        <v>1</v>
      </c>
      <c r="Q253" s="27" t="str">
        <f t="shared" si="27"/>
        <v>X</v>
      </c>
      <c r="R253" s="27" t="str">
        <f t="shared" si="28"/>
        <v>X</v>
      </c>
      <c r="S253" s="27" t="str">
        <f t="shared" si="29"/>
        <v>X</v>
      </c>
      <c r="T253" s="47" t="str">
        <f t="shared" si="30"/>
        <v>X</v>
      </c>
    </row>
    <row r="254" spans="1:20" s="13" customFormat="1" ht="51">
      <c r="A254" s="24" t="s">
        <v>673</v>
      </c>
      <c r="B254" s="26" t="s">
        <v>519</v>
      </c>
      <c r="C254" s="26" t="s">
        <v>518</v>
      </c>
      <c r="D254" s="26" t="s">
        <v>471</v>
      </c>
      <c r="E254" s="25" t="s">
        <v>335</v>
      </c>
      <c r="F254" s="25" t="s">
        <v>335</v>
      </c>
      <c r="G254" s="25">
        <v>50</v>
      </c>
      <c r="H254" s="33" t="s">
        <v>602</v>
      </c>
      <c r="I254" s="32" t="s">
        <v>726</v>
      </c>
      <c r="J254" s="26"/>
      <c r="K254" s="32" t="s">
        <v>141</v>
      </c>
      <c r="L254" s="26"/>
      <c r="M254" s="26" t="s">
        <v>118</v>
      </c>
      <c r="N254" s="53" t="s">
        <v>459</v>
      </c>
      <c r="O254" s="56" t="s">
        <v>343</v>
      </c>
      <c r="P254" s="42">
        <v>1</v>
      </c>
      <c r="Q254" s="27" t="str">
        <f t="shared" si="27"/>
        <v>X</v>
      </c>
      <c r="R254" s="27" t="str">
        <f t="shared" si="28"/>
        <v>X</v>
      </c>
      <c r="S254" s="27" t="str">
        <f t="shared" si="29"/>
        <v>X</v>
      </c>
      <c r="T254" s="47" t="str">
        <f t="shared" si="30"/>
        <v>X</v>
      </c>
    </row>
    <row r="255" spans="1:20" s="13" customFormat="1" ht="55.5" customHeight="1">
      <c r="A255" s="24" t="s">
        <v>674</v>
      </c>
      <c r="B255" s="26" t="s">
        <v>520</v>
      </c>
      <c r="C255" s="26" t="s">
        <v>518</v>
      </c>
      <c r="D255" s="26" t="s">
        <v>471</v>
      </c>
      <c r="E255" s="25" t="s">
        <v>335</v>
      </c>
      <c r="F255" s="25" t="s">
        <v>335</v>
      </c>
      <c r="G255" s="25">
        <v>2</v>
      </c>
      <c r="H255" s="33" t="s">
        <v>602</v>
      </c>
      <c r="I255" s="32" t="s">
        <v>726</v>
      </c>
      <c r="J255" s="26"/>
      <c r="K255" s="32" t="s">
        <v>141</v>
      </c>
      <c r="L255" s="26"/>
      <c r="M255" s="26" t="s">
        <v>588</v>
      </c>
      <c r="N255" s="53" t="s">
        <v>459</v>
      </c>
      <c r="O255" s="56" t="s">
        <v>343</v>
      </c>
      <c r="P255" s="42">
        <v>1</v>
      </c>
      <c r="Q255" s="27" t="str">
        <f t="shared" si="27"/>
        <v>X</v>
      </c>
      <c r="R255" s="27" t="str">
        <f t="shared" si="28"/>
        <v>X</v>
      </c>
      <c r="S255" s="27" t="str">
        <f t="shared" si="29"/>
        <v>X</v>
      </c>
      <c r="T255" s="47" t="str">
        <f t="shared" si="30"/>
        <v>X</v>
      </c>
    </row>
    <row r="256" spans="1:20" s="13" customFormat="1">
      <c r="A256" s="24" t="s">
        <v>675</v>
      </c>
      <c r="B256" s="26" t="s">
        <v>467</v>
      </c>
      <c r="C256" s="26" t="s">
        <v>518</v>
      </c>
      <c r="D256" s="26" t="s">
        <v>471</v>
      </c>
      <c r="E256" s="25" t="s">
        <v>335</v>
      </c>
      <c r="F256" s="25" t="s">
        <v>450</v>
      </c>
      <c r="G256" s="25">
        <v>8</v>
      </c>
      <c r="H256" s="33" t="s">
        <v>602</v>
      </c>
      <c r="I256" s="26"/>
      <c r="J256" s="26"/>
      <c r="K256" s="32" t="s">
        <v>141</v>
      </c>
      <c r="L256" s="26"/>
      <c r="M256" s="26">
        <v>20191108</v>
      </c>
      <c r="N256" s="53" t="s">
        <v>459</v>
      </c>
      <c r="O256" s="56" t="s">
        <v>343</v>
      </c>
      <c r="P256" s="42">
        <v>1</v>
      </c>
      <c r="Q256" s="27" t="str">
        <f t="shared" si="27"/>
        <v>X</v>
      </c>
      <c r="R256" s="27" t="str">
        <f t="shared" si="28"/>
        <v>X</v>
      </c>
      <c r="S256" s="27" t="str">
        <f t="shared" si="29"/>
        <v>X</v>
      </c>
      <c r="T256" s="47" t="str">
        <f t="shared" si="30"/>
        <v>X</v>
      </c>
    </row>
    <row r="257" spans="1:20" s="13" customFormat="1">
      <c r="A257" s="24" t="s">
        <v>676</v>
      </c>
      <c r="B257" s="32" t="s">
        <v>539</v>
      </c>
      <c r="C257" s="32" t="s">
        <v>544</v>
      </c>
      <c r="D257" s="26" t="s">
        <v>472</v>
      </c>
      <c r="E257" s="25" t="s">
        <v>335</v>
      </c>
      <c r="F257" s="25" t="s">
        <v>335</v>
      </c>
      <c r="G257" s="25">
        <v>25</v>
      </c>
      <c r="H257" s="33" t="s">
        <v>602</v>
      </c>
      <c r="I257" s="26"/>
      <c r="J257" s="26"/>
      <c r="K257" s="32" t="s">
        <v>141</v>
      </c>
      <c r="L257" s="26"/>
      <c r="M257" s="26">
        <v>900</v>
      </c>
      <c r="N257" s="53" t="s">
        <v>459</v>
      </c>
      <c r="O257" s="56" t="s">
        <v>338</v>
      </c>
      <c r="P257" s="42">
        <v>2</v>
      </c>
      <c r="Q257" s="27" t="str">
        <f t="shared" si="27"/>
        <v/>
      </c>
      <c r="R257" s="27" t="str">
        <f t="shared" si="28"/>
        <v>X</v>
      </c>
      <c r="S257" s="27" t="str">
        <f t="shared" si="29"/>
        <v>X</v>
      </c>
      <c r="T257" s="47" t="str">
        <f t="shared" si="30"/>
        <v>X</v>
      </c>
    </row>
    <row r="258" spans="1:20" s="13" customFormat="1">
      <c r="A258" s="24" t="s">
        <v>677</v>
      </c>
      <c r="B258" s="32" t="s">
        <v>540</v>
      </c>
      <c r="C258" s="32" t="s">
        <v>544</v>
      </c>
      <c r="D258" s="26" t="s">
        <v>472</v>
      </c>
      <c r="E258" s="25" t="s">
        <v>335</v>
      </c>
      <c r="F258" s="25" t="s">
        <v>335</v>
      </c>
      <c r="G258" s="25">
        <v>25</v>
      </c>
      <c r="H258" s="33" t="s">
        <v>602</v>
      </c>
      <c r="I258" s="26"/>
      <c r="J258" s="26"/>
      <c r="K258" s="32" t="s">
        <v>141</v>
      </c>
      <c r="L258" s="26"/>
      <c r="M258" s="26">
        <v>20000000</v>
      </c>
      <c r="N258" s="53" t="s">
        <v>459</v>
      </c>
      <c r="O258" s="56" t="s">
        <v>338</v>
      </c>
      <c r="P258" s="42">
        <v>2</v>
      </c>
      <c r="Q258" s="27" t="str">
        <f t="shared" si="27"/>
        <v/>
      </c>
      <c r="R258" s="27" t="str">
        <f t="shared" si="28"/>
        <v>X</v>
      </c>
      <c r="S258" s="27" t="str">
        <f t="shared" si="29"/>
        <v>X</v>
      </c>
      <c r="T258" s="47" t="str">
        <f t="shared" si="30"/>
        <v>X</v>
      </c>
    </row>
    <row r="259" spans="1:20" s="13" customFormat="1">
      <c r="A259" s="24" t="s">
        <v>678</v>
      </c>
      <c r="B259" s="32" t="s">
        <v>541</v>
      </c>
      <c r="C259" s="32" t="s">
        <v>545</v>
      </c>
      <c r="D259" s="26" t="s">
        <v>472</v>
      </c>
      <c r="E259" s="25" t="s">
        <v>335</v>
      </c>
      <c r="F259" s="25" t="s">
        <v>335</v>
      </c>
      <c r="G259" s="25">
        <v>25</v>
      </c>
      <c r="H259" s="33" t="s">
        <v>602</v>
      </c>
      <c r="I259" s="26"/>
      <c r="J259" s="26"/>
      <c r="K259" s="32" t="s">
        <v>141</v>
      </c>
      <c r="L259" s="26"/>
      <c r="M259" s="26">
        <v>500000</v>
      </c>
      <c r="N259" s="53" t="s">
        <v>459</v>
      </c>
      <c r="O259" s="56" t="s">
        <v>338</v>
      </c>
      <c r="P259" s="42">
        <v>2</v>
      </c>
      <c r="Q259" s="27" t="str">
        <f t="shared" si="27"/>
        <v/>
      </c>
      <c r="R259" s="27" t="str">
        <f t="shared" si="28"/>
        <v>X</v>
      </c>
      <c r="S259" s="27" t="str">
        <f t="shared" si="29"/>
        <v>X</v>
      </c>
      <c r="T259" s="47" t="str">
        <f t="shared" si="30"/>
        <v>X</v>
      </c>
    </row>
    <row r="260" spans="1:20" s="13" customFormat="1">
      <c r="A260" s="24" t="s">
        <v>679</v>
      </c>
      <c r="B260" s="32" t="s">
        <v>542</v>
      </c>
      <c r="C260" s="32" t="s">
        <v>545</v>
      </c>
      <c r="D260" s="26" t="s">
        <v>472</v>
      </c>
      <c r="E260" s="25" t="s">
        <v>335</v>
      </c>
      <c r="F260" s="25" t="s">
        <v>335</v>
      </c>
      <c r="G260" s="25">
        <v>40</v>
      </c>
      <c r="H260" s="33" t="s">
        <v>602</v>
      </c>
      <c r="I260" s="26"/>
      <c r="J260" s="26"/>
      <c r="K260" s="32" t="s">
        <v>141</v>
      </c>
      <c r="L260" s="26"/>
      <c r="M260" s="26">
        <v>22350134</v>
      </c>
      <c r="N260" s="53" t="s">
        <v>459</v>
      </c>
      <c r="O260" s="56" t="s">
        <v>338</v>
      </c>
      <c r="P260" s="42">
        <v>2</v>
      </c>
      <c r="Q260" s="27" t="str">
        <f t="shared" si="27"/>
        <v/>
      </c>
      <c r="R260" s="27" t="str">
        <f t="shared" si="28"/>
        <v>X</v>
      </c>
      <c r="S260" s="27" t="str">
        <f t="shared" si="29"/>
        <v>X</v>
      </c>
      <c r="T260" s="47" t="str">
        <f t="shared" si="30"/>
        <v>X</v>
      </c>
    </row>
    <row r="261" spans="1:20" s="13" customFormat="1">
      <c r="A261" s="24" t="s">
        <v>680</v>
      </c>
      <c r="B261" s="32" t="s">
        <v>543</v>
      </c>
      <c r="C261" s="32" t="s">
        <v>545</v>
      </c>
      <c r="D261" s="26" t="s">
        <v>472</v>
      </c>
      <c r="E261" s="25" t="s">
        <v>335</v>
      </c>
      <c r="F261" s="25" t="s">
        <v>335</v>
      </c>
      <c r="G261" s="25">
        <v>25</v>
      </c>
      <c r="H261" s="33" t="s">
        <v>602</v>
      </c>
      <c r="I261" s="26"/>
      <c r="J261" s="26"/>
      <c r="K261" s="32" t="s">
        <v>141</v>
      </c>
      <c r="L261" s="26"/>
      <c r="M261" s="26">
        <v>476160</v>
      </c>
      <c r="N261" s="53" t="s">
        <v>459</v>
      </c>
      <c r="O261" s="56" t="s">
        <v>338</v>
      </c>
      <c r="P261" s="42">
        <v>2</v>
      </c>
      <c r="Q261" s="27" t="str">
        <f t="shared" si="27"/>
        <v/>
      </c>
      <c r="R261" s="27" t="str">
        <f t="shared" si="28"/>
        <v>X</v>
      </c>
      <c r="S261" s="27" t="str">
        <f t="shared" si="29"/>
        <v>X</v>
      </c>
      <c r="T261" s="47" t="str">
        <f t="shared" si="30"/>
        <v>X</v>
      </c>
    </row>
    <row r="262" spans="1:20" s="13" customFormat="1" ht="57" customHeight="1">
      <c r="A262" s="24" t="s">
        <v>784</v>
      </c>
      <c r="B262" s="32" t="s">
        <v>552</v>
      </c>
      <c r="C262" s="32" t="s">
        <v>782</v>
      </c>
      <c r="D262" s="26" t="s">
        <v>472</v>
      </c>
      <c r="E262" s="25" t="s">
        <v>335</v>
      </c>
      <c r="F262" s="25" t="s">
        <v>335</v>
      </c>
      <c r="G262" s="25">
        <v>60</v>
      </c>
      <c r="H262" s="33" t="s">
        <v>602</v>
      </c>
      <c r="I262" s="32" t="s">
        <v>783</v>
      </c>
      <c r="J262" s="26"/>
      <c r="K262" s="32" t="s">
        <v>141</v>
      </c>
      <c r="L262" s="26"/>
      <c r="M262" s="26" t="s">
        <v>0</v>
      </c>
      <c r="N262" s="53" t="s">
        <v>459</v>
      </c>
      <c r="O262" s="56" t="s">
        <v>338</v>
      </c>
      <c r="P262" s="42">
        <v>2</v>
      </c>
      <c r="Q262" s="27" t="str">
        <f t="shared" ref="Q262:Q263" si="31">IF(P262&lt;=1,"X","")</f>
        <v/>
      </c>
      <c r="R262" s="27" t="str">
        <f t="shared" ref="R262:R263" si="32">IF(P262&lt;=2,"X","")</f>
        <v>X</v>
      </c>
      <c r="S262" s="27" t="str">
        <f t="shared" ref="S262:S263" si="33">IF(P262&lt;=3,"X","")</f>
        <v>X</v>
      </c>
      <c r="T262" s="47" t="str">
        <f t="shared" ref="T262:T263" si="34">IF(P262&lt;=4,"X","")</f>
        <v>X</v>
      </c>
    </row>
    <row r="263" spans="1:20" s="13" customFormat="1">
      <c r="A263" s="24" t="s">
        <v>785</v>
      </c>
      <c r="B263" s="32" t="s">
        <v>781</v>
      </c>
      <c r="C263" s="32" t="s">
        <v>782</v>
      </c>
      <c r="D263" s="26" t="s">
        <v>472</v>
      </c>
      <c r="E263" s="25" t="s">
        <v>335</v>
      </c>
      <c r="F263" s="25" t="s">
        <v>335</v>
      </c>
      <c r="G263" s="25">
        <v>25</v>
      </c>
      <c r="H263" s="33" t="s">
        <v>602</v>
      </c>
      <c r="I263" s="26"/>
      <c r="J263" s="26"/>
      <c r="K263" s="32" t="s">
        <v>141</v>
      </c>
      <c r="L263" s="26"/>
      <c r="M263" s="26" t="s">
        <v>596</v>
      </c>
      <c r="N263" s="53" t="s">
        <v>459</v>
      </c>
      <c r="O263" s="56" t="s">
        <v>338</v>
      </c>
      <c r="P263" s="42">
        <v>2</v>
      </c>
      <c r="Q263" s="27" t="str">
        <f t="shared" si="31"/>
        <v/>
      </c>
      <c r="R263" s="27" t="str">
        <f t="shared" si="32"/>
        <v>X</v>
      </c>
      <c r="S263" s="27" t="str">
        <f t="shared" si="33"/>
        <v>X</v>
      </c>
      <c r="T263" s="47" t="str">
        <f t="shared" si="34"/>
        <v>X</v>
      </c>
    </row>
    <row r="264" spans="1:20" s="13" customFormat="1" ht="25.5">
      <c r="A264" s="29" t="s">
        <v>681</v>
      </c>
      <c r="B264" s="26" t="s">
        <v>475</v>
      </c>
      <c r="C264" s="26" t="s">
        <v>454</v>
      </c>
      <c r="D264" s="26" t="s">
        <v>470</v>
      </c>
      <c r="E264" s="30" t="s">
        <v>335</v>
      </c>
      <c r="F264" s="30" t="s">
        <v>355</v>
      </c>
      <c r="G264" s="30">
        <v>1</v>
      </c>
      <c r="H264" s="64" t="s">
        <v>602</v>
      </c>
      <c r="I264" s="38" t="s">
        <v>1210</v>
      </c>
      <c r="J264" s="31"/>
      <c r="K264" s="38" t="s">
        <v>141</v>
      </c>
      <c r="L264" s="31" t="s">
        <v>129</v>
      </c>
      <c r="M264" s="31" t="s">
        <v>437</v>
      </c>
      <c r="N264" s="53" t="s">
        <v>459</v>
      </c>
      <c r="O264" s="56" t="s">
        <v>343</v>
      </c>
      <c r="P264" s="42">
        <v>1</v>
      </c>
      <c r="Q264" s="27" t="str">
        <f t="shared" si="27"/>
        <v>X</v>
      </c>
      <c r="R264" s="27" t="str">
        <f t="shared" si="28"/>
        <v>X</v>
      </c>
      <c r="S264" s="27" t="str">
        <f t="shared" si="29"/>
        <v>X</v>
      </c>
      <c r="T264" s="47" t="str">
        <f t="shared" si="30"/>
        <v>X</v>
      </c>
    </row>
    <row r="265" spans="1:20" s="13" customFormat="1" ht="38.25">
      <c r="A265" s="24" t="s">
        <v>682</v>
      </c>
      <c r="B265" s="32" t="s">
        <v>552</v>
      </c>
      <c r="C265" s="32" t="s">
        <v>556</v>
      </c>
      <c r="D265" s="32" t="s">
        <v>472</v>
      </c>
      <c r="E265" s="25" t="s">
        <v>335</v>
      </c>
      <c r="F265" s="25" t="s">
        <v>335</v>
      </c>
      <c r="G265" s="25">
        <v>15</v>
      </c>
      <c r="H265" s="33" t="s">
        <v>602</v>
      </c>
      <c r="I265" s="32" t="s">
        <v>1260</v>
      </c>
      <c r="J265" s="26"/>
      <c r="K265" s="32" t="s">
        <v>141</v>
      </c>
      <c r="L265" s="26"/>
      <c r="M265" s="26" t="s">
        <v>589</v>
      </c>
      <c r="N265" s="53" t="s">
        <v>459</v>
      </c>
      <c r="O265" s="56" t="s">
        <v>343</v>
      </c>
      <c r="P265" s="42">
        <v>1</v>
      </c>
      <c r="Q265" s="27" t="str">
        <f t="shared" si="27"/>
        <v>X</v>
      </c>
      <c r="R265" s="27" t="str">
        <f t="shared" si="28"/>
        <v>X</v>
      </c>
      <c r="S265" s="27" t="str">
        <f t="shared" si="29"/>
        <v>X</v>
      </c>
      <c r="T265" s="47" t="str">
        <f t="shared" si="30"/>
        <v>X</v>
      </c>
    </row>
    <row r="266" spans="1:20" s="13" customFormat="1">
      <c r="A266" s="24" t="s">
        <v>683</v>
      </c>
      <c r="B266" s="32" t="s">
        <v>553</v>
      </c>
      <c r="C266" s="32" t="s">
        <v>557</v>
      </c>
      <c r="D266" s="32" t="s">
        <v>472</v>
      </c>
      <c r="E266" s="25" t="s">
        <v>335</v>
      </c>
      <c r="F266" s="25" t="s">
        <v>335</v>
      </c>
      <c r="G266" s="25">
        <v>2</v>
      </c>
      <c r="H266" s="33" t="s">
        <v>602</v>
      </c>
      <c r="I266" s="26"/>
      <c r="J266" s="26"/>
      <c r="K266" s="32" t="s">
        <v>141</v>
      </c>
      <c r="L266" s="26"/>
      <c r="M266" s="26" t="s">
        <v>590</v>
      </c>
      <c r="N266" s="53" t="s">
        <v>459</v>
      </c>
      <c r="O266" s="56" t="s">
        <v>343</v>
      </c>
      <c r="P266" s="42">
        <v>1</v>
      </c>
      <c r="Q266" s="27" t="str">
        <f t="shared" si="27"/>
        <v>X</v>
      </c>
      <c r="R266" s="27" t="str">
        <f t="shared" si="28"/>
        <v>X</v>
      </c>
      <c r="S266" s="27" t="str">
        <f t="shared" si="29"/>
        <v>X</v>
      </c>
      <c r="T266" s="47" t="str">
        <f t="shared" si="30"/>
        <v>X</v>
      </c>
    </row>
    <row r="267" spans="1:20" s="13" customFormat="1">
      <c r="A267" s="24" t="s">
        <v>684</v>
      </c>
      <c r="B267" s="32" t="s">
        <v>554</v>
      </c>
      <c r="C267" s="32" t="s">
        <v>557</v>
      </c>
      <c r="D267" s="32" t="s">
        <v>472</v>
      </c>
      <c r="E267" s="25" t="s">
        <v>335</v>
      </c>
      <c r="F267" s="25" t="s">
        <v>335</v>
      </c>
      <c r="G267" s="25">
        <v>5</v>
      </c>
      <c r="H267" s="33" t="s">
        <v>602</v>
      </c>
      <c r="I267" s="26"/>
      <c r="J267" s="26"/>
      <c r="K267" s="32" t="s">
        <v>141</v>
      </c>
      <c r="L267" s="26"/>
      <c r="M267" s="26" t="s">
        <v>591</v>
      </c>
      <c r="N267" s="53" t="s">
        <v>459</v>
      </c>
      <c r="O267" s="56" t="s">
        <v>343</v>
      </c>
      <c r="P267" s="42">
        <v>1</v>
      </c>
      <c r="Q267" s="27" t="str">
        <f t="shared" si="27"/>
        <v>X</v>
      </c>
      <c r="R267" s="27" t="str">
        <f t="shared" si="28"/>
        <v>X</v>
      </c>
      <c r="S267" s="27" t="str">
        <f t="shared" si="29"/>
        <v>X</v>
      </c>
      <c r="T267" s="47" t="str">
        <f t="shared" si="30"/>
        <v>X</v>
      </c>
    </row>
    <row r="268" spans="1:20" s="13" customFormat="1">
      <c r="A268" s="24" t="s">
        <v>685</v>
      </c>
      <c r="B268" s="32" t="s">
        <v>555</v>
      </c>
      <c r="C268" s="32" t="s">
        <v>557</v>
      </c>
      <c r="D268" s="32" t="s">
        <v>472</v>
      </c>
      <c r="E268" s="25" t="s">
        <v>335</v>
      </c>
      <c r="F268" s="25" t="s">
        <v>335</v>
      </c>
      <c r="G268" s="25">
        <v>4</v>
      </c>
      <c r="H268" s="33" t="s">
        <v>602</v>
      </c>
      <c r="I268" s="26"/>
      <c r="J268" s="26"/>
      <c r="K268" s="32" t="s">
        <v>141</v>
      </c>
      <c r="L268" s="26"/>
      <c r="M268" s="26">
        <v>2700</v>
      </c>
      <c r="N268" s="53" t="s">
        <v>459</v>
      </c>
      <c r="O268" s="56" t="s">
        <v>343</v>
      </c>
      <c r="P268" s="42">
        <v>1</v>
      </c>
      <c r="Q268" s="27" t="str">
        <f t="shared" si="27"/>
        <v>X</v>
      </c>
      <c r="R268" s="27" t="str">
        <f t="shared" si="28"/>
        <v>X</v>
      </c>
      <c r="S268" s="27" t="str">
        <f t="shared" si="29"/>
        <v>X</v>
      </c>
      <c r="T268" s="47" t="str">
        <f t="shared" si="30"/>
        <v>X</v>
      </c>
    </row>
    <row r="269" spans="1:20" s="13" customFormat="1" ht="38.25">
      <c r="A269" s="29" t="s">
        <v>686</v>
      </c>
      <c r="B269" s="26" t="s">
        <v>535</v>
      </c>
      <c r="C269" s="26" t="s">
        <v>536</v>
      </c>
      <c r="D269" s="26" t="s">
        <v>472</v>
      </c>
      <c r="E269" s="25" t="s">
        <v>335</v>
      </c>
      <c r="F269" s="25" t="s">
        <v>335</v>
      </c>
      <c r="G269" s="25">
        <v>25</v>
      </c>
      <c r="H269" s="33" t="s">
        <v>1238</v>
      </c>
      <c r="I269" s="26"/>
      <c r="J269" s="26"/>
      <c r="K269" s="32" t="s">
        <v>128</v>
      </c>
      <c r="L269" s="26"/>
      <c r="M269" s="26">
        <v>376916</v>
      </c>
      <c r="N269" s="53" t="s">
        <v>337</v>
      </c>
      <c r="O269" s="56" t="s">
        <v>338</v>
      </c>
      <c r="P269" s="42">
        <v>2</v>
      </c>
      <c r="Q269" s="27" t="str">
        <f t="shared" ref="Q269:Q297" si="35">IF(P269&lt;=1,"X","")</f>
        <v/>
      </c>
      <c r="R269" s="27" t="str">
        <f t="shared" ref="R269:R297" si="36">IF(P269&lt;=2,"X","")</f>
        <v>X</v>
      </c>
      <c r="S269" s="27" t="str">
        <f t="shared" ref="S269:S297" si="37">IF(P269&lt;=3,"X","")</f>
        <v>X</v>
      </c>
      <c r="T269" s="47" t="str">
        <f t="shared" ref="T269:T297" si="38">IF(P269&lt;=4,"X","")</f>
        <v>X</v>
      </c>
    </row>
    <row r="270" spans="1:20" s="13" customFormat="1" ht="25.5">
      <c r="A270" s="29" t="s">
        <v>687</v>
      </c>
      <c r="B270" s="26" t="s">
        <v>774</v>
      </c>
      <c r="C270" s="26" t="s">
        <v>775</v>
      </c>
      <c r="D270" s="26" t="s">
        <v>471</v>
      </c>
      <c r="E270" s="30" t="s">
        <v>335</v>
      </c>
      <c r="F270" s="30" t="s">
        <v>335</v>
      </c>
      <c r="G270" s="30">
        <v>7</v>
      </c>
      <c r="H270" s="64" t="s">
        <v>608</v>
      </c>
      <c r="I270" s="32" t="s">
        <v>607</v>
      </c>
      <c r="J270" s="26"/>
      <c r="K270" s="32" t="s">
        <v>127</v>
      </c>
      <c r="L270" s="26"/>
      <c r="M270" s="31" t="s">
        <v>394</v>
      </c>
      <c r="N270" s="53" t="s">
        <v>337</v>
      </c>
      <c r="O270" s="56" t="s">
        <v>338</v>
      </c>
      <c r="P270" s="42">
        <v>2</v>
      </c>
      <c r="Q270" s="27" t="str">
        <f t="shared" si="35"/>
        <v/>
      </c>
      <c r="R270" s="27" t="str">
        <f t="shared" si="36"/>
        <v>X</v>
      </c>
      <c r="S270" s="27" t="str">
        <f t="shared" si="37"/>
        <v>X</v>
      </c>
      <c r="T270" s="47" t="str">
        <f t="shared" si="38"/>
        <v>X</v>
      </c>
    </row>
    <row r="271" spans="1:20" s="13" customFormat="1" ht="25.5">
      <c r="A271" s="29" t="s">
        <v>688</v>
      </c>
      <c r="B271" s="26" t="s">
        <v>525</v>
      </c>
      <c r="C271" s="26" t="s">
        <v>524</v>
      </c>
      <c r="D271" s="26" t="s">
        <v>471</v>
      </c>
      <c r="E271" s="30" t="s">
        <v>335</v>
      </c>
      <c r="F271" s="30" t="s">
        <v>335</v>
      </c>
      <c r="G271" s="30">
        <v>2</v>
      </c>
      <c r="H271" s="64" t="s">
        <v>611</v>
      </c>
      <c r="I271" s="26"/>
      <c r="J271" s="26"/>
      <c r="K271" s="32" t="s">
        <v>127</v>
      </c>
      <c r="L271" s="26"/>
      <c r="M271" s="26">
        <v>57</v>
      </c>
      <c r="N271" s="53" t="s">
        <v>337</v>
      </c>
      <c r="O271" s="56" t="s">
        <v>338</v>
      </c>
      <c r="P271" s="42">
        <v>2</v>
      </c>
      <c r="Q271" s="27" t="str">
        <f t="shared" si="35"/>
        <v/>
      </c>
      <c r="R271" s="27" t="str">
        <f t="shared" si="36"/>
        <v>X</v>
      </c>
      <c r="S271" s="27" t="str">
        <f t="shared" si="37"/>
        <v>X</v>
      </c>
      <c r="T271" s="47" t="str">
        <f t="shared" si="38"/>
        <v>X</v>
      </c>
    </row>
    <row r="272" spans="1:20" s="13" customFormat="1" ht="51">
      <c r="A272" s="29" t="s">
        <v>689</v>
      </c>
      <c r="B272" s="26" t="s">
        <v>776</v>
      </c>
      <c r="C272" s="26" t="s">
        <v>775</v>
      </c>
      <c r="D272" s="26" t="s">
        <v>471</v>
      </c>
      <c r="E272" s="30" t="s">
        <v>335</v>
      </c>
      <c r="F272" s="30" t="s">
        <v>335</v>
      </c>
      <c r="G272" s="30">
        <v>4</v>
      </c>
      <c r="H272" s="64" t="s">
        <v>609</v>
      </c>
      <c r="I272" s="26"/>
      <c r="J272" s="26"/>
      <c r="K272" s="32" t="s">
        <v>125</v>
      </c>
      <c r="L272" s="26" t="s">
        <v>135</v>
      </c>
      <c r="M272" s="31">
        <v>9700</v>
      </c>
      <c r="N272" s="53" t="s">
        <v>337</v>
      </c>
      <c r="O272" s="56" t="s">
        <v>338</v>
      </c>
      <c r="P272" s="42">
        <v>2</v>
      </c>
      <c r="Q272" s="27" t="str">
        <f t="shared" si="35"/>
        <v/>
      </c>
      <c r="R272" s="27" t="str">
        <f t="shared" si="36"/>
        <v>X</v>
      </c>
      <c r="S272" s="27" t="str">
        <f t="shared" si="37"/>
        <v>X</v>
      </c>
      <c r="T272" s="47" t="str">
        <f t="shared" si="38"/>
        <v>X</v>
      </c>
    </row>
    <row r="273" spans="1:20" s="13" customFormat="1" ht="25.5">
      <c r="A273" s="29" t="s">
        <v>690</v>
      </c>
      <c r="B273" s="26" t="s">
        <v>777</v>
      </c>
      <c r="C273" s="26" t="s">
        <v>775</v>
      </c>
      <c r="D273" s="26" t="s">
        <v>471</v>
      </c>
      <c r="E273" s="30" t="s">
        <v>335</v>
      </c>
      <c r="F273" s="30" t="s">
        <v>335</v>
      </c>
      <c r="G273" s="30">
        <v>150</v>
      </c>
      <c r="H273" s="64" t="s">
        <v>612</v>
      </c>
      <c r="I273" s="26"/>
      <c r="J273" s="26"/>
      <c r="K273" s="32" t="s">
        <v>125</v>
      </c>
      <c r="L273" s="26" t="s">
        <v>135</v>
      </c>
      <c r="M273" s="31" t="s">
        <v>121</v>
      </c>
      <c r="N273" s="53" t="s">
        <v>337</v>
      </c>
      <c r="O273" s="56" t="s">
        <v>338</v>
      </c>
      <c r="P273" s="42">
        <v>2</v>
      </c>
      <c r="Q273" s="27" t="str">
        <f t="shared" si="35"/>
        <v/>
      </c>
      <c r="R273" s="27" t="str">
        <f t="shared" si="36"/>
        <v>X</v>
      </c>
      <c r="S273" s="27" t="str">
        <f t="shared" si="37"/>
        <v>X</v>
      </c>
      <c r="T273" s="47" t="str">
        <f t="shared" si="38"/>
        <v>X</v>
      </c>
    </row>
    <row r="274" spans="1:20" s="13" customFormat="1" ht="51">
      <c r="A274" s="29" t="s">
        <v>691</v>
      </c>
      <c r="B274" s="26" t="s">
        <v>778</v>
      </c>
      <c r="C274" s="26" t="s">
        <v>775</v>
      </c>
      <c r="D274" s="26" t="s">
        <v>471</v>
      </c>
      <c r="E274" s="30" t="s">
        <v>335</v>
      </c>
      <c r="F274" s="30" t="s">
        <v>335</v>
      </c>
      <c r="G274" s="30">
        <v>4</v>
      </c>
      <c r="H274" s="64" t="s">
        <v>610</v>
      </c>
      <c r="I274" s="26"/>
      <c r="J274" s="26"/>
      <c r="K274" s="32" t="s">
        <v>125</v>
      </c>
      <c r="L274" s="26" t="s">
        <v>135</v>
      </c>
      <c r="M274" s="31">
        <v>2100</v>
      </c>
      <c r="N274" s="53" t="s">
        <v>337</v>
      </c>
      <c r="O274" s="56" t="s">
        <v>338</v>
      </c>
      <c r="P274" s="42">
        <v>2</v>
      </c>
      <c r="Q274" s="27" t="str">
        <f t="shared" si="35"/>
        <v/>
      </c>
      <c r="R274" s="27" t="str">
        <f t="shared" si="36"/>
        <v>X</v>
      </c>
      <c r="S274" s="27" t="str">
        <f t="shared" si="37"/>
        <v>X</v>
      </c>
      <c r="T274" s="47" t="str">
        <f t="shared" si="38"/>
        <v>X</v>
      </c>
    </row>
    <row r="275" spans="1:20" s="13" customFormat="1">
      <c r="A275" s="29" t="s">
        <v>692</v>
      </c>
      <c r="B275" s="26" t="s">
        <v>779</v>
      </c>
      <c r="C275" s="26" t="s">
        <v>775</v>
      </c>
      <c r="D275" s="26" t="s">
        <v>471</v>
      </c>
      <c r="E275" s="30" t="s">
        <v>335</v>
      </c>
      <c r="F275" s="30" t="s">
        <v>335</v>
      </c>
      <c r="G275" s="30">
        <v>150</v>
      </c>
      <c r="H275" s="64" t="s">
        <v>613</v>
      </c>
      <c r="I275" s="26"/>
      <c r="J275" s="26"/>
      <c r="K275" s="32" t="s">
        <v>125</v>
      </c>
      <c r="L275" s="26" t="s">
        <v>135</v>
      </c>
      <c r="M275" s="31" t="s">
        <v>122</v>
      </c>
      <c r="N275" s="53" t="s">
        <v>337</v>
      </c>
      <c r="O275" s="56" t="s">
        <v>338</v>
      </c>
      <c r="P275" s="42">
        <v>2</v>
      </c>
      <c r="Q275" s="27" t="str">
        <f t="shared" si="35"/>
        <v/>
      </c>
      <c r="R275" s="27" t="str">
        <f t="shared" si="36"/>
        <v>X</v>
      </c>
      <c r="S275" s="27" t="str">
        <f t="shared" si="37"/>
        <v>X</v>
      </c>
      <c r="T275" s="47" t="str">
        <f t="shared" si="38"/>
        <v>X</v>
      </c>
    </row>
    <row r="276" spans="1:20" s="13" customFormat="1" ht="99.75" customHeight="1">
      <c r="A276" s="29" t="s">
        <v>693</v>
      </c>
      <c r="B276" s="26" t="s">
        <v>780</v>
      </c>
      <c r="C276" s="26" t="s">
        <v>775</v>
      </c>
      <c r="D276" s="26" t="s">
        <v>471</v>
      </c>
      <c r="E276" s="30" t="s">
        <v>335</v>
      </c>
      <c r="F276" s="30" t="s">
        <v>335</v>
      </c>
      <c r="G276" s="30">
        <v>6</v>
      </c>
      <c r="H276" s="64" t="s">
        <v>614</v>
      </c>
      <c r="I276" s="26"/>
      <c r="J276" s="26"/>
      <c r="K276" s="32" t="s">
        <v>125</v>
      </c>
      <c r="L276" s="26" t="s">
        <v>135</v>
      </c>
      <c r="M276" s="31" t="s">
        <v>452</v>
      </c>
      <c r="N276" s="53" t="s">
        <v>337</v>
      </c>
      <c r="O276" s="56" t="s">
        <v>338</v>
      </c>
      <c r="P276" s="42">
        <v>2</v>
      </c>
      <c r="Q276" s="27" t="str">
        <f t="shared" si="35"/>
        <v/>
      </c>
      <c r="R276" s="27" t="str">
        <f t="shared" si="36"/>
        <v>X</v>
      </c>
      <c r="S276" s="27" t="str">
        <f t="shared" si="37"/>
        <v>X</v>
      </c>
      <c r="T276" s="47" t="str">
        <f t="shared" si="38"/>
        <v>X</v>
      </c>
    </row>
    <row r="277" spans="1:20" s="13" customFormat="1">
      <c r="A277" s="29" t="s">
        <v>374</v>
      </c>
      <c r="B277" s="26" t="s">
        <v>558</v>
      </c>
      <c r="C277" s="26" t="s">
        <v>584</v>
      </c>
      <c r="D277" s="26" t="s">
        <v>474</v>
      </c>
      <c r="E277" s="25" t="s">
        <v>335</v>
      </c>
      <c r="F277" s="25" t="s">
        <v>335</v>
      </c>
      <c r="G277" s="25">
        <v>65</v>
      </c>
      <c r="H277" s="33" t="s">
        <v>602</v>
      </c>
      <c r="I277" s="26"/>
      <c r="J277" s="26"/>
      <c r="K277" s="32" t="s">
        <v>128</v>
      </c>
      <c r="L277" s="26"/>
      <c r="M277" s="26" t="s">
        <v>370</v>
      </c>
      <c r="N277" s="53" t="s">
        <v>337</v>
      </c>
      <c r="O277" s="56" t="s">
        <v>338</v>
      </c>
      <c r="P277" s="42">
        <f t="shared" ref="P277:P308" si="39">IF(O277="Public",1,IF(O277="FOUO",2,IF(O277="Sensitive",3,IF(O277="System-Only",4))))</f>
        <v>2</v>
      </c>
      <c r="Q277" s="27" t="str">
        <f t="shared" si="35"/>
        <v/>
      </c>
      <c r="R277" s="27" t="str">
        <f t="shared" si="36"/>
        <v>X</v>
      </c>
      <c r="S277" s="27" t="str">
        <f t="shared" si="37"/>
        <v>X</v>
      </c>
      <c r="T277" s="47" t="str">
        <f t="shared" si="38"/>
        <v>X</v>
      </c>
    </row>
    <row r="278" spans="1:20" s="13" customFormat="1">
      <c r="A278" s="29" t="s">
        <v>376</v>
      </c>
      <c r="B278" s="26" t="s">
        <v>559</v>
      </c>
      <c r="C278" s="26" t="s">
        <v>584</v>
      </c>
      <c r="D278" s="26" t="s">
        <v>474</v>
      </c>
      <c r="E278" s="25" t="s">
        <v>335</v>
      </c>
      <c r="F278" s="25" t="s">
        <v>335</v>
      </c>
      <c r="G278" s="25">
        <v>3</v>
      </c>
      <c r="H278" s="33" t="s">
        <v>602</v>
      </c>
      <c r="I278" s="26"/>
      <c r="J278" s="26"/>
      <c r="K278" s="32" t="s">
        <v>128</v>
      </c>
      <c r="L278" s="26"/>
      <c r="M278" s="26" t="s">
        <v>418</v>
      </c>
      <c r="N278" s="53" t="s">
        <v>337</v>
      </c>
      <c r="O278" s="56" t="s">
        <v>338</v>
      </c>
      <c r="P278" s="42">
        <f t="shared" si="39"/>
        <v>2</v>
      </c>
      <c r="Q278" s="27" t="str">
        <f t="shared" si="35"/>
        <v/>
      </c>
      <c r="R278" s="27" t="str">
        <f t="shared" si="36"/>
        <v>X</v>
      </c>
      <c r="S278" s="27" t="str">
        <f t="shared" si="37"/>
        <v>X</v>
      </c>
      <c r="T278" s="47" t="str">
        <f t="shared" si="38"/>
        <v>X</v>
      </c>
    </row>
    <row r="279" spans="1:20" s="13" customFormat="1">
      <c r="A279" s="29" t="s">
        <v>375</v>
      </c>
      <c r="B279" s="26" t="s">
        <v>560</v>
      </c>
      <c r="C279" s="26" t="s">
        <v>584</v>
      </c>
      <c r="D279" s="26" t="s">
        <v>474</v>
      </c>
      <c r="E279" s="25" t="s">
        <v>335</v>
      </c>
      <c r="F279" s="25" t="s">
        <v>335</v>
      </c>
      <c r="G279" s="25">
        <v>65</v>
      </c>
      <c r="H279" s="33" t="s">
        <v>602</v>
      </c>
      <c r="I279" s="26"/>
      <c r="J279" s="26"/>
      <c r="K279" s="32" t="s">
        <v>128</v>
      </c>
      <c r="L279" s="26"/>
      <c r="M279" s="26" t="s">
        <v>367</v>
      </c>
      <c r="N279" s="53" t="s">
        <v>337</v>
      </c>
      <c r="O279" s="56" t="s">
        <v>338</v>
      </c>
      <c r="P279" s="42">
        <f t="shared" si="39"/>
        <v>2</v>
      </c>
      <c r="Q279" s="27" t="str">
        <f t="shared" si="35"/>
        <v/>
      </c>
      <c r="R279" s="27" t="str">
        <f t="shared" si="36"/>
        <v>X</v>
      </c>
      <c r="S279" s="27" t="str">
        <f t="shared" si="37"/>
        <v>X</v>
      </c>
      <c r="T279" s="47" t="str">
        <f t="shared" si="38"/>
        <v>X</v>
      </c>
    </row>
    <row r="280" spans="1:20" s="13" customFormat="1">
      <c r="A280" s="29" t="s">
        <v>305</v>
      </c>
      <c r="B280" s="26" t="s">
        <v>526</v>
      </c>
      <c r="C280" s="26" t="s">
        <v>584</v>
      </c>
      <c r="D280" s="26" t="s">
        <v>474</v>
      </c>
      <c r="E280" s="25" t="s">
        <v>335</v>
      </c>
      <c r="F280" s="25" t="s">
        <v>335</v>
      </c>
      <c r="G280" s="25">
        <v>50</v>
      </c>
      <c r="H280" s="33" t="s">
        <v>602</v>
      </c>
      <c r="I280" s="26"/>
      <c r="J280" s="26"/>
      <c r="K280" s="32" t="s">
        <v>128</v>
      </c>
      <c r="L280" s="26"/>
      <c r="M280" s="26" t="s">
        <v>368</v>
      </c>
      <c r="N280" s="53" t="s">
        <v>337</v>
      </c>
      <c r="O280" s="56" t="s">
        <v>338</v>
      </c>
      <c r="P280" s="42">
        <f t="shared" si="39"/>
        <v>2</v>
      </c>
      <c r="Q280" s="27" t="str">
        <f t="shared" si="35"/>
        <v/>
      </c>
      <c r="R280" s="27" t="str">
        <f t="shared" si="36"/>
        <v>X</v>
      </c>
      <c r="S280" s="27" t="str">
        <f t="shared" si="37"/>
        <v>X</v>
      </c>
      <c r="T280" s="47" t="str">
        <f t="shared" si="38"/>
        <v>X</v>
      </c>
    </row>
    <row r="281" spans="1:20" s="13" customFormat="1" ht="25.5">
      <c r="A281" s="29" t="s">
        <v>306</v>
      </c>
      <c r="B281" s="32" t="s">
        <v>566</v>
      </c>
      <c r="C281" s="26" t="s">
        <v>584</v>
      </c>
      <c r="D281" s="26" t="s">
        <v>474</v>
      </c>
      <c r="E281" s="25" t="s">
        <v>335</v>
      </c>
      <c r="F281" s="25" t="s">
        <v>335</v>
      </c>
      <c r="G281" s="25">
        <v>150</v>
      </c>
      <c r="H281" s="33" t="s">
        <v>602</v>
      </c>
      <c r="I281" s="26"/>
      <c r="J281" s="26"/>
      <c r="K281" s="32" t="s">
        <v>128</v>
      </c>
      <c r="L281" s="26"/>
      <c r="M281" s="26" t="s">
        <v>369</v>
      </c>
      <c r="N281" s="53" t="s">
        <v>337</v>
      </c>
      <c r="O281" s="56" t="s">
        <v>338</v>
      </c>
      <c r="P281" s="42">
        <f t="shared" si="39"/>
        <v>2</v>
      </c>
      <c r="Q281" s="27" t="str">
        <f t="shared" si="35"/>
        <v/>
      </c>
      <c r="R281" s="27" t="str">
        <f t="shared" si="36"/>
        <v>X</v>
      </c>
      <c r="S281" s="27" t="str">
        <f t="shared" si="37"/>
        <v>X</v>
      </c>
      <c r="T281" s="47" t="str">
        <f t="shared" si="38"/>
        <v>X</v>
      </c>
    </row>
    <row r="282" spans="1:20" s="13" customFormat="1" ht="25.5">
      <c r="A282" s="29" t="s">
        <v>307</v>
      </c>
      <c r="B282" s="32" t="s">
        <v>567</v>
      </c>
      <c r="C282" s="26" t="s">
        <v>584</v>
      </c>
      <c r="D282" s="26" t="s">
        <v>474</v>
      </c>
      <c r="E282" s="25" t="s">
        <v>335</v>
      </c>
      <c r="F282" s="25" t="s">
        <v>335</v>
      </c>
      <c r="G282" s="25">
        <v>150</v>
      </c>
      <c r="H282" s="33" t="s">
        <v>602</v>
      </c>
      <c r="I282" s="26"/>
      <c r="J282" s="26"/>
      <c r="K282" s="32" t="s">
        <v>128</v>
      </c>
      <c r="L282" s="26"/>
      <c r="M282" s="26" t="s">
        <v>143</v>
      </c>
      <c r="N282" s="53" t="s">
        <v>337</v>
      </c>
      <c r="O282" s="56" t="s">
        <v>338</v>
      </c>
      <c r="P282" s="42">
        <f t="shared" si="39"/>
        <v>2</v>
      </c>
      <c r="Q282" s="27" t="str">
        <f t="shared" si="35"/>
        <v/>
      </c>
      <c r="R282" s="27" t="str">
        <f t="shared" si="36"/>
        <v>X</v>
      </c>
      <c r="S282" s="27" t="str">
        <f t="shared" si="37"/>
        <v>X</v>
      </c>
      <c r="T282" s="47" t="str">
        <f t="shared" si="38"/>
        <v>X</v>
      </c>
    </row>
    <row r="283" spans="1:20" s="13" customFormat="1" ht="25.5">
      <c r="A283" s="29" t="s">
        <v>377</v>
      </c>
      <c r="B283" s="32" t="s">
        <v>568</v>
      </c>
      <c r="C283" s="26" t="s">
        <v>584</v>
      </c>
      <c r="D283" s="26" t="s">
        <v>474</v>
      </c>
      <c r="E283" s="25" t="s">
        <v>335</v>
      </c>
      <c r="F283" s="25" t="s">
        <v>335</v>
      </c>
      <c r="G283" s="25">
        <v>40</v>
      </c>
      <c r="H283" s="33" t="s">
        <v>602</v>
      </c>
      <c r="I283" s="26"/>
      <c r="J283" s="26"/>
      <c r="K283" s="32" t="s">
        <v>128</v>
      </c>
      <c r="L283" s="26"/>
      <c r="M283" s="26" t="s">
        <v>371</v>
      </c>
      <c r="N283" s="53" t="s">
        <v>337</v>
      </c>
      <c r="O283" s="56" t="s">
        <v>338</v>
      </c>
      <c r="P283" s="42">
        <f t="shared" si="39"/>
        <v>2</v>
      </c>
      <c r="Q283" s="27" t="str">
        <f t="shared" si="35"/>
        <v/>
      </c>
      <c r="R283" s="27" t="str">
        <f t="shared" si="36"/>
        <v>X</v>
      </c>
      <c r="S283" s="27" t="str">
        <f t="shared" si="37"/>
        <v>X</v>
      </c>
      <c r="T283" s="47" t="str">
        <f t="shared" si="38"/>
        <v>X</v>
      </c>
    </row>
    <row r="284" spans="1:20" s="13" customFormat="1" ht="25.5">
      <c r="A284" s="29" t="s">
        <v>308</v>
      </c>
      <c r="B284" s="32" t="s">
        <v>569</v>
      </c>
      <c r="C284" s="26" t="s">
        <v>584</v>
      </c>
      <c r="D284" s="26" t="s">
        <v>474</v>
      </c>
      <c r="E284" s="25" t="s">
        <v>335</v>
      </c>
      <c r="F284" s="25" t="s">
        <v>335</v>
      </c>
      <c r="G284" s="30">
        <v>50</v>
      </c>
      <c r="H284" s="33" t="s">
        <v>602</v>
      </c>
      <c r="I284" s="26"/>
      <c r="J284" s="26"/>
      <c r="K284" s="32" t="s">
        <v>128</v>
      </c>
      <c r="L284" s="26" t="s">
        <v>136</v>
      </c>
      <c r="M284" s="26" t="s">
        <v>447</v>
      </c>
      <c r="N284" s="53" t="s">
        <v>337</v>
      </c>
      <c r="O284" s="56" t="s">
        <v>338</v>
      </c>
      <c r="P284" s="42">
        <f t="shared" si="39"/>
        <v>2</v>
      </c>
      <c r="Q284" s="27" t="str">
        <f t="shared" si="35"/>
        <v/>
      </c>
      <c r="R284" s="27" t="str">
        <f t="shared" si="36"/>
        <v>X</v>
      </c>
      <c r="S284" s="27" t="str">
        <f t="shared" si="37"/>
        <v>X</v>
      </c>
      <c r="T284" s="47" t="str">
        <f t="shared" si="38"/>
        <v>X</v>
      </c>
    </row>
    <row r="285" spans="1:20" s="13" customFormat="1" ht="25.5">
      <c r="A285" s="29" t="s">
        <v>309</v>
      </c>
      <c r="B285" s="32" t="s">
        <v>570</v>
      </c>
      <c r="C285" s="26" t="s">
        <v>584</v>
      </c>
      <c r="D285" s="26" t="s">
        <v>474</v>
      </c>
      <c r="E285" s="25" t="s">
        <v>335</v>
      </c>
      <c r="F285" s="25" t="s">
        <v>340</v>
      </c>
      <c r="G285" s="25">
        <v>4</v>
      </c>
      <c r="H285" s="33" t="s">
        <v>602</v>
      </c>
      <c r="I285" s="26"/>
      <c r="J285" s="26"/>
      <c r="K285" s="32" t="s">
        <v>128</v>
      </c>
      <c r="L285" s="31" t="s">
        <v>136</v>
      </c>
      <c r="M285" s="26" t="s">
        <v>432</v>
      </c>
      <c r="N285" s="53" t="s">
        <v>337</v>
      </c>
      <c r="O285" s="56" t="s">
        <v>338</v>
      </c>
      <c r="P285" s="42">
        <f t="shared" si="39"/>
        <v>2</v>
      </c>
      <c r="Q285" s="27" t="str">
        <f t="shared" si="35"/>
        <v/>
      </c>
      <c r="R285" s="27" t="str">
        <f t="shared" si="36"/>
        <v>X</v>
      </c>
      <c r="S285" s="27" t="str">
        <f t="shared" si="37"/>
        <v>X</v>
      </c>
      <c r="T285" s="47" t="str">
        <f t="shared" si="38"/>
        <v>X</v>
      </c>
    </row>
    <row r="286" spans="1:20" s="13" customFormat="1" ht="25.5">
      <c r="A286" s="29" t="s">
        <v>378</v>
      </c>
      <c r="B286" s="32" t="s">
        <v>571</v>
      </c>
      <c r="C286" s="26" t="s">
        <v>584</v>
      </c>
      <c r="D286" s="26" t="s">
        <v>474</v>
      </c>
      <c r="E286" s="25" t="s">
        <v>335</v>
      </c>
      <c r="F286" s="25" t="s">
        <v>335</v>
      </c>
      <c r="G286" s="25">
        <v>3</v>
      </c>
      <c r="H286" s="33" t="s">
        <v>602</v>
      </c>
      <c r="I286" s="26"/>
      <c r="J286" s="26"/>
      <c r="K286" s="32" t="s">
        <v>128</v>
      </c>
      <c r="L286" s="26"/>
      <c r="M286" s="26" t="s">
        <v>423</v>
      </c>
      <c r="N286" s="53" t="s">
        <v>337</v>
      </c>
      <c r="O286" s="56" t="s">
        <v>338</v>
      </c>
      <c r="P286" s="42">
        <f t="shared" si="39"/>
        <v>2</v>
      </c>
      <c r="Q286" s="27" t="str">
        <f t="shared" si="35"/>
        <v/>
      </c>
      <c r="R286" s="27" t="str">
        <f t="shared" si="36"/>
        <v>X</v>
      </c>
      <c r="S286" s="27" t="str">
        <f t="shared" si="37"/>
        <v>X</v>
      </c>
      <c r="T286" s="47" t="str">
        <f t="shared" si="38"/>
        <v>X</v>
      </c>
    </row>
    <row r="287" spans="1:20" s="13" customFormat="1" ht="25.5">
      <c r="A287" s="29" t="s">
        <v>310</v>
      </c>
      <c r="B287" s="32" t="s">
        <v>572</v>
      </c>
      <c r="C287" s="26" t="s">
        <v>584</v>
      </c>
      <c r="D287" s="26" t="s">
        <v>474</v>
      </c>
      <c r="E287" s="25" t="s">
        <v>335</v>
      </c>
      <c r="F287" s="25" t="s">
        <v>335</v>
      </c>
      <c r="G287" s="25">
        <v>55</v>
      </c>
      <c r="H287" s="33" t="s">
        <v>602</v>
      </c>
      <c r="I287" s="26"/>
      <c r="J287" s="26"/>
      <c r="K287" s="32" t="s">
        <v>128</v>
      </c>
      <c r="L287" s="26" t="s">
        <v>137</v>
      </c>
      <c r="M287" s="26" t="s">
        <v>444</v>
      </c>
      <c r="N287" s="53" t="s">
        <v>337</v>
      </c>
      <c r="O287" s="56" t="s">
        <v>338</v>
      </c>
      <c r="P287" s="42">
        <f t="shared" si="39"/>
        <v>2</v>
      </c>
      <c r="Q287" s="27" t="str">
        <f t="shared" si="35"/>
        <v/>
      </c>
      <c r="R287" s="27" t="str">
        <f t="shared" si="36"/>
        <v>X</v>
      </c>
      <c r="S287" s="27" t="str">
        <f t="shared" si="37"/>
        <v>X</v>
      </c>
      <c r="T287" s="47" t="str">
        <f t="shared" si="38"/>
        <v>X</v>
      </c>
    </row>
    <row r="288" spans="1:20" s="13" customFormat="1">
      <c r="A288" s="29" t="s">
        <v>311</v>
      </c>
      <c r="B288" s="26" t="s">
        <v>561</v>
      </c>
      <c r="C288" s="26" t="s">
        <v>584</v>
      </c>
      <c r="D288" s="26" t="s">
        <v>474</v>
      </c>
      <c r="E288" s="25" t="s">
        <v>335</v>
      </c>
      <c r="F288" s="25" t="s">
        <v>340</v>
      </c>
      <c r="G288" s="25">
        <v>30</v>
      </c>
      <c r="H288" s="33" t="s">
        <v>602</v>
      </c>
      <c r="I288" s="26"/>
      <c r="J288" s="26"/>
      <c r="K288" s="32" t="s">
        <v>128</v>
      </c>
      <c r="L288" s="26" t="s">
        <v>138</v>
      </c>
      <c r="M288" s="26" t="s">
        <v>144</v>
      </c>
      <c r="N288" s="53" t="s">
        <v>337</v>
      </c>
      <c r="O288" s="56" t="s">
        <v>338</v>
      </c>
      <c r="P288" s="42">
        <f t="shared" si="39"/>
        <v>2</v>
      </c>
      <c r="Q288" s="27" t="str">
        <f t="shared" si="35"/>
        <v/>
      </c>
      <c r="R288" s="27" t="str">
        <f t="shared" si="36"/>
        <v>X</v>
      </c>
      <c r="S288" s="27" t="str">
        <f t="shared" si="37"/>
        <v>X</v>
      </c>
      <c r="T288" s="47" t="str">
        <f t="shared" si="38"/>
        <v>X</v>
      </c>
    </row>
    <row r="289" spans="1:22" s="13" customFormat="1">
      <c r="A289" s="29" t="s">
        <v>312</v>
      </c>
      <c r="B289" s="26" t="s">
        <v>562</v>
      </c>
      <c r="C289" s="26" t="s">
        <v>584</v>
      </c>
      <c r="D289" s="26" t="s">
        <v>474</v>
      </c>
      <c r="E289" s="25" t="s">
        <v>335</v>
      </c>
      <c r="F289" s="25" t="s">
        <v>335</v>
      </c>
      <c r="G289" s="25">
        <v>25</v>
      </c>
      <c r="H289" s="33" t="s">
        <v>602</v>
      </c>
      <c r="I289" s="26"/>
      <c r="J289" s="26"/>
      <c r="K289" s="32" t="s">
        <v>128</v>
      </c>
      <c r="L289" s="26"/>
      <c r="M289" s="26" t="s">
        <v>145</v>
      </c>
      <c r="N289" s="53" t="s">
        <v>337</v>
      </c>
      <c r="O289" s="56" t="s">
        <v>338</v>
      </c>
      <c r="P289" s="42">
        <f t="shared" si="39"/>
        <v>2</v>
      </c>
      <c r="Q289" s="27" t="str">
        <f t="shared" si="35"/>
        <v/>
      </c>
      <c r="R289" s="27" t="str">
        <f t="shared" si="36"/>
        <v>X</v>
      </c>
      <c r="S289" s="27" t="str">
        <f t="shared" si="37"/>
        <v>X</v>
      </c>
      <c r="T289" s="47" t="str">
        <f t="shared" si="38"/>
        <v>X</v>
      </c>
    </row>
    <row r="290" spans="1:22" s="13" customFormat="1">
      <c r="A290" s="29" t="s">
        <v>313</v>
      </c>
      <c r="B290" s="26" t="s">
        <v>563</v>
      </c>
      <c r="C290" s="26" t="s">
        <v>584</v>
      </c>
      <c r="D290" s="26" t="s">
        <v>474</v>
      </c>
      <c r="E290" s="25" t="s">
        <v>335</v>
      </c>
      <c r="F290" s="25" t="s">
        <v>335</v>
      </c>
      <c r="G290" s="25">
        <v>30</v>
      </c>
      <c r="H290" s="33" t="s">
        <v>602</v>
      </c>
      <c r="I290" s="26"/>
      <c r="J290" s="26"/>
      <c r="K290" s="32" t="s">
        <v>128</v>
      </c>
      <c r="L290" s="26" t="s">
        <v>139</v>
      </c>
      <c r="M290" s="26" t="s">
        <v>449</v>
      </c>
      <c r="N290" s="53" t="s">
        <v>337</v>
      </c>
      <c r="O290" s="56" t="s">
        <v>338</v>
      </c>
      <c r="P290" s="42">
        <f t="shared" si="39"/>
        <v>2</v>
      </c>
      <c r="Q290" s="27" t="str">
        <f t="shared" si="35"/>
        <v/>
      </c>
      <c r="R290" s="27" t="str">
        <f t="shared" si="36"/>
        <v>X</v>
      </c>
      <c r="S290" s="27" t="str">
        <f t="shared" si="37"/>
        <v>X</v>
      </c>
      <c r="T290" s="47" t="str">
        <f t="shared" si="38"/>
        <v>X</v>
      </c>
    </row>
    <row r="291" spans="1:22" s="13" customFormat="1">
      <c r="A291" s="29" t="s">
        <v>314</v>
      </c>
      <c r="B291" s="26" t="s">
        <v>564</v>
      </c>
      <c r="C291" s="26" t="s">
        <v>584</v>
      </c>
      <c r="D291" s="26" t="s">
        <v>474</v>
      </c>
      <c r="E291" s="25" t="s">
        <v>335</v>
      </c>
      <c r="F291" s="25" t="s">
        <v>335</v>
      </c>
      <c r="G291" s="25">
        <v>30</v>
      </c>
      <c r="H291" s="33" t="s">
        <v>602</v>
      </c>
      <c r="I291" s="26"/>
      <c r="J291" s="26"/>
      <c r="K291" s="32" t="s">
        <v>128</v>
      </c>
      <c r="L291" s="26"/>
      <c r="M291" s="26" t="s">
        <v>146</v>
      </c>
      <c r="N291" s="53" t="s">
        <v>337</v>
      </c>
      <c r="O291" s="56" t="s">
        <v>338</v>
      </c>
      <c r="P291" s="42">
        <f t="shared" si="39"/>
        <v>2</v>
      </c>
      <c r="Q291" s="27" t="str">
        <f t="shared" si="35"/>
        <v/>
      </c>
      <c r="R291" s="27" t="str">
        <f t="shared" si="36"/>
        <v>X</v>
      </c>
      <c r="S291" s="27" t="str">
        <f t="shared" si="37"/>
        <v>X</v>
      </c>
      <c r="T291" s="47" t="str">
        <f t="shared" si="38"/>
        <v>X</v>
      </c>
    </row>
    <row r="292" spans="1:22" s="13" customFormat="1">
      <c r="A292" s="29" t="s">
        <v>373</v>
      </c>
      <c r="B292" s="26" t="s">
        <v>565</v>
      </c>
      <c r="C292" s="26" t="s">
        <v>584</v>
      </c>
      <c r="D292" s="26" t="s">
        <v>474</v>
      </c>
      <c r="E292" s="25" t="s">
        <v>335</v>
      </c>
      <c r="F292" s="25" t="s">
        <v>335</v>
      </c>
      <c r="G292" s="25">
        <v>80</v>
      </c>
      <c r="H292" s="33" t="s">
        <v>602</v>
      </c>
      <c r="I292" s="26"/>
      <c r="J292" s="26"/>
      <c r="K292" s="32" t="s">
        <v>128</v>
      </c>
      <c r="L292" s="26"/>
      <c r="M292" s="26" t="s">
        <v>147</v>
      </c>
      <c r="N292" s="53" t="s">
        <v>337</v>
      </c>
      <c r="O292" s="56" t="s">
        <v>338</v>
      </c>
      <c r="P292" s="42">
        <f t="shared" si="39"/>
        <v>2</v>
      </c>
      <c r="Q292" s="27" t="str">
        <f t="shared" si="35"/>
        <v/>
      </c>
      <c r="R292" s="27" t="str">
        <f t="shared" si="36"/>
        <v>X</v>
      </c>
      <c r="S292" s="27" t="str">
        <f t="shared" si="37"/>
        <v>X</v>
      </c>
      <c r="T292" s="47" t="str">
        <f t="shared" si="38"/>
        <v>X</v>
      </c>
    </row>
    <row r="293" spans="1:22" s="13" customFormat="1">
      <c r="A293" s="29" t="s">
        <v>380</v>
      </c>
      <c r="B293" s="26" t="s">
        <v>558</v>
      </c>
      <c r="C293" s="26" t="s">
        <v>585</v>
      </c>
      <c r="D293" s="26" t="s">
        <v>474</v>
      </c>
      <c r="E293" s="25" t="s">
        <v>335</v>
      </c>
      <c r="F293" s="25" t="s">
        <v>335</v>
      </c>
      <c r="G293" s="25">
        <v>65</v>
      </c>
      <c r="H293" s="33" t="s">
        <v>602</v>
      </c>
      <c r="I293" s="26"/>
      <c r="J293" s="26"/>
      <c r="K293" s="32" t="s">
        <v>128</v>
      </c>
      <c r="L293" s="26"/>
      <c r="M293" s="26" t="s">
        <v>370</v>
      </c>
      <c r="N293" s="53" t="s">
        <v>337</v>
      </c>
      <c r="O293" s="56" t="s">
        <v>338</v>
      </c>
      <c r="P293" s="42">
        <f t="shared" si="39"/>
        <v>2</v>
      </c>
      <c r="Q293" s="27" t="str">
        <f t="shared" si="35"/>
        <v/>
      </c>
      <c r="R293" s="27" t="str">
        <f t="shared" si="36"/>
        <v>X</v>
      </c>
      <c r="S293" s="27" t="str">
        <f t="shared" si="37"/>
        <v>X</v>
      </c>
      <c r="T293" s="47" t="str">
        <f t="shared" si="38"/>
        <v>X</v>
      </c>
    </row>
    <row r="294" spans="1:22">
      <c r="A294" s="29" t="s">
        <v>382</v>
      </c>
      <c r="B294" s="26" t="s">
        <v>559</v>
      </c>
      <c r="C294" s="26" t="s">
        <v>585</v>
      </c>
      <c r="D294" s="26" t="s">
        <v>474</v>
      </c>
      <c r="E294" s="25" t="s">
        <v>335</v>
      </c>
      <c r="F294" s="25" t="s">
        <v>335</v>
      </c>
      <c r="G294" s="25">
        <v>3</v>
      </c>
      <c r="H294" s="33" t="s">
        <v>602</v>
      </c>
      <c r="I294" s="26"/>
      <c r="J294" s="26"/>
      <c r="K294" s="32" t="s">
        <v>128</v>
      </c>
      <c r="L294" s="26"/>
      <c r="M294" s="26" t="s">
        <v>418</v>
      </c>
      <c r="N294" s="53" t="s">
        <v>337</v>
      </c>
      <c r="O294" s="56" t="s">
        <v>338</v>
      </c>
      <c r="P294" s="42">
        <f t="shared" si="39"/>
        <v>2</v>
      </c>
      <c r="Q294" s="27" t="str">
        <f t="shared" si="35"/>
        <v/>
      </c>
      <c r="R294" s="27" t="str">
        <f t="shared" si="36"/>
        <v>X</v>
      </c>
      <c r="S294" s="27" t="str">
        <f t="shared" si="37"/>
        <v>X</v>
      </c>
      <c r="T294" s="47" t="str">
        <f t="shared" si="38"/>
        <v>X</v>
      </c>
      <c r="V294" s="13"/>
    </row>
    <row r="295" spans="1:22">
      <c r="A295" s="29" t="s">
        <v>381</v>
      </c>
      <c r="B295" s="26" t="s">
        <v>560</v>
      </c>
      <c r="C295" s="26" t="s">
        <v>585</v>
      </c>
      <c r="D295" s="26" t="s">
        <v>474</v>
      </c>
      <c r="E295" s="25" t="s">
        <v>335</v>
      </c>
      <c r="F295" s="25" t="s">
        <v>335</v>
      </c>
      <c r="G295" s="25">
        <v>65</v>
      </c>
      <c r="H295" s="33" t="s">
        <v>602</v>
      </c>
      <c r="I295" s="26"/>
      <c r="J295" s="26"/>
      <c r="K295" s="32" t="s">
        <v>128</v>
      </c>
      <c r="L295" s="26"/>
      <c r="M295" s="26" t="s">
        <v>367</v>
      </c>
      <c r="N295" s="53" t="s">
        <v>337</v>
      </c>
      <c r="O295" s="56" t="s">
        <v>338</v>
      </c>
      <c r="P295" s="42">
        <f t="shared" si="39"/>
        <v>2</v>
      </c>
      <c r="Q295" s="27" t="str">
        <f t="shared" si="35"/>
        <v/>
      </c>
      <c r="R295" s="27" t="str">
        <f t="shared" si="36"/>
        <v>X</v>
      </c>
      <c r="S295" s="27" t="str">
        <f t="shared" si="37"/>
        <v>X</v>
      </c>
      <c r="T295" s="47" t="str">
        <f t="shared" si="38"/>
        <v>X</v>
      </c>
      <c r="V295" s="13"/>
    </row>
    <row r="296" spans="1:22">
      <c r="A296" s="29" t="s">
        <v>315</v>
      </c>
      <c r="B296" s="26" t="s">
        <v>526</v>
      </c>
      <c r="C296" s="26" t="s">
        <v>585</v>
      </c>
      <c r="D296" s="26" t="s">
        <v>474</v>
      </c>
      <c r="E296" s="25" t="s">
        <v>335</v>
      </c>
      <c r="F296" s="25" t="s">
        <v>335</v>
      </c>
      <c r="G296" s="25">
        <v>50</v>
      </c>
      <c r="H296" s="33" t="s">
        <v>602</v>
      </c>
      <c r="I296" s="26"/>
      <c r="J296" s="26"/>
      <c r="K296" s="32" t="s">
        <v>128</v>
      </c>
      <c r="L296" s="26"/>
      <c r="M296" s="26" t="s">
        <v>368</v>
      </c>
      <c r="N296" s="53" t="s">
        <v>337</v>
      </c>
      <c r="O296" s="56" t="s">
        <v>338</v>
      </c>
      <c r="P296" s="42">
        <f t="shared" si="39"/>
        <v>2</v>
      </c>
      <c r="Q296" s="27" t="str">
        <f t="shared" si="35"/>
        <v/>
      </c>
      <c r="R296" s="27" t="str">
        <f t="shared" si="36"/>
        <v>X</v>
      </c>
      <c r="S296" s="27" t="str">
        <f t="shared" si="37"/>
        <v>X</v>
      </c>
      <c r="T296" s="47" t="str">
        <f t="shared" si="38"/>
        <v>X</v>
      </c>
      <c r="V296" s="13"/>
    </row>
    <row r="297" spans="1:22" ht="25.5">
      <c r="A297" s="29" t="s">
        <v>316</v>
      </c>
      <c r="B297" s="32" t="s">
        <v>566</v>
      </c>
      <c r="C297" s="26" t="s">
        <v>585</v>
      </c>
      <c r="D297" s="26" t="s">
        <v>474</v>
      </c>
      <c r="E297" s="25" t="s">
        <v>335</v>
      </c>
      <c r="F297" s="25" t="s">
        <v>335</v>
      </c>
      <c r="G297" s="25">
        <v>150</v>
      </c>
      <c r="H297" s="33" t="s">
        <v>602</v>
      </c>
      <c r="I297" s="26"/>
      <c r="J297" s="26"/>
      <c r="K297" s="32" t="s">
        <v>128</v>
      </c>
      <c r="L297" s="26"/>
      <c r="M297" s="26" t="s">
        <v>369</v>
      </c>
      <c r="N297" s="53" t="s">
        <v>337</v>
      </c>
      <c r="O297" s="56" t="s">
        <v>338</v>
      </c>
      <c r="P297" s="42">
        <f t="shared" si="39"/>
        <v>2</v>
      </c>
      <c r="Q297" s="27" t="str">
        <f t="shared" si="35"/>
        <v/>
      </c>
      <c r="R297" s="27" t="str">
        <f t="shared" si="36"/>
        <v>X</v>
      </c>
      <c r="S297" s="27" t="str">
        <f t="shared" si="37"/>
        <v>X</v>
      </c>
      <c r="T297" s="47" t="str">
        <f t="shared" si="38"/>
        <v>X</v>
      </c>
      <c r="V297" s="13"/>
    </row>
    <row r="298" spans="1:22" ht="25.5">
      <c r="A298" s="29" t="s">
        <v>317</v>
      </c>
      <c r="B298" s="32" t="s">
        <v>567</v>
      </c>
      <c r="C298" s="26" t="s">
        <v>585</v>
      </c>
      <c r="D298" s="26" t="s">
        <v>474</v>
      </c>
      <c r="E298" s="25" t="s">
        <v>335</v>
      </c>
      <c r="F298" s="25" t="s">
        <v>335</v>
      </c>
      <c r="G298" s="25">
        <v>150</v>
      </c>
      <c r="H298" s="33" t="s">
        <v>602</v>
      </c>
      <c r="I298" s="26"/>
      <c r="J298" s="26"/>
      <c r="K298" s="32" t="s">
        <v>128</v>
      </c>
      <c r="L298" s="26"/>
      <c r="M298" s="26" t="s">
        <v>143</v>
      </c>
      <c r="N298" s="53" t="s">
        <v>337</v>
      </c>
      <c r="O298" s="56" t="s">
        <v>338</v>
      </c>
      <c r="P298" s="42">
        <f t="shared" si="39"/>
        <v>2</v>
      </c>
      <c r="Q298" s="27" t="str">
        <f t="shared" ref="Q298:Q308" si="40">IF(P298&lt;=1,"X","")</f>
        <v/>
      </c>
      <c r="R298" s="27" t="str">
        <f t="shared" ref="R298:R308" si="41">IF(P298&lt;=2,"X","")</f>
        <v>X</v>
      </c>
      <c r="S298" s="27" t="str">
        <f t="shared" ref="S298:S308" si="42">IF(P298&lt;=3,"X","")</f>
        <v>X</v>
      </c>
      <c r="T298" s="47" t="str">
        <f t="shared" ref="T298:T308" si="43">IF(P298&lt;=4,"X","")</f>
        <v>X</v>
      </c>
      <c r="V298" s="13"/>
    </row>
    <row r="299" spans="1:22" ht="25.5">
      <c r="A299" s="29" t="s">
        <v>383</v>
      </c>
      <c r="B299" s="32" t="s">
        <v>568</v>
      </c>
      <c r="C299" s="26" t="s">
        <v>585</v>
      </c>
      <c r="D299" s="26" t="s">
        <v>474</v>
      </c>
      <c r="E299" s="25" t="s">
        <v>335</v>
      </c>
      <c r="F299" s="25" t="s">
        <v>335</v>
      </c>
      <c r="G299" s="25">
        <v>40</v>
      </c>
      <c r="H299" s="33" t="s">
        <v>602</v>
      </c>
      <c r="I299" s="26"/>
      <c r="J299" s="26"/>
      <c r="K299" s="32" t="s">
        <v>128</v>
      </c>
      <c r="L299" s="26"/>
      <c r="M299" s="26" t="s">
        <v>371</v>
      </c>
      <c r="N299" s="53" t="s">
        <v>337</v>
      </c>
      <c r="O299" s="56" t="s">
        <v>338</v>
      </c>
      <c r="P299" s="42">
        <f t="shared" si="39"/>
        <v>2</v>
      </c>
      <c r="Q299" s="27" t="str">
        <f t="shared" si="40"/>
        <v/>
      </c>
      <c r="R299" s="27" t="str">
        <f t="shared" si="41"/>
        <v>X</v>
      </c>
      <c r="S299" s="27" t="str">
        <f t="shared" si="42"/>
        <v>X</v>
      </c>
      <c r="T299" s="47" t="str">
        <f t="shared" si="43"/>
        <v>X</v>
      </c>
      <c r="V299" s="13"/>
    </row>
    <row r="300" spans="1:22" ht="25.5">
      <c r="A300" s="29" t="s">
        <v>318</v>
      </c>
      <c r="B300" s="32" t="s">
        <v>569</v>
      </c>
      <c r="C300" s="26" t="s">
        <v>585</v>
      </c>
      <c r="D300" s="26" t="s">
        <v>474</v>
      </c>
      <c r="E300" s="25" t="s">
        <v>335</v>
      </c>
      <c r="F300" s="25" t="s">
        <v>335</v>
      </c>
      <c r="G300" s="30">
        <v>50</v>
      </c>
      <c r="H300" s="33" t="s">
        <v>602</v>
      </c>
      <c r="I300" s="26"/>
      <c r="J300" s="26"/>
      <c r="K300" s="32" t="s">
        <v>128</v>
      </c>
      <c r="L300" s="26" t="s">
        <v>136</v>
      </c>
      <c r="M300" s="26" t="s">
        <v>447</v>
      </c>
      <c r="N300" s="53" t="s">
        <v>337</v>
      </c>
      <c r="O300" s="56" t="s">
        <v>338</v>
      </c>
      <c r="P300" s="42">
        <f t="shared" si="39"/>
        <v>2</v>
      </c>
      <c r="Q300" s="27" t="str">
        <f t="shared" si="40"/>
        <v/>
      </c>
      <c r="R300" s="27" t="str">
        <f t="shared" si="41"/>
        <v>X</v>
      </c>
      <c r="S300" s="27" t="str">
        <f t="shared" si="42"/>
        <v>X</v>
      </c>
      <c r="T300" s="47" t="str">
        <f t="shared" si="43"/>
        <v>X</v>
      </c>
      <c r="V300" s="13"/>
    </row>
    <row r="301" spans="1:22" ht="25.5">
      <c r="A301" s="29" t="s">
        <v>319</v>
      </c>
      <c r="B301" s="32" t="s">
        <v>570</v>
      </c>
      <c r="C301" s="26" t="s">
        <v>585</v>
      </c>
      <c r="D301" s="26" t="s">
        <v>474</v>
      </c>
      <c r="E301" s="25" t="s">
        <v>335</v>
      </c>
      <c r="F301" s="25" t="s">
        <v>340</v>
      </c>
      <c r="G301" s="25">
        <v>4</v>
      </c>
      <c r="H301" s="33" t="s">
        <v>602</v>
      </c>
      <c r="I301" s="26"/>
      <c r="J301" s="26"/>
      <c r="K301" s="32" t="s">
        <v>128</v>
      </c>
      <c r="L301" s="31" t="s">
        <v>136</v>
      </c>
      <c r="M301" s="26" t="s">
        <v>432</v>
      </c>
      <c r="N301" s="53" t="s">
        <v>337</v>
      </c>
      <c r="O301" s="56" t="s">
        <v>338</v>
      </c>
      <c r="P301" s="42">
        <f t="shared" si="39"/>
        <v>2</v>
      </c>
      <c r="Q301" s="27" t="str">
        <f t="shared" si="40"/>
        <v/>
      </c>
      <c r="R301" s="27" t="str">
        <f t="shared" si="41"/>
        <v>X</v>
      </c>
      <c r="S301" s="27" t="str">
        <f t="shared" si="42"/>
        <v>X</v>
      </c>
      <c r="T301" s="47" t="str">
        <f t="shared" si="43"/>
        <v>X</v>
      </c>
      <c r="V301" s="13"/>
    </row>
    <row r="302" spans="1:22" ht="25.5">
      <c r="A302" s="29" t="s">
        <v>384</v>
      </c>
      <c r="B302" s="32" t="s">
        <v>571</v>
      </c>
      <c r="C302" s="26" t="s">
        <v>585</v>
      </c>
      <c r="D302" s="26" t="s">
        <v>474</v>
      </c>
      <c r="E302" s="25" t="s">
        <v>335</v>
      </c>
      <c r="F302" s="25" t="s">
        <v>335</v>
      </c>
      <c r="G302" s="25">
        <v>3</v>
      </c>
      <c r="H302" s="33" t="s">
        <v>602</v>
      </c>
      <c r="I302" s="26"/>
      <c r="J302" s="26"/>
      <c r="K302" s="32" t="s">
        <v>128</v>
      </c>
      <c r="L302" s="26"/>
      <c r="M302" s="26" t="s">
        <v>423</v>
      </c>
      <c r="N302" s="53" t="s">
        <v>337</v>
      </c>
      <c r="O302" s="56" t="s">
        <v>338</v>
      </c>
      <c r="P302" s="42">
        <f t="shared" si="39"/>
        <v>2</v>
      </c>
      <c r="Q302" s="27" t="str">
        <f t="shared" si="40"/>
        <v/>
      </c>
      <c r="R302" s="27" t="str">
        <f t="shared" si="41"/>
        <v>X</v>
      </c>
      <c r="S302" s="27" t="str">
        <f t="shared" si="42"/>
        <v>X</v>
      </c>
      <c r="T302" s="47" t="str">
        <f t="shared" si="43"/>
        <v>X</v>
      </c>
      <c r="V302" s="13"/>
    </row>
    <row r="303" spans="1:22" s="13" customFormat="1" ht="25.5">
      <c r="A303" s="29" t="s">
        <v>320</v>
      </c>
      <c r="B303" s="32" t="s">
        <v>572</v>
      </c>
      <c r="C303" s="26" t="s">
        <v>585</v>
      </c>
      <c r="D303" s="26" t="s">
        <v>474</v>
      </c>
      <c r="E303" s="25" t="s">
        <v>335</v>
      </c>
      <c r="F303" s="25" t="s">
        <v>335</v>
      </c>
      <c r="G303" s="25">
        <v>55</v>
      </c>
      <c r="H303" s="33" t="s">
        <v>602</v>
      </c>
      <c r="I303" s="26"/>
      <c r="J303" s="26"/>
      <c r="K303" s="32" t="s">
        <v>128</v>
      </c>
      <c r="L303" s="26" t="s">
        <v>137</v>
      </c>
      <c r="M303" s="26" t="s">
        <v>444</v>
      </c>
      <c r="N303" s="53" t="s">
        <v>337</v>
      </c>
      <c r="O303" s="56" t="s">
        <v>338</v>
      </c>
      <c r="P303" s="42">
        <f t="shared" si="39"/>
        <v>2</v>
      </c>
      <c r="Q303" s="27" t="str">
        <f t="shared" si="40"/>
        <v/>
      </c>
      <c r="R303" s="27" t="str">
        <f t="shared" si="41"/>
        <v>X</v>
      </c>
      <c r="S303" s="27" t="str">
        <f t="shared" si="42"/>
        <v>X</v>
      </c>
      <c r="T303" s="47" t="str">
        <f t="shared" si="43"/>
        <v>X</v>
      </c>
    </row>
    <row r="304" spans="1:22" s="13" customFormat="1">
      <c r="A304" s="29" t="s">
        <v>321</v>
      </c>
      <c r="B304" s="26" t="s">
        <v>561</v>
      </c>
      <c r="C304" s="26" t="s">
        <v>585</v>
      </c>
      <c r="D304" s="26" t="s">
        <v>474</v>
      </c>
      <c r="E304" s="25" t="s">
        <v>335</v>
      </c>
      <c r="F304" s="25" t="s">
        <v>340</v>
      </c>
      <c r="G304" s="25">
        <v>30</v>
      </c>
      <c r="H304" s="33" t="s">
        <v>602</v>
      </c>
      <c r="I304" s="26"/>
      <c r="J304" s="26"/>
      <c r="K304" s="32" t="s">
        <v>128</v>
      </c>
      <c r="L304" s="26" t="s">
        <v>138</v>
      </c>
      <c r="M304" s="26" t="s">
        <v>144</v>
      </c>
      <c r="N304" s="53" t="s">
        <v>337</v>
      </c>
      <c r="O304" s="56" t="s">
        <v>338</v>
      </c>
      <c r="P304" s="42">
        <f t="shared" si="39"/>
        <v>2</v>
      </c>
      <c r="Q304" s="27" t="str">
        <f t="shared" si="40"/>
        <v/>
      </c>
      <c r="R304" s="27" t="str">
        <f t="shared" si="41"/>
        <v>X</v>
      </c>
      <c r="S304" s="27" t="str">
        <f t="shared" si="42"/>
        <v>X</v>
      </c>
      <c r="T304" s="47" t="str">
        <f t="shared" si="43"/>
        <v>X</v>
      </c>
    </row>
    <row r="305" spans="1:22">
      <c r="A305" s="29" t="s">
        <v>322</v>
      </c>
      <c r="B305" s="26" t="s">
        <v>562</v>
      </c>
      <c r="C305" s="26" t="s">
        <v>585</v>
      </c>
      <c r="D305" s="26" t="s">
        <v>474</v>
      </c>
      <c r="E305" s="25" t="s">
        <v>335</v>
      </c>
      <c r="F305" s="25" t="s">
        <v>335</v>
      </c>
      <c r="G305" s="25">
        <v>25</v>
      </c>
      <c r="H305" s="33" t="s">
        <v>602</v>
      </c>
      <c r="I305" s="26"/>
      <c r="J305" s="26"/>
      <c r="K305" s="32" t="s">
        <v>128</v>
      </c>
      <c r="L305" s="26"/>
      <c r="M305" s="26" t="s">
        <v>145</v>
      </c>
      <c r="N305" s="53" t="s">
        <v>337</v>
      </c>
      <c r="O305" s="56" t="s">
        <v>338</v>
      </c>
      <c r="P305" s="42">
        <f t="shared" si="39"/>
        <v>2</v>
      </c>
      <c r="Q305" s="27" t="str">
        <f t="shared" si="40"/>
        <v/>
      </c>
      <c r="R305" s="27" t="str">
        <f t="shared" si="41"/>
        <v>X</v>
      </c>
      <c r="S305" s="27" t="str">
        <f t="shared" si="42"/>
        <v>X</v>
      </c>
      <c r="T305" s="47" t="str">
        <f t="shared" si="43"/>
        <v>X</v>
      </c>
      <c r="V305" s="13"/>
    </row>
    <row r="306" spans="1:22">
      <c r="A306" s="29" t="s">
        <v>323</v>
      </c>
      <c r="B306" s="26" t="s">
        <v>563</v>
      </c>
      <c r="C306" s="26" t="s">
        <v>585</v>
      </c>
      <c r="D306" s="26" t="s">
        <v>474</v>
      </c>
      <c r="E306" s="25" t="s">
        <v>335</v>
      </c>
      <c r="F306" s="25" t="s">
        <v>335</v>
      </c>
      <c r="G306" s="25">
        <v>30</v>
      </c>
      <c r="H306" s="33" t="s">
        <v>602</v>
      </c>
      <c r="I306" s="26"/>
      <c r="J306" s="26"/>
      <c r="K306" s="32" t="s">
        <v>128</v>
      </c>
      <c r="L306" s="26" t="s">
        <v>139</v>
      </c>
      <c r="M306" s="26" t="s">
        <v>449</v>
      </c>
      <c r="N306" s="53" t="s">
        <v>337</v>
      </c>
      <c r="O306" s="56" t="s">
        <v>338</v>
      </c>
      <c r="P306" s="42">
        <f t="shared" si="39"/>
        <v>2</v>
      </c>
      <c r="Q306" s="27" t="str">
        <f t="shared" si="40"/>
        <v/>
      </c>
      <c r="R306" s="27" t="str">
        <f t="shared" si="41"/>
        <v>X</v>
      </c>
      <c r="S306" s="27" t="str">
        <f t="shared" si="42"/>
        <v>X</v>
      </c>
      <c r="T306" s="47" t="str">
        <f t="shared" si="43"/>
        <v>X</v>
      </c>
      <c r="V306" s="13"/>
    </row>
    <row r="307" spans="1:22">
      <c r="A307" s="29" t="s">
        <v>324</v>
      </c>
      <c r="B307" s="26" t="s">
        <v>564</v>
      </c>
      <c r="C307" s="26" t="s">
        <v>585</v>
      </c>
      <c r="D307" s="26" t="s">
        <v>474</v>
      </c>
      <c r="E307" s="25" t="s">
        <v>335</v>
      </c>
      <c r="F307" s="25" t="s">
        <v>335</v>
      </c>
      <c r="G307" s="25">
        <v>30</v>
      </c>
      <c r="H307" s="33" t="s">
        <v>602</v>
      </c>
      <c r="I307" s="26"/>
      <c r="J307" s="26"/>
      <c r="K307" s="32" t="s">
        <v>128</v>
      </c>
      <c r="L307" s="26"/>
      <c r="M307" s="26" t="s">
        <v>146</v>
      </c>
      <c r="N307" s="53" t="s">
        <v>337</v>
      </c>
      <c r="O307" s="56" t="s">
        <v>338</v>
      </c>
      <c r="P307" s="42">
        <f t="shared" si="39"/>
        <v>2</v>
      </c>
      <c r="Q307" s="27" t="str">
        <f t="shared" si="40"/>
        <v/>
      </c>
      <c r="R307" s="27" t="str">
        <f t="shared" si="41"/>
        <v>X</v>
      </c>
      <c r="S307" s="27" t="str">
        <f t="shared" si="42"/>
        <v>X</v>
      </c>
      <c r="T307" s="47" t="str">
        <f t="shared" si="43"/>
        <v>X</v>
      </c>
      <c r="V307" s="13"/>
    </row>
    <row r="308" spans="1:22" s="13" customFormat="1" ht="13.5" thickBot="1">
      <c r="A308" s="34" t="s">
        <v>379</v>
      </c>
      <c r="B308" s="21" t="s">
        <v>565</v>
      </c>
      <c r="C308" s="21" t="s">
        <v>585</v>
      </c>
      <c r="D308" s="21" t="s">
        <v>474</v>
      </c>
      <c r="E308" s="48" t="s">
        <v>335</v>
      </c>
      <c r="F308" s="48" t="s">
        <v>335</v>
      </c>
      <c r="G308" s="48">
        <v>80</v>
      </c>
      <c r="H308" s="134" t="s">
        <v>602</v>
      </c>
      <c r="I308" s="21"/>
      <c r="J308" s="21"/>
      <c r="K308" s="131" t="s">
        <v>128</v>
      </c>
      <c r="L308" s="21"/>
      <c r="M308" s="21" t="s">
        <v>147</v>
      </c>
      <c r="N308" s="54" t="s">
        <v>337</v>
      </c>
      <c r="O308" s="58" t="s">
        <v>338</v>
      </c>
      <c r="P308" s="49">
        <f t="shared" si="39"/>
        <v>2</v>
      </c>
      <c r="Q308" s="50" t="str">
        <f t="shared" si="40"/>
        <v/>
      </c>
      <c r="R308" s="50" t="str">
        <f t="shared" si="41"/>
        <v>X</v>
      </c>
      <c r="S308" s="50" t="str">
        <f t="shared" si="42"/>
        <v>X</v>
      </c>
      <c r="T308" s="51" t="str">
        <f t="shared" si="43"/>
        <v>X</v>
      </c>
    </row>
  </sheetData>
  <autoFilter ref="A4:T308">
    <filterColumn colId="1"/>
    <filterColumn colId="2"/>
    <filterColumn colId="3"/>
    <filterColumn colId="4"/>
    <filterColumn colId="7"/>
    <filterColumn colId="8"/>
  </autoFilter>
  <mergeCells count="6">
    <mergeCell ref="O3:P3"/>
    <mergeCell ref="A2:N2"/>
    <mergeCell ref="O2:T2"/>
    <mergeCell ref="Q3:T3"/>
    <mergeCell ref="B3:D3"/>
    <mergeCell ref="E3:N3"/>
  </mergeCells>
  <phoneticPr fontId="7" type="noConversion"/>
  <conditionalFormatting sqref="Q5:T308">
    <cfRule type="expression" dxfId="1" priority="2">
      <formula>(Q5="X")</formula>
    </cfRule>
  </conditionalFormatting>
  <conditionalFormatting sqref="Q5:T308">
    <cfRule type="cellIs" dxfId="0" priority="1" operator="equal">
      <formula>"CSV Only"</formula>
    </cfRule>
  </conditionalFormatting>
  <dataValidations count="2">
    <dataValidation type="list" allowBlank="1" showInputMessage="1" showErrorMessage="1" sqref="K5:K308">
      <formula1>MandatoryOptional</formula1>
    </dataValidation>
    <dataValidation type="list" allowBlank="1" showInputMessage="1" showErrorMessage="1" sqref="D5:D308">
      <formula1>XML_Sections</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B1:H14"/>
  <sheetViews>
    <sheetView workbookViewId="0">
      <pane ySplit="2" topLeftCell="A3" activePane="bottomLeft" state="frozen"/>
      <selection pane="bottomLeft" activeCell="A3" sqref="A3"/>
    </sheetView>
  </sheetViews>
  <sheetFormatPr defaultRowHeight="15"/>
  <cols>
    <col min="1" max="1" width="2.7109375" customWidth="1"/>
    <col min="2" max="2" width="32.28515625" bestFit="1" customWidth="1"/>
    <col min="3" max="3" width="30.7109375" bestFit="1" customWidth="1"/>
    <col min="4" max="4" width="21" bestFit="1" customWidth="1"/>
    <col min="5" max="5" width="10.7109375" bestFit="1" customWidth="1"/>
    <col min="6" max="6" width="49.5703125" customWidth="1"/>
    <col min="7" max="7" width="11.28515625" bestFit="1" customWidth="1"/>
    <col min="8" max="8" width="32.5703125" bestFit="1" customWidth="1"/>
  </cols>
  <sheetData>
    <row r="1" spans="2:8" ht="15.75" thickBot="1"/>
    <row r="2" spans="2:8" ht="15.75" thickBot="1">
      <c r="B2" s="93" t="s">
        <v>1079</v>
      </c>
      <c r="C2" s="94" t="s">
        <v>1080</v>
      </c>
      <c r="D2" s="94" t="s">
        <v>505</v>
      </c>
      <c r="E2" s="94" t="s">
        <v>330</v>
      </c>
      <c r="F2" s="94" t="s">
        <v>120</v>
      </c>
      <c r="G2" s="94" t="s">
        <v>597</v>
      </c>
      <c r="H2" s="95" t="s">
        <v>476</v>
      </c>
    </row>
    <row r="3" spans="2:8" ht="60">
      <c r="B3" s="111" t="s">
        <v>1067</v>
      </c>
      <c r="C3" s="112" t="s">
        <v>1056</v>
      </c>
      <c r="D3" s="112" t="s">
        <v>1058</v>
      </c>
      <c r="E3" s="112" t="s">
        <v>330</v>
      </c>
      <c r="F3" s="113" t="s">
        <v>1081</v>
      </c>
      <c r="G3" s="113" t="s">
        <v>469</v>
      </c>
      <c r="H3" s="114"/>
    </row>
    <row r="4" spans="2:8" ht="60">
      <c r="B4" s="99" t="s">
        <v>1068</v>
      </c>
      <c r="C4" s="96" t="s">
        <v>1057</v>
      </c>
      <c r="D4" s="96" t="s">
        <v>1058</v>
      </c>
      <c r="E4" s="96" t="s">
        <v>330</v>
      </c>
      <c r="F4" s="97" t="s">
        <v>1081</v>
      </c>
      <c r="G4" s="97" t="s">
        <v>469</v>
      </c>
      <c r="H4" s="101"/>
    </row>
    <row r="5" spans="2:8" ht="75">
      <c r="B5" s="99" t="s">
        <v>1069</v>
      </c>
      <c r="C5" s="96" t="s">
        <v>479</v>
      </c>
      <c r="D5" s="96" t="s">
        <v>1059</v>
      </c>
      <c r="E5" s="96" t="s">
        <v>125</v>
      </c>
      <c r="F5" s="97" t="s">
        <v>1085</v>
      </c>
      <c r="G5" s="97">
        <v>13</v>
      </c>
      <c r="H5" s="101"/>
    </row>
    <row r="6" spans="2:8" ht="30">
      <c r="B6" s="99" t="s">
        <v>1070</v>
      </c>
      <c r="C6" s="96" t="s">
        <v>457</v>
      </c>
      <c r="D6" s="96" t="s">
        <v>1059</v>
      </c>
      <c r="E6" s="96" t="s">
        <v>125</v>
      </c>
      <c r="F6" s="97" t="s">
        <v>1086</v>
      </c>
      <c r="G6" s="97">
        <v>5</v>
      </c>
      <c r="H6" s="101"/>
    </row>
    <row r="7" spans="2:8">
      <c r="B7" s="99" t="s">
        <v>1071</v>
      </c>
      <c r="C7" s="96" t="s">
        <v>508</v>
      </c>
      <c r="D7" s="96" t="s">
        <v>1059</v>
      </c>
      <c r="E7" s="96" t="s">
        <v>125</v>
      </c>
      <c r="F7" s="90" t="s">
        <v>1087</v>
      </c>
      <c r="G7" s="97">
        <v>9</v>
      </c>
      <c r="H7" s="101"/>
    </row>
    <row r="8" spans="2:8" ht="60">
      <c r="B8" s="99" t="s">
        <v>1072</v>
      </c>
      <c r="C8" s="96" t="s">
        <v>464</v>
      </c>
      <c r="D8" s="96" t="s">
        <v>1059</v>
      </c>
      <c r="E8" s="96" t="s">
        <v>125</v>
      </c>
      <c r="F8" s="97" t="s">
        <v>1088</v>
      </c>
      <c r="G8" s="97">
        <v>1</v>
      </c>
      <c r="H8" s="100" t="s">
        <v>1089</v>
      </c>
    </row>
    <row r="9" spans="2:8" ht="75">
      <c r="B9" s="99" t="s">
        <v>1073</v>
      </c>
      <c r="C9" s="96" t="s">
        <v>1060</v>
      </c>
      <c r="D9" s="96" t="s">
        <v>1059</v>
      </c>
      <c r="E9" s="96" t="s">
        <v>125</v>
      </c>
      <c r="F9" s="97" t="s">
        <v>1083</v>
      </c>
      <c r="G9" s="97">
        <v>19</v>
      </c>
      <c r="H9" s="100"/>
    </row>
    <row r="10" spans="2:8" ht="75">
      <c r="B10" s="99" t="s">
        <v>1074</v>
      </c>
      <c r="C10" s="96" t="s">
        <v>1061</v>
      </c>
      <c r="D10" s="96" t="s">
        <v>1059</v>
      </c>
      <c r="E10" s="96" t="s">
        <v>125</v>
      </c>
      <c r="F10" s="97" t="s">
        <v>1084</v>
      </c>
      <c r="G10" s="97">
        <v>19</v>
      </c>
      <c r="H10" s="101"/>
    </row>
    <row r="11" spans="2:8" ht="45">
      <c r="B11" s="99" t="s">
        <v>1075</v>
      </c>
      <c r="C11" s="96" t="s">
        <v>1063</v>
      </c>
      <c r="D11" s="96" t="s">
        <v>1062</v>
      </c>
      <c r="E11" s="96" t="s">
        <v>125</v>
      </c>
      <c r="F11" s="97"/>
      <c r="G11" s="97">
        <v>1</v>
      </c>
      <c r="H11" s="100" t="s">
        <v>1082</v>
      </c>
    </row>
    <row r="12" spans="2:8" ht="45">
      <c r="B12" s="99" t="s">
        <v>1076</v>
      </c>
      <c r="C12" s="96" t="s">
        <v>1064</v>
      </c>
      <c r="D12" s="96" t="s">
        <v>1062</v>
      </c>
      <c r="E12" s="96" t="s">
        <v>125</v>
      </c>
      <c r="F12" s="97"/>
      <c r="G12" s="97">
        <v>1</v>
      </c>
      <c r="H12" s="100" t="s">
        <v>1082</v>
      </c>
    </row>
    <row r="13" spans="2:8" ht="45">
      <c r="B13" s="99" t="s">
        <v>1077</v>
      </c>
      <c r="C13" s="96" t="s">
        <v>1065</v>
      </c>
      <c r="D13" s="96" t="s">
        <v>1062</v>
      </c>
      <c r="E13" s="96" t="s">
        <v>125</v>
      </c>
      <c r="F13" s="97"/>
      <c r="G13" s="97">
        <v>1</v>
      </c>
      <c r="H13" s="100" t="s">
        <v>1082</v>
      </c>
    </row>
    <row r="14" spans="2:8" ht="45.75" thickBot="1">
      <c r="B14" s="103" t="s">
        <v>1078</v>
      </c>
      <c r="C14" s="104" t="s">
        <v>1066</v>
      </c>
      <c r="D14" s="104" t="s">
        <v>1062</v>
      </c>
      <c r="E14" s="104" t="s">
        <v>125</v>
      </c>
      <c r="F14" s="105"/>
      <c r="G14" s="105">
        <v>1</v>
      </c>
      <c r="H14" s="106"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H152"/>
  <sheetViews>
    <sheetView zoomScale="80" zoomScaleNormal="80" workbookViewId="0">
      <pane ySplit="2" topLeftCell="A3" activePane="bottomLeft" state="frozen"/>
      <selection pane="bottomLeft" activeCell="A3" sqref="A3"/>
    </sheetView>
  </sheetViews>
  <sheetFormatPr defaultRowHeight="15"/>
  <cols>
    <col min="1" max="1" width="2.5703125" customWidth="1"/>
    <col min="2" max="2" width="20.140625" style="91" bestFit="1" customWidth="1"/>
    <col min="3" max="3" width="21.5703125" style="92" bestFit="1" customWidth="1"/>
    <col min="4" max="4" width="97.5703125" style="91" customWidth="1"/>
    <col min="5" max="5" width="27.85546875" style="91" bestFit="1" customWidth="1"/>
    <col min="6" max="6" width="64.28515625" style="91" customWidth="1"/>
    <col min="7" max="7" width="15" style="91" bestFit="1" customWidth="1"/>
    <col min="8" max="8" width="60" style="91" customWidth="1"/>
  </cols>
  <sheetData>
    <row r="1" spans="2:8" ht="15.75" thickBot="1"/>
    <row r="2" spans="2:8" ht="15.75" thickBot="1">
      <c r="B2" s="93" t="s">
        <v>786</v>
      </c>
      <c r="C2" s="89" t="s">
        <v>966</v>
      </c>
      <c r="D2" s="94" t="s">
        <v>787</v>
      </c>
      <c r="E2" s="94" t="s">
        <v>788</v>
      </c>
      <c r="F2" s="94" t="s">
        <v>1004</v>
      </c>
      <c r="G2" s="94" t="s">
        <v>789</v>
      </c>
      <c r="H2" s="95" t="s">
        <v>1024</v>
      </c>
    </row>
    <row r="3" spans="2:8" ht="195">
      <c r="B3" s="111" t="s">
        <v>790</v>
      </c>
      <c r="C3" s="113">
        <v>1</v>
      </c>
      <c r="D3" s="113" t="s">
        <v>1022</v>
      </c>
      <c r="E3" s="113" t="s">
        <v>800</v>
      </c>
      <c r="F3" s="113" t="s">
        <v>994</v>
      </c>
      <c r="G3" s="113" t="s">
        <v>330</v>
      </c>
      <c r="H3" s="114"/>
    </row>
    <row r="4" spans="2:8" ht="135">
      <c r="B4" s="99" t="s">
        <v>792</v>
      </c>
      <c r="C4" s="97" t="s">
        <v>903</v>
      </c>
      <c r="D4" s="97" t="s">
        <v>791</v>
      </c>
      <c r="E4" s="96" t="s">
        <v>793</v>
      </c>
      <c r="F4" s="97" t="s">
        <v>794</v>
      </c>
      <c r="G4" s="97" t="s">
        <v>330</v>
      </c>
      <c r="H4" s="101"/>
    </row>
    <row r="5" spans="2:8" ht="150">
      <c r="B5" s="99" t="s">
        <v>795</v>
      </c>
      <c r="C5" s="97" t="s">
        <v>904</v>
      </c>
      <c r="D5" s="98" t="s">
        <v>796</v>
      </c>
      <c r="E5" s="96" t="s">
        <v>799</v>
      </c>
      <c r="F5" s="97" t="s">
        <v>852</v>
      </c>
      <c r="G5" s="96" t="s">
        <v>330</v>
      </c>
      <c r="H5" s="101"/>
    </row>
    <row r="6" spans="2:8" ht="75">
      <c r="B6" s="99" t="s">
        <v>795</v>
      </c>
      <c r="C6" s="97">
        <v>10</v>
      </c>
      <c r="D6" s="97" t="s">
        <v>797</v>
      </c>
      <c r="E6" s="96" t="s">
        <v>793</v>
      </c>
      <c r="F6" s="97" t="s">
        <v>995</v>
      </c>
      <c r="G6" s="96" t="s">
        <v>330</v>
      </c>
      <c r="H6" s="100" t="s">
        <v>1023</v>
      </c>
    </row>
    <row r="7" spans="2:8" ht="150">
      <c r="B7" s="99" t="s">
        <v>795</v>
      </c>
      <c r="C7" s="97">
        <v>11</v>
      </c>
      <c r="D7" s="98" t="s">
        <v>798</v>
      </c>
      <c r="E7" s="97" t="s">
        <v>801</v>
      </c>
      <c r="F7" s="97" t="s">
        <v>1003</v>
      </c>
      <c r="G7" s="96" t="s">
        <v>125</v>
      </c>
      <c r="H7" s="101"/>
    </row>
    <row r="8" spans="2:8" ht="135">
      <c r="B8" s="99" t="s">
        <v>803</v>
      </c>
      <c r="C8" s="97" t="s">
        <v>903</v>
      </c>
      <c r="D8" s="97" t="s">
        <v>802</v>
      </c>
      <c r="E8" s="96" t="s">
        <v>793</v>
      </c>
      <c r="F8" s="97" t="s">
        <v>794</v>
      </c>
      <c r="G8" s="96" t="s">
        <v>330</v>
      </c>
      <c r="H8" s="101"/>
    </row>
    <row r="9" spans="2:8" ht="105">
      <c r="B9" s="99" t="s">
        <v>804</v>
      </c>
      <c r="C9" s="97">
        <v>12</v>
      </c>
      <c r="D9" s="97" t="s">
        <v>809</v>
      </c>
      <c r="E9" s="96" t="s">
        <v>793</v>
      </c>
      <c r="F9" s="97" t="s">
        <v>996</v>
      </c>
      <c r="G9" s="96" t="s">
        <v>330</v>
      </c>
      <c r="H9" s="100" t="s">
        <v>1023</v>
      </c>
    </row>
    <row r="10" spans="2:8" ht="165">
      <c r="B10" s="99" t="s">
        <v>804</v>
      </c>
      <c r="C10" s="97">
        <v>13</v>
      </c>
      <c r="D10" s="97" t="s">
        <v>808</v>
      </c>
      <c r="E10" s="96" t="s">
        <v>793</v>
      </c>
      <c r="F10" s="97" t="s">
        <v>997</v>
      </c>
      <c r="G10" s="96" t="s">
        <v>330</v>
      </c>
      <c r="H10" s="100" t="s">
        <v>1023</v>
      </c>
    </row>
    <row r="11" spans="2:8" ht="75">
      <c r="B11" s="99" t="s">
        <v>804</v>
      </c>
      <c r="C11" s="97">
        <v>14</v>
      </c>
      <c r="D11" s="97" t="s">
        <v>807</v>
      </c>
      <c r="E11" s="96" t="s">
        <v>793</v>
      </c>
      <c r="F11" s="97" t="s">
        <v>998</v>
      </c>
      <c r="G11" s="96" t="s">
        <v>330</v>
      </c>
      <c r="H11" s="100" t="s">
        <v>1023</v>
      </c>
    </row>
    <row r="12" spans="2:8" ht="75">
      <c r="B12" s="99" t="s">
        <v>804</v>
      </c>
      <c r="C12" s="97">
        <v>15</v>
      </c>
      <c r="D12" s="97" t="s">
        <v>806</v>
      </c>
      <c r="E12" s="96" t="s">
        <v>793</v>
      </c>
      <c r="F12" s="97" t="s">
        <v>999</v>
      </c>
      <c r="G12" s="96" t="s">
        <v>330</v>
      </c>
      <c r="H12" s="100" t="s">
        <v>1023</v>
      </c>
    </row>
    <row r="13" spans="2:8" ht="90">
      <c r="B13" s="99" t="s">
        <v>804</v>
      </c>
      <c r="C13" s="97">
        <v>16</v>
      </c>
      <c r="D13" s="97" t="s">
        <v>805</v>
      </c>
      <c r="E13" s="96" t="s">
        <v>793</v>
      </c>
      <c r="F13" s="97" t="s">
        <v>1000</v>
      </c>
      <c r="G13" s="96" t="s">
        <v>330</v>
      </c>
      <c r="H13" s="100" t="s">
        <v>1023</v>
      </c>
    </row>
    <row r="14" spans="2:8" s="110" customFormat="1" ht="210">
      <c r="B14" s="109" t="s">
        <v>899</v>
      </c>
      <c r="C14" s="98" t="s">
        <v>1127</v>
      </c>
      <c r="D14" s="98" t="s">
        <v>1128</v>
      </c>
      <c r="E14" s="98" t="s">
        <v>1129</v>
      </c>
      <c r="F14" s="98" t="s">
        <v>1130</v>
      </c>
      <c r="G14" s="107" t="s">
        <v>330</v>
      </c>
      <c r="H14" s="102"/>
    </row>
    <row r="15" spans="2:8" ht="120">
      <c r="B15" s="109" t="s">
        <v>899</v>
      </c>
      <c r="C15" s="97" t="s">
        <v>817</v>
      </c>
      <c r="D15" s="98" t="s">
        <v>1131</v>
      </c>
      <c r="E15" s="97" t="s">
        <v>819</v>
      </c>
      <c r="F15" s="97" t="s">
        <v>822</v>
      </c>
      <c r="G15" s="96" t="s">
        <v>330</v>
      </c>
      <c r="H15" s="100" t="s">
        <v>1023</v>
      </c>
    </row>
    <row r="16" spans="2:8" ht="135">
      <c r="B16" s="109" t="s">
        <v>899</v>
      </c>
      <c r="C16" s="97" t="s">
        <v>833</v>
      </c>
      <c r="D16" s="97" t="s">
        <v>1132</v>
      </c>
      <c r="E16" s="97" t="s">
        <v>819</v>
      </c>
      <c r="F16" s="97" t="s">
        <v>836</v>
      </c>
      <c r="G16" s="96" t="s">
        <v>330</v>
      </c>
      <c r="H16" s="100" t="s">
        <v>1023</v>
      </c>
    </row>
    <row r="17" spans="2:8" ht="135">
      <c r="B17" s="109" t="s">
        <v>899</v>
      </c>
      <c r="C17" s="97" t="s">
        <v>834</v>
      </c>
      <c r="D17" s="97" t="s">
        <v>1133</v>
      </c>
      <c r="E17" s="97" t="s">
        <v>819</v>
      </c>
      <c r="F17" s="97" t="s">
        <v>837</v>
      </c>
      <c r="G17" s="96" t="s">
        <v>330</v>
      </c>
      <c r="H17" s="100" t="s">
        <v>1023</v>
      </c>
    </row>
    <row r="18" spans="2:8" ht="60">
      <c r="B18" s="109" t="s">
        <v>899</v>
      </c>
      <c r="C18" s="97">
        <v>30</v>
      </c>
      <c r="D18" s="97" t="s">
        <v>1134</v>
      </c>
      <c r="E18" s="96" t="s">
        <v>793</v>
      </c>
      <c r="F18" s="97" t="s">
        <v>1007</v>
      </c>
      <c r="G18" s="96" t="s">
        <v>330</v>
      </c>
      <c r="H18" s="100" t="s">
        <v>1023</v>
      </c>
    </row>
    <row r="19" spans="2:8" ht="135">
      <c r="B19" s="109" t="s">
        <v>899</v>
      </c>
      <c r="C19" s="97" t="s">
        <v>820</v>
      </c>
      <c r="D19" s="97" t="s">
        <v>1135</v>
      </c>
      <c r="E19" s="97" t="s">
        <v>819</v>
      </c>
      <c r="F19" s="97" t="s">
        <v>823</v>
      </c>
      <c r="G19" s="96" t="s">
        <v>330</v>
      </c>
      <c r="H19" s="100" t="s">
        <v>1023</v>
      </c>
    </row>
    <row r="20" spans="2:8" ht="135">
      <c r="B20" s="109" t="s">
        <v>899</v>
      </c>
      <c r="C20" s="97" t="s">
        <v>825</v>
      </c>
      <c r="D20" s="97" t="s">
        <v>1136</v>
      </c>
      <c r="E20" s="97" t="s">
        <v>819</v>
      </c>
      <c r="F20" s="97" t="s">
        <v>826</v>
      </c>
      <c r="G20" s="96" t="s">
        <v>330</v>
      </c>
      <c r="H20" s="100" t="s">
        <v>1023</v>
      </c>
    </row>
    <row r="21" spans="2:8" ht="150">
      <c r="B21" s="109" t="s">
        <v>899</v>
      </c>
      <c r="C21" s="97" t="s">
        <v>830</v>
      </c>
      <c r="D21" s="97" t="s">
        <v>1137</v>
      </c>
      <c r="E21" s="97" t="s">
        <v>819</v>
      </c>
      <c r="F21" s="97" t="s">
        <v>835</v>
      </c>
      <c r="G21" s="96" t="s">
        <v>330</v>
      </c>
      <c r="H21" s="100" t="s">
        <v>1023</v>
      </c>
    </row>
    <row r="22" spans="2:8" ht="135">
      <c r="B22" s="109" t="s">
        <v>899</v>
      </c>
      <c r="C22" s="97">
        <v>9</v>
      </c>
      <c r="D22" s="97" t="s">
        <v>1138</v>
      </c>
      <c r="E22" s="97" t="s">
        <v>843</v>
      </c>
      <c r="F22" s="97" t="s">
        <v>1009</v>
      </c>
      <c r="G22" s="96" t="s">
        <v>125</v>
      </c>
      <c r="H22" s="101"/>
    </row>
    <row r="23" spans="2:8" ht="165">
      <c r="B23" s="109" t="s">
        <v>899</v>
      </c>
      <c r="C23" s="97" t="s">
        <v>1139</v>
      </c>
      <c r="D23" s="97" t="s">
        <v>1140</v>
      </c>
      <c r="E23" s="97" t="s">
        <v>819</v>
      </c>
      <c r="F23" s="97" t="s">
        <v>1141</v>
      </c>
      <c r="G23" s="96" t="s">
        <v>330</v>
      </c>
      <c r="H23" s="100" t="s">
        <v>1023</v>
      </c>
    </row>
    <row r="24" spans="2:8" ht="150">
      <c r="B24" s="109" t="s">
        <v>899</v>
      </c>
      <c r="C24" s="97" t="s">
        <v>1142</v>
      </c>
      <c r="D24" s="97" t="s">
        <v>1143</v>
      </c>
      <c r="E24" s="97" t="s">
        <v>819</v>
      </c>
      <c r="F24" s="97" t="s">
        <v>1144</v>
      </c>
      <c r="G24" s="96" t="s">
        <v>330</v>
      </c>
      <c r="H24" s="100" t="s">
        <v>1023</v>
      </c>
    </row>
    <row r="25" spans="2:8" ht="105">
      <c r="B25" s="109" t="s">
        <v>899</v>
      </c>
      <c r="C25" s="97">
        <v>20</v>
      </c>
      <c r="D25" s="97" t="s">
        <v>1145</v>
      </c>
      <c r="E25" s="96" t="s">
        <v>519</v>
      </c>
      <c r="F25" s="97" t="s">
        <v>847</v>
      </c>
      <c r="G25" s="96" t="s">
        <v>125</v>
      </c>
      <c r="H25" s="101"/>
    </row>
    <row r="26" spans="2:8" ht="135">
      <c r="B26" s="109" t="s">
        <v>899</v>
      </c>
      <c r="C26" s="97" t="s">
        <v>1146</v>
      </c>
      <c r="D26" s="97" t="s">
        <v>1147</v>
      </c>
      <c r="E26" s="97" t="s">
        <v>819</v>
      </c>
      <c r="F26" s="97" t="s">
        <v>1148</v>
      </c>
      <c r="G26" s="96" t="s">
        <v>330</v>
      </c>
      <c r="H26" s="100" t="s">
        <v>1023</v>
      </c>
    </row>
    <row r="27" spans="2:8" ht="60">
      <c r="B27" s="109" t="s">
        <v>899</v>
      </c>
      <c r="C27" s="97">
        <v>17</v>
      </c>
      <c r="D27" s="97" t="s">
        <v>1149</v>
      </c>
      <c r="E27" s="96" t="s">
        <v>793</v>
      </c>
      <c r="F27" s="107" t="s">
        <v>1046</v>
      </c>
      <c r="G27" s="107" t="s">
        <v>330</v>
      </c>
      <c r="H27" s="100" t="s">
        <v>1025</v>
      </c>
    </row>
    <row r="28" spans="2:8" ht="105">
      <c r="B28" s="109" t="s">
        <v>899</v>
      </c>
      <c r="C28" s="97">
        <v>18</v>
      </c>
      <c r="D28" s="97" t="s">
        <v>1150</v>
      </c>
      <c r="E28" s="96" t="s">
        <v>519</v>
      </c>
      <c r="F28" s="107" t="s">
        <v>1045</v>
      </c>
      <c r="G28" s="107" t="s">
        <v>125</v>
      </c>
      <c r="H28" s="101"/>
    </row>
    <row r="29" spans="2:8" ht="60">
      <c r="B29" s="109" t="s">
        <v>899</v>
      </c>
      <c r="C29" s="97">
        <v>34</v>
      </c>
      <c r="D29" s="97" t="s">
        <v>1151</v>
      </c>
      <c r="E29" s="96" t="s">
        <v>793</v>
      </c>
      <c r="F29" s="97" t="s">
        <v>1014</v>
      </c>
      <c r="G29" s="96" t="s">
        <v>330</v>
      </c>
      <c r="H29" s="100" t="s">
        <v>1023</v>
      </c>
    </row>
    <row r="30" spans="2:8" ht="60">
      <c r="B30" s="109" t="s">
        <v>899</v>
      </c>
      <c r="C30" s="97">
        <v>37</v>
      </c>
      <c r="D30" s="97" t="s">
        <v>1152</v>
      </c>
      <c r="E30" s="96" t="s">
        <v>793</v>
      </c>
      <c r="F30" s="97" t="s">
        <v>1015</v>
      </c>
      <c r="G30" s="96" t="s">
        <v>330</v>
      </c>
      <c r="H30" s="100" t="s">
        <v>1023</v>
      </c>
    </row>
    <row r="31" spans="2:8" ht="150">
      <c r="B31" s="109" t="s">
        <v>899</v>
      </c>
      <c r="C31" s="97">
        <v>38</v>
      </c>
      <c r="D31" s="97" t="s">
        <v>1153</v>
      </c>
      <c r="E31" s="96" t="s">
        <v>793</v>
      </c>
      <c r="F31" s="97" t="s">
        <v>1016</v>
      </c>
      <c r="G31" s="96" t="s">
        <v>330</v>
      </c>
      <c r="H31" s="100" t="s">
        <v>1026</v>
      </c>
    </row>
    <row r="32" spans="2:8" ht="60">
      <c r="B32" s="109" t="s">
        <v>899</v>
      </c>
      <c r="C32" s="97">
        <v>35</v>
      </c>
      <c r="D32" s="97" t="s">
        <v>1154</v>
      </c>
      <c r="E32" s="96" t="s">
        <v>793</v>
      </c>
      <c r="F32" s="97" t="s">
        <v>880</v>
      </c>
      <c r="G32" s="96" t="s">
        <v>330</v>
      </c>
      <c r="H32" s="100" t="s">
        <v>1021</v>
      </c>
    </row>
    <row r="33" spans="2:8" ht="135">
      <c r="B33" s="109" t="s">
        <v>899</v>
      </c>
      <c r="C33" s="97" t="s">
        <v>1155</v>
      </c>
      <c r="D33" s="97" t="s">
        <v>1156</v>
      </c>
      <c r="E33" s="97" t="s">
        <v>925</v>
      </c>
      <c r="F33" s="97" t="s">
        <v>1157</v>
      </c>
      <c r="G33" s="97" t="s">
        <v>330</v>
      </c>
      <c r="H33" s="100"/>
    </row>
    <row r="34" spans="2:8" ht="135">
      <c r="B34" s="109" t="s">
        <v>899</v>
      </c>
      <c r="C34" s="97" t="s">
        <v>1158</v>
      </c>
      <c r="D34" s="97" t="s">
        <v>1159</v>
      </c>
      <c r="E34" s="97" t="s">
        <v>925</v>
      </c>
      <c r="F34" s="98" t="s">
        <v>1160</v>
      </c>
      <c r="G34" s="97" t="s">
        <v>330</v>
      </c>
      <c r="H34" s="100"/>
    </row>
    <row r="35" spans="2:8" ht="135">
      <c r="B35" s="109" t="s">
        <v>899</v>
      </c>
      <c r="C35" s="97" t="s">
        <v>1161</v>
      </c>
      <c r="D35" s="97" t="s">
        <v>1162</v>
      </c>
      <c r="E35" s="97" t="s">
        <v>925</v>
      </c>
      <c r="F35" s="98" t="s">
        <v>1163</v>
      </c>
      <c r="G35" s="107" t="s">
        <v>330</v>
      </c>
      <c r="H35" s="100"/>
    </row>
    <row r="36" spans="2:8" ht="135">
      <c r="B36" s="109" t="s">
        <v>899</v>
      </c>
      <c r="C36" s="97" t="s">
        <v>1164</v>
      </c>
      <c r="D36" s="97" t="s">
        <v>1165</v>
      </c>
      <c r="E36" s="97" t="s">
        <v>925</v>
      </c>
      <c r="F36" s="98" t="s">
        <v>1166</v>
      </c>
      <c r="G36" s="98" t="s">
        <v>330</v>
      </c>
      <c r="H36" s="102"/>
    </row>
    <row r="37" spans="2:8" ht="210">
      <c r="B37" s="109" t="s">
        <v>899</v>
      </c>
      <c r="C37" s="97" t="s">
        <v>1167</v>
      </c>
      <c r="D37" s="97" t="s">
        <v>1168</v>
      </c>
      <c r="E37" s="97" t="s">
        <v>925</v>
      </c>
      <c r="F37" s="98" t="s">
        <v>1169</v>
      </c>
      <c r="G37" s="97" t="s">
        <v>330</v>
      </c>
      <c r="H37" s="100"/>
    </row>
    <row r="38" spans="2:8" ht="135">
      <c r="B38" s="109" t="s">
        <v>899</v>
      </c>
      <c r="C38" s="97" t="s">
        <v>1170</v>
      </c>
      <c r="D38" s="97" t="s">
        <v>1171</v>
      </c>
      <c r="E38" s="97" t="s">
        <v>925</v>
      </c>
      <c r="F38" s="98" t="s">
        <v>1172</v>
      </c>
      <c r="G38" s="97" t="s">
        <v>330</v>
      </c>
      <c r="H38" s="100"/>
    </row>
    <row r="39" spans="2:8" ht="150">
      <c r="B39" s="109" t="s">
        <v>899</v>
      </c>
      <c r="C39" s="97" t="s">
        <v>1173</v>
      </c>
      <c r="D39" s="97" t="s">
        <v>1174</v>
      </c>
      <c r="E39" s="96"/>
      <c r="F39" s="98" t="s">
        <v>1175</v>
      </c>
      <c r="G39" s="98"/>
      <c r="H39" s="102"/>
    </row>
    <row r="40" spans="2:8" ht="165">
      <c r="B40" s="109" t="s">
        <v>899</v>
      </c>
      <c r="C40" s="97">
        <v>13</v>
      </c>
      <c r="D40" s="97" t="s">
        <v>1176</v>
      </c>
      <c r="E40" s="96" t="s">
        <v>793</v>
      </c>
      <c r="F40" s="97" t="s">
        <v>997</v>
      </c>
      <c r="G40" s="96" t="s">
        <v>330</v>
      </c>
      <c r="H40" s="100" t="s">
        <v>1023</v>
      </c>
    </row>
    <row r="41" spans="2:8" ht="75">
      <c r="B41" s="109" t="s">
        <v>899</v>
      </c>
      <c r="C41" s="97">
        <v>14</v>
      </c>
      <c r="D41" s="97" t="s">
        <v>1177</v>
      </c>
      <c r="E41" s="96" t="s">
        <v>793</v>
      </c>
      <c r="F41" s="97" t="s">
        <v>998</v>
      </c>
      <c r="G41" s="96" t="s">
        <v>330</v>
      </c>
      <c r="H41" s="100" t="s">
        <v>1023</v>
      </c>
    </row>
    <row r="42" spans="2:8" ht="75">
      <c r="B42" s="109" t="s">
        <v>899</v>
      </c>
      <c r="C42" s="96">
        <v>15</v>
      </c>
      <c r="D42" s="97" t="s">
        <v>1178</v>
      </c>
      <c r="E42" s="96" t="s">
        <v>793</v>
      </c>
      <c r="F42" s="97" t="s">
        <v>999</v>
      </c>
      <c r="G42" s="96" t="s">
        <v>330</v>
      </c>
      <c r="H42" s="100" t="s">
        <v>1023</v>
      </c>
    </row>
    <row r="43" spans="2:8" ht="105">
      <c r="B43" s="109" t="s">
        <v>899</v>
      </c>
      <c r="C43" s="98">
        <v>32</v>
      </c>
      <c r="D43" s="97" t="s">
        <v>1179</v>
      </c>
      <c r="E43" s="96" t="s">
        <v>793</v>
      </c>
      <c r="F43" s="97" t="s">
        <v>1012</v>
      </c>
      <c r="G43" s="96" t="s">
        <v>330</v>
      </c>
      <c r="H43" s="100" t="s">
        <v>1023</v>
      </c>
    </row>
    <row r="44" spans="2:8" ht="105">
      <c r="B44" s="109" t="s">
        <v>899</v>
      </c>
      <c r="C44" s="98">
        <v>33</v>
      </c>
      <c r="D44" s="97" t="s">
        <v>1180</v>
      </c>
      <c r="E44" s="96" t="s">
        <v>793</v>
      </c>
      <c r="F44" s="97" t="s">
        <v>1013</v>
      </c>
      <c r="G44" s="96" t="s">
        <v>125</v>
      </c>
      <c r="H44" s="100" t="s">
        <v>1023</v>
      </c>
    </row>
    <row r="45" spans="2:8" ht="120">
      <c r="B45" s="109" t="s">
        <v>899</v>
      </c>
      <c r="C45" s="98">
        <v>49</v>
      </c>
      <c r="D45" s="97" t="s">
        <v>1181</v>
      </c>
      <c r="E45" s="97" t="s">
        <v>900</v>
      </c>
      <c r="F45" s="97" t="s">
        <v>1047</v>
      </c>
      <c r="G45" s="107" t="s">
        <v>125</v>
      </c>
      <c r="H45" s="101"/>
    </row>
    <row r="46" spans="2:8" ht="135">
      <c r="B46" s="109" t="s">
        <v>899</v>
      </c>
      <c r="C46" s="96" t="s">
        <v>1182</v>
      </c>
      <c r="D46" s="97" t="s">
        <v>1183</v>
      </c>
      <c r="E46" s="97" t="s">
        <v>900</v>
      </c>
      <c r="F46" s="98" t="s">
        <v>1184</v>
      </c>
      <c r="G46" s="107" t="s">
        <v>125</v>
      </c>
      <c r="H46" s="101"/>
    </row>
    <row r="47" spans="2:8" ht="90">
      <c r="B47" s="109" t="s">
        <v>899</v>
      </c>
      <c r="C47" s="98">
        <v>39</v>
      </c>
      <c r="D47" s="97" t="s">
        <v>1185</v>
      </c>
      <c r="E47" s="96" t="s">
        <v>793</v>
      </c>
      <c r="F47" s="97" t="s">
        <v>1017</v>
      </c>
      <c r="G47" s="97" t="s">
        <v>330</v>
      </c>
      <c r="H47" s="100" t="s">
        <v>1021</v>
      </c>
    </row>
    <row r="48" spans="2:8" ht="165">
      <c r="B48" s="109" t="s">
        <v>899</v>
      </c>
      <c r="C48" s="98">
        <v>40</v>
      </c>
      <c r="D48" s="97" t="s">
        <v>1186</v>
      </c>
      <c r="E48" s="96" t="s">
        <v>793</v>
      </c>
      <c r="F48" s="98" t="s">
        <v>1018</v>
      </c>
      <c r="G48" s="97" t="s">
        <v>125</v>
      </c>
      <c r="H48" s="100" t="s">
        <v>1023</v>
      </c>
    </row>
    <row r="49" spans="2:8" ht="60">
      <c r="B49" s="109" t="s">
        <v>899</v>
      </c>
      <c r="C49" s="98">
        <v>41</v>
      </c>
      <c r="D49" s="97" t="s">
        <v>1187</v>
      </c>
      <c r="E49" s="96" t="s">
        <v>793</v>
      </c>
      <c r="F49" s="98" t="s">
        <v>1019</v>
      </c>
      <c r="G49" s="107" t="s">
        <v>125</v>
      </c>
      <c r="H49" s="100" t="s">
        <v>1023</v>
      </c>
    </row>
    <row r="50" spans="2:8" ht="60">
      <c r="B50" s="109" t="s">
        <v>899</v>
      </c>
      <c r="C50" s="98">
        <v>42</v>
      </c>
      <c r="D50" s="97" t="s">
        <v>1188</v>
      </c>
      <c r="E50" s="96" t="s">
        <v>793</v>
      </c>
      <c r="F50" s="98" t="s">
        <v>1020</v>
      </c>
      <c r="G50" s="107" t="s">
        <v>125</v>
      </c>
      <c r="H50" s="100" t="s">
        <v>1023</v>
      </c>
    </row>
    <row r="51" spans="2:8" ht="75">
      <c r="B51" s="109" t="s">
        <v>899</v>
      </c>
      <c r="C51" s="98">
        <v>43</v>
      </c>
      <c r="D51" s="97" t="s">
        <v>1189</v>
      </c>
      <c r="E51" s="96" t="s">
        <v>793</v>
      </c>
      <c r="F51" s="98" t="s">
        <v>1029</v>
      </c>
      <c r="G51" s="98" t="s">
        <v>330</v>
      </c>
      <c r="H51" s="102" t="s">
        <v>1021</v>
      </c>
    </row>
    <row r="52" spans="2:8" ht="90">
      <c r="B52" s="109" t="s">
        <v>899</v>
      </c>
      <c r="C52" s="98">
        <v>44</v>
      </c>
      <c r="D52" s="97" t="s">
        <v>1190</v>
      </c>
      <c r="E52" s="96" t="s">
        <v>793</v>
      </c>
      <c r="F52" s="98" t="s">
        <v>1027</v>
      </c>
      <c r="G52" s="97" t="s">
        <v>125</v>
      </c>
      <c r="H52" s="100" t="s">
        <v>1023</v>
      </c>
    </row>
    <row r="53" spans="2:8" ht="75">
      <c r="B53" s="109" t="s">
        <v>899</v>
      </c>
      <c r="C53" s="98">
        <v>45</v>
      </c>
      <c r="D53" s="97" t="s">
        <v>1191</v>
      </c>
      <c r="E53" s="96" t="s">
        <v>793</v>
      </c>
      <c r="F53" s="98" t="s">
        <v>1028</v>
      </c>
      <c r="G53" s="97" t="s">
        <v>125</v>
      </c>
      <c r="H53" s="100" t="s">
        <v>1023</v>
      </c>
    </row>
    <row r="54" spans="2:8" ht="210">
      <c r="B54" s="109" t="s">
        <v>899</v>
      </c>
      <c r="C54" s="98">
        <v>46</v>
      </c>
      <c r="D54" s="97" t="s">
        <v>1192</v>
      </c>
      <c r="E54" s="96" t="s">
        <v>793</v>
      </c>
      <c r="F54" s="98" t="s">
        <v>1030</v>
      </c>
      <c r="G54" s="98" t="s">
        <v>125</v>
      </c>
      <c r="H54" s="102" t="s">
        <v>1023</v>
      </c>
    </row>
    <row r="55" spans="2:8" ht="120">
      <c r="B55" s="109" t="s">
        <v>899</v>
      </c>
      <c r="C55" s="98">
        <v>47</v>
      </c>
      <c r="D55" s="97" t="s">
        <v>1193</v>
      </c>
      <c r="E55" s="96" t="s">
        <v>793</v>
      </c>
      <c r="F55" s="98" t="s">
        <v>1031</v>
      </c>
      <c r="G55" s="97" t="s">
        <v>125</v>
      </c>
      <c r="H55" s="102" t="s">
        <v>1023</v>
      </c>
    </row>
    <row r="56" spans="2:8" ht="255">
      <c r="B56" s="109" t="s">
        <v>899</v>
      </c>
      <c r="C56" s="96" t="s">
        <v>1194</v>
      </c>
      <c r="D56" s="97" t="s">
        <v>1195</v>
      </c>
      <c r="E56" s="107" t="s">
        <v>799</v>
      </c>
      <c r="F56" s="97" t="s">
        <v>1196</v>
      </c>
      <c r="G56" s="98" t="s">
        <v>330</v>
      </c>
      <c r="H56" s="101"/>
    </row>
    <row r="57" spans="2:8" ht="120">
      <c r="B57" s="109" t="s">
        <v>899</v>
      </c>
      <c r="C57" s="96" t="s">
        <v>1197</v>
      </c>
      <c r="D57" s="97" t="s">
        <v>1198</v>
      </c>
      <c r="E57" s="107" t="s">
        <v>771</v>
      </c>
      <c r="F57" s="98" t="s">
        <v>1199</v>
      </c>
      <c r="G57" s="98" t="s">
        <v>330</v>
      </c>
      <c r="H57" s="101"/>
    </row>
    <row r="58" spans="2:8" ht="60">
      <c r="B58" s="109" t="s">
        <v>899</v>
      </c>
      <c r="C58" s="98">
        <v>10</v>
      </c>
      <c r="D58" s="97" t="s">
        <v>1200</v>
      </c>
      <c r="E58" s="107" t="s">
        <v>793</v>
      </c>
      <c r="F58" s="98" t="s">
        <v>995</v>
      </c>
      <c r="G58" s="107" t="s">
        <v>330</v>
      </c>
      <c r="H58" s="102" t="s">
        <v>1023</v>
      </c>
    </row>
    <row r="59" spans="2:8" ht="135">
      <c r="B59" s="109" t="s">
        <v>899</v>
      </c>
      <c r="C59" s="98">
        <v>11</v>
      </c>
      <c r="D59" s="97" t="s">
        <v>1201</v>
      </c>
      <c r="E59" s="97" t="s">
        <v>801</v>
      </c>
      <c r="F59" s="97" t="s">
        <v>1003</v>
      </c>
      <c r="G59" s="96" t="s">
        <v>125</v>
      </c>
      <c r="H59" s="101"/>
    </row>
    <row r="60" spans="2:8" ht="135">
      <c r="B60" s="109" t="s">
        <v>899</v>
      </c>
      <c r="C60" s="96" t="s">
        <v>1202</v>
      </c>
      <c r="D60" s="97" t="s">
        <v>1203</v>
      </c>
      <c r="E60" s="97" t="s">
        <v>819</v>
      </c>
      <c r="F60" s="97" t="s">
        <v>1204</v>
      </c>
      <c r="G60" s="98" t="s">
        <v>330</v>
      </c>
      <c r="H60" s="102" t="s">
        <v>1023</v>
      </c>
    </row>
    <row r="61" spans="2:8" ht="255">
      <c r="B61" s="109" t="s">
        <v>899</v>
      </c>
      <c r="C61" s="96" t="s">
        <v>1205</v>
      </c>
      <c r="D61" s="97" t="s">
        <v>1206</v>
      </c>
      <c r="E61" s="107" t="s">
        <v>793</v>
      </c>
      <c r="F61" s="98" t="s">
        <v>1207</v>
      </c>
      <c r="G61" s="98" t="s">
        <v>330</v>
      </c>
      <c r="H61" s="102" t="s">
        <v>1023</v>
      </c>
    </row>
    <row r="62" spans="2:8" ht="105">
      <c r="B62" s="99" t="s">
        <v>811</v>
      </c>
      <c r="C62" s="97">
        <v>2</v>
      </c>
      <c r="D62" s="97" t="s">
        <v>810</v>
      </c>
      <c r="E62" s="96" t="s">
        <v>793</v>
      </c>
      <c r="F62" s="97" t="s">
        <v>1001</v>
      </c>
      <c r="G62" s="96" t="s">
        <v>330</v>
      </c>
      <c r="H62" s="100" t="s">
        <v>1023</v>
      </c>
    </row>
    <row r="63" spans="2:8" ht="405">
      <c r="B63" s="99" t="s">
        <v>811</v>
      </c>
      <c r="C63" s="97">
        <v>3</v>
      </c>
      <c r="D63" s="97" t="s">
        <v>911</v>
      </c>
      <c r="E63" s="97" t="s">
        <v>812</v>
      </c>
      <c r="F63" s="97" t="s">
        <v>1002</v>
      </c>
      <c r="G63" s="96" t="s">
        <v>125</v>
      </c>
      <c r="H63" s="101"/>
    </row>
    <row r="64" spans="2:8" ht="105">
      <c r="B64" s="99" t="s">
        <v>814</v>
      </c>
      <c r="C64" s="97">
        <v>2</v>
      </c>
      <c r="D64" s="97" t="s">
        <v>813</v>
      </c>
      <c r="E64" s="96" t="s">
        <v>793</v>
      </c>
      <c r="F64" s="97" t="s">
        <v>1005</v>
      </c>
      <c r="G64" s="96" t="s">
        <v>330</v>
      </c>
      <c r="H64" s="100" t="s">
        <v>1023</v>
      </c>
    </row>
    <row r="65" spans="2:8" ht="405">
      <c r="B65" s="99" t="s">
        <v>814</v>
      </c>
      <c r="C65" s="97">
        <v>3</v>
      </c>
      <c r="D65" s="97" t="s">
        <v>911</v>
      </c>
      <c r="E65" s="97" t="s">
        <v>812</v>
      </c>
      <c r="F65" s="97" t="s">
        <v>1006</v>
      </c>
      <c r="G65" s="96" t="s">
        <v>125</v>
      </c>
      <c r="H65" s="101"/>
    </row>
    <row r="66" spans="2:8" ht="165">
      <c r="B66" s="99" t="s">
        <v>818</v>
      </c>
      <c r="C66" s="97" t="s">
        <v>817</v>
      </c>
      <c r="D66" s="97" t="s">
        <v>815</v>
      </c>
      <c r="E66" s="97" t="s">
        <v>819</v>
      </c>
      <c r="F66" s="97" t="s">
        <v>822</v>
      </c>
      <c r="G66" s="96" t="s">
        <v>330</v>
      </c>
      <c r="H66" s="100" t="s">
        <v>1025</v>
      </c>
    </row>
    <row r="67" spans="2:8" ht="60">
      <c r="B67" s="99" t="s">
        <v>818</v>
      </c>
      <c r="C67" s="97">
        <v>30</v>
      </c>
      <c r="D67" s="97" t="s">
        <v>816</v>
      </c>
      <c r="E67" s="97" t="s">
        <v>793</v>
      </c>
      <c r="F67" s="97" t="s">
        <v>1007</v>
      </c>
      <c r="G67" s="96" t="s">
        <v>330</v>
      </c>
      <c r="H67" s="100" t="s">
        <v>1023</v>
      </c>
    </row>
    <row r="68" spans="2:8" ht="120">
      <c r="B68" s="99" t="s">
        <v>818</v>
      </c>
      <c r="C68" s="97" t="s">
        <v>820</v>
      </c>
      <c r="D68" s="97" t="s">
        <v>821</v>
      </c>
      <c r="E68" s="97" t="s">
        <v>819</v>
      </c>
      <c r="F68" s="97" t="s">
        <v>823</v>
      </c>
      <c r="G68" s="96" t="s">
        <v>330</v>
      </c>
      <c r="H68" s="100" t="s">
        <v>1023</v>
      </c>
    </row>
    <row r="69" spans="2:8" ht="120">
      <c r="B69" s="99" t="s">
        <v>818</v>
      </c>
      <c r="C69" s="97" t="s">
        <v>825</v>
      </c>
      <c r="D69" s="97" t="s">
        <v>824</v>
      </c>
      <c r="E69" s="97" t="s">
        <v>819</v>
      </c>
      <c r="F69" s="97" t="s">
        <v>826</v>
      </c>
      <c r="G69" s="96" t="s">
        <v>330</v>
      </c>
      <c r="H69" s="100" t="s">
        <v>1023</v>
      </c>
    </row>
    <row r="70" spans="2:8" ht="150">
      <c r="B70" s="99" t="s">
        <v>818</v>
      </c>
      <c r="C70" s="97" t="s">
        <v>830</v>
      </c>
      <c r="D70" s="97" t="s">
        <v>827</v>
      </c>
      <c r="E70" s="97" t="s">
        <v>819</v>
      </c>
      <c r="F70" s="97" t="s">
        <v>835</v>
      </c>
      <c r="G70" s="96" t="s">
        <v>330</v>
      </c>
      <c r="H70" s="100" t="s">
        <v>1023</v>
      </c>
    </row>
    <row r="71" spans="2:8" ht="120">
      <c r="B71" s="99" t="s">
        <v>818</v>
      </c>
      <c r="C71" s="97" t="s">
        <v>833</v>
      </c>
      <c r="D71" s="97" t="s">
        <v>828</v>
      </c>
      <c r="E71" s="97" t="s">
        <v>819</v>
      </c>
      <c r="F71" s="97" t="s">
        <v>836</v>
      </c>
      <c r="G71" s="96" t="s">
        <v>330</v>
      </c>
      <c r="H71" s="100" t="s">
        <v>1023</v>
      </c>
    </row>
    <row r="72" spans="2:8" ht="120">
      <c r="B72" s="99" t="s">
        <v>818</v>
      </c>
      <c r="C72" s="97" t="s">
        <v>834</v>
      </c>
      <c r="D72" s="97" t="s">
        <v>831</v>
      </c>
      <c r="E72" s="97" t="s">
        <v>819</v>
      </c>
      <c r="F72" s="97" t="s">
        <v>837</v>
      </c>
      <c r="G72" s="96" t="s">
        <v>330</v>
      </c>
      <c r="H72" s="100" t="s">
        <v>1023</v>
      </c>
    </row>
    <row r="73" spans="2:8" ht="120">
      <c r="B73" s="99" t="s">
        <v>818</v>
      </c>
      <c r="C73" s="97" t="s">
        <v>119</v>
      </c>
      <c r="D73" s="97" t="s">
        <v>832</v>
      </c>
      <c r="E73" s="97" t="s">
        <v>819</v>
      </c>
      <c r="F73" s="97" t="s">
        <v>838</v>
      </c>
      <c r="G73" s="96" t="s">
        <v>330</v>
      </c>
      <c r="H73" s="100" t="s">
        <v>1023</v>
      </c>
    </row>
    <row r="74" spans="2:8" ht="150">
      <c r="B74" s="99" t="s">
        <v>818</v>
      </c>
      <c r="C74" s="97" t="s">
        <v>49</v>
      </c>
      <c r="D74" s="97" t="s">
        <v>829</v>
      </c>
      <c r="E74" s="97" t="s">
        <v>819</v>
      </c>
      <c r="F74" s="97" t="s">
        <v>839</v>
      </c>
      <c r="G74" s="96" t="s">
        <v>330</v>
      </c>
      <c r="H74" s="100" t="s">
        <v>1023</v>
      </c>
    </row>
    <row r="75" spans="2:8" ht="105">
      <c r="B75" s="99" t="s">
        <v>840</v>
      </c>
      <c r="C75" s="97">
        <v>8</v>
      </c>
      <c r="D75" s="97" t="s">
        <v>841</v>
      </c>
      <c r="E75" s="96" t="s">
        <v>793</v>
      </c>
      <c r="F75" s="97" t="s">
        <v>1008</v>
      </c>
      <c r="G75" s="96" t="s">
        <v>330</v>
      </c>
      <c r="H75" s="100" t="s">
        <v>1023</v>
      </c>
    </row>
    <row r="76" spans="2:8" ht="165">
      <c r="B76" s="99" t="s">
        <v>840</v>
      </c>
      <c r="C76" s="97">
        <v>9</v>
      </c>
      <c r="D76" s="97" t="s">
        <v>842</v>
      </c>
      <c r="E76" s="97" t="s">
        <v>843</v>
      </c>
      <c r="F76" s="97" t="s">
        <v>1009</v>
      </c>
      <c r="G76" s="96" t="s">
        <v>125</v>
      </c>
      <c r="H76" s="101"/>
    </row>
    <row r="77" spans="2:8" ht="105">
      <c r="B77" s="99" t="s">
        <v>846</v>
      </c>
      <c r="C77" s="97">
        <v>19</v>
      </c>
      <c r="D77" s="97" t="s">
        <v>844</v>
      </c>
      <c r="E77" s="96" t="s">
        <v>793</v>
      </c>
      <c r="F77" s="97" t="s">
        <v>1010</v>
      </c>
      <c r="G77" s="96" t="s">
        <v>330</v>
      </c>
      <c r="H77" s="100" t="s">
        <v>1025</v>
      </c>
    </row>
    <row r="78" spans="2:8" ht="105">
      <c r="B78" s="99" t="s">
        <v>846</v>
      </c>
      <c r="C78" s="97">
        <v>20</v>
      </c>
      <c r="D78" s="97" t="s">
        <v>845</v>
      </c>
      <c r="E78" s="96" t="s">
        <v>519</v>
      </c>
      <c r="F78" s="97" t="s">
        <v>847</v>
      </c>
      <c r="G78" s="96" t="s">
        <v>125</v>
      </c>
      <c r="H78" s="101"/>
    </row>
    <row r="79" spans="2:8" ht="135">
      <c r="B79" s="99" t="s">
        <v>846</v>
      </c>
      <c r="C79" s="97">
        <v>31</v>
      </c>
      <c r="D79" s="97" t="s">
        <v>848</v>
      </c>
      <c r="E79" s="96" t="s">
        <v>793</v>
      </c>
      <c r="F79" s="97" t="s">
        <v>1011</v>
      </c>
      <c r="G79" s="96" t="s">
        <v>330</v>
      </c>
      <c r="H79" s="100" t="s">
        <v>1023</v>
      </c>
    </row>
    <row r="80" spans="2:8" ht="105">
      <c r="B80" s="99" t="s">
        <v>851</v>
      </c>
      <c r="C80" s="97">
        <v>32</v>
      </c>
      <c r="D80" s="97" t="s">
        <v>849</v>
      </c>
      <c r="E80" s="96" t="s">
        <v>793</v>
      </c>
      <c r="F80" s="97" t="s">
        <v>1012</v>
      </c>
      <c r="G80" s="96" t="s">
        <v>330</v>
      </c>
      <c r="H80" s="100" t="s">
        <v>1023</v>
      </c>
    </row>
    <row r="81" spans="2:8" ht="105">
      <c r="B81" s="99" t="s">
        <v>851</v>
      </c>
      <c r="C81" s="97">
        <v>33</v>
      </c>
      <c r="D81" s="97" t="s">
        <v>850</v>
      </c>
      <c r="E81" s="96" t="s">
        <v>793</v>
      </c>
      <c r="F81" s="97" t="s">
        <v>1013</v>
      </c>
      <c r="G81" s="96" t="s">
        <v>125</v>
      </c>
      <c r="H81" s="100" t="s">
        <v>1023</v>
      </c>
    </row>
    <row r="82" spans="2:8" ht="105">
      <c r="B82" s="99" t="s">
        <v>855</v>
      </c>
      <c r="C82" s="97">
        <v>34</v>
      </c>
      <c r="D82" s="97" t="s">
        <v>853</v>
      </c>
      <c r="E82" s="96" t="s">
        <v>793</v>
      </c>
      <c r="F82" s="97" t="s">
        <v>1014</v>
      </c>
      <c r="G82" s="96" t="s">
        <v>330</v>
      </c>
      <c r="H82" s="100" t="s">
        <v>1023</v>
      </c>
    </row>
    <row r="83" spans="2:8" ht="90">
      <c r="B83" s="99" t="s">
        <v>855</v>
      </c>
      <c r="C83" s="97">
        <v>37</v>
      </c>
      <c r="D83" s="97" t="s">
        <v>854</v>
      </c>
      <c r="E83" s="96" t="s">
        <v>793</v>
      </c>
      <c r="F83" s="97" t="s">
        <v>1015</v>
      </c>
      <c r="G83" s="96" t="s">
        <v>330</v>
      </c>
      <c r="H83" s="100" t="s">
        <v>1023</v>
      </c>
    </row>
    <row r="84" spans="2:8" ht="150">
      <c r="B84" s="99" t="s">
        <v>857</v>
      </c>
      <c r="C84" s="97">
        <v>38</v>
      </c>
      <c r="D84" s="97" t="s">
        <v>856</v>
      </c>
      <c r="E84" s="96" t="s">
        <v>793</v>
      </c>
      <c r="F84" s="97" t="s">
        <v>1016</v>
      </c>
      <c r="G84" s="96" t="s">
        <v>330</v>
      </c>
      <c r="H84" s="100" t="s">
        <v>1026</v>
      </c>
    </row>
    <row r="85" spans="2:8" ht="135">
      <c r="B85" s="99" t="s">
        <v>859</v>
      </c>
      <c r="C85" s="97" t="s">
        <v>903</v>
      </c>
      <c r="D85" s="97" t="s">
        <v>858</v>
      </c>
      <c r="E85" s="96" t="s">
        <v>793</v>
      </c>
      <c r="F85" s="97" t="s">
        <v>794</v>
      </c>
      <c r="G85" s="96" t="s">
        <v>330</v>
      </c>
      <c r="H85" s="101"/>
    </row>
    <row r="86" spans="2:8" ht="105">
      <c r="B86" s="99" t="s">
        <v>864</v>
      </c>
      <c r="C86" s="97">
        <v>39</v>
      </c>
      <c r="D86" s="97" t="s">
        <v>860</v>
      </c>
      <c r="E86" s="96" t="s">
        <v>793</v>
      </c>
      <c r="F86" s="97" t="s">
        <v>1017</v>
      </c>
      <c r="G86" s="97" t="s">
        <v>330</v>
      </c>
      <c r="H86" s="100" t="s">
        <v>1021</v>
      </c>
    </row>
    <row r="87" spans="2:8" ht="165">
      <c r="B87" s="99" t="s">
        <v>864</v>
      </c>
      <c r="C87" s="97">
        <v>40</v>
      </c>
      <c r="D87" s="97" t="s">
        <v>861</v>
      </c>
      <c r="E87" s="96" t="s">
        <v>793</v>
      </c>
      <c r="F87" s="98" t="s">
        <v>1018</v>
      </c>
      <c r="G87" s="97" t="s">
        <v>125</v>
      </c>
      <c r="H87" s="100" t="s">
        <v>1023</v>
      </c>
    </row>
    <row r="88" spans="2:8" ht="60">
      <c r="B88" s="99" t="s">
        <v>864</v>
      </c>
      <c r="C88" s="97">
        <v>41</v>
      </c>
      <c r="D88" s="97" t="s">
        <v>862</v>
      </c>
      <c r="E88" s="96" t="s">
        <v>793</v>
      </c>
      <c r="F88" s="98" t="s">
        <v>1019</v>
      </c>
      <c r="G88" s="107" t="s">
        <v>125</v>
      </c>
      <c r="H88" s="100" t="s">
        <v>1023</v>
      </c>
    </row>
    <row r="89" spans="2:8" ht="90">
      <c r="B89" s="99" t="s">
        <v>864</v>
      </c>
      <c r="C89" s="97">
        <v>42</v>
      </c>
      <c r="D89" s="97" t="s">
        <v>863</v>
      </c>
      <c r="E89" s="96" t="s">
        <v>793</v>
      </c>
      <c r="F89" s="98" t="s">
        <v>1020</v>
      </c>
      <c r="G89" s="107" t="s">
        <v>125</v>
      </c>
      <c r="H89" s="100" t="s">
        <v>1023</v>
      </c>
    </row>
    <row r="90" spans="2:8" s="110" customFormat="1" ht="105">
      <c r="B90" s="109" t="s">
        <v>870</v>
      </c>
      <c r="C90" s="98">
        <v>43</v>
      </c>
      <c r="D90" s="98" t="s">
        <v>865</v>
      </c>
      <c r="E90" s="107" t="s">
        <v>793</v>
      </c>
      <c r="F90" s="98" t="s">
        <v>1029</v>
      </c>
      <c r="G90" s="98" t="s">
        <v>330</v>
      </c>
      <c r="H90" s="102" t="s">
        <v>1021</v>
      </c>
    </row>
    <row r="91" spans="2:8" ht="90">
      <c r="B91" s="99" t="s">
        <v>870</v>
      </c>
      <c r="C91" s="97">
        <v>44</v>
      </c>
      <c r="D91" s="97" t="s">
        <v>866</v>
      </c>
      <c r="E91" s="96" t="s">
        <v>793</v>
      </c>
      <c r="F91" s="98" t="s">
        <v>1027</v>
      </c>
      <c r="G91" s="97" t="s">
        <v>125</v>
      </c>
      <c r="H91" s="100" t="s">
        <v>1023</v>
      </c>
    </row>
    <row r="92" spans="2:8" ht="75">
      <c r="B92" s="99" t="s">
        <v>870</v>
      </c>
      <c r="C92" s="97">
        <v>45</v>
      </c>
      <c r="D92" s="97" t="s">
        <v>867</v>
      </c>
      <c r="E92" s="96" t="s">
        <v>793</v>
      </c>
      <c r="F92" s="98" t="s">
        <v>1028</v>
      </c>
      <c r="G92" s="97" t="s">
        <v>125</v>
      </c>
      <c r="H92" s="100" t="s">
        <v>1023</v>
      </c>
    </row>
    <row r="93" spans="2:8" s="110" customFormat="1" ht="210">
      <c r="B93" s="109" t="s">
        <v>870</v>
      </c>
      <c r="C93" s="98">
        <v>46</v>
      </c>
      <c r="D93" s="98" t="s">
        <v>868</v>
      </c>
      <c r="E93" s="107" t="s">
        <v>793</v>
      </c>
      <c r="F93" s="98" t="s">
        <v>1030</v>
      </c>
      <c r="G93" s="98" t="s">
        <v>125</v>
      </c>
      <c r="H93" s="102" t="s">
        <v>1023</v>
      </c>
    </row>
    <row r="94" spans="2:8" ht="120">
      <c r="B94" s="99" t="s">
        <v>870</v>
      </c>
      <c r="C94" s="97">
        <v>47</v>
      </c>
      <c r="D94" s="97" t="s">
        <v>869</v>
      </c>
      <c r="E94" s="96" t="s">
        <v>793</v>
      </c>
      <c r="F94" s="98" t="s">
        <v>1031</v>
      </c>
      <c r="G94" s="97" t="s">
        <v>125</v>
      </c>
      <c r="H94" s="102" t="s">
        <v>1023</v>
      </c>
    </row>
    <row r="95" spans="2:8" ht="135">
      <c r="B95" s="99" t="s">
        <v>872</v>
      </c>
      <c r="C95" s="97" t="s">
        <v>903</v>
      </c>
      <c r="D95" s="97" t="s">
        <v>871</v>
      </c>
      <c r="E95" s="96" t="s">
        <v>793</v>
      </c>
      <c r="F95" s="97" t="s">
        <v>794</v>
      </c>
      <c r="G95" s="96" t="s">
        <v>330</v>
      </c>
      <c r="H95" s="101"/>
    </row>
    <row r="96" spans="2:8" ht="150">
      <c r="B96" s="99" t="s">
        <v>872</v>
      </c>
      <c r="C96" s="97">
        <v>7</v>
      </c>
      <c r="D96" s="97" t="s">
        <v>873</v>
      </c>
      <c r="E96" s="96" t="s">
        <v>793</v>
      </c>
      <c r="F96" s="97" t="s">
        <v>874</v>
      </c>
      <c r="G96" s="96" t="s">
        <v>330</v>
      </c>
      <c r="H96" s="100" t="s">
        <v>1021</v>
      </c>
    </row>
    <row r="97" spans="2:8" ht="150">
      <c r="B97" s="99" t="s">
        <v>976</v>
      </c>
      <c r="C97" s="97">
        <v>7</v>
      </c>
      <c r="D97" s="97" t="s">
        <v>873</v>
      </c>
      <c r="E97" s="96" t="s">
        <v>793</v>
      </c>
      <c r="F97" s="97" t="s">
        <v>874</v>
      </c>
      <c r="G97" s="96" t="s">
        <v>330</v>
      </c>
      <c r="H97" s="100" t="s">
        <v>1021</v>
      </c>
    </row>
    <row r="98" spans="2:8" ht="150">
      <c r="B98" s="99" t="s">
        <v>876</v>
      </c>
      <c r="C98" s="97">
        <v>7</v>
      </c>
      <c r="D98" s="97" t="s">
        <v>875</v>
      </c>
      <c r="E98" s="96" t="s">
        <v>793</v>
      </c>
      <c r="F98" s="97" t="s">
        <v>874</v>
      </c>
      <c r="G98" s="96" t="s">
        <v>330</v>
      </c>
      <c r="H98" s="100" t="s">
        <v>1021</v>
      </c>
    </row>
    <row r="99" spans="2:8" ht="105">
      <c r="B99" s="99" t="s">
        <v>879</v>
      </c>
      <c r="C99" s="97">
        <v>34</v>
      </c>
      <c r="D99" s="97" t="s">
        <v>877</v>
      </c>
      <c r="E99" s="96" t="s">
        <v>793</v>
      </c>
      <c r="F99" s="98" t="s">
        <v>1032</v>
      </c>
      <c r="G99" s="107" t="s">
        <v>330</v>
      </c>
      <c r="H99" s="102" t="s">
        <v>1023</v>
      </c>
    </row>
    <row r="100" spans="2:8" ht="60">
      <c r="B100" s="99" t="s">
        <v>879</v>
      </c>
      <c r="C100" s="97">
        <v>35</v>
      </c>
      <c r="D100" s="97" t="s">
        <v>878</v>
      </c>
      <c r="E100" s="96" t="s">
        <v>793</v>
      </c>
      <c r="F100" s="97" t="s">
        <v>880</v>
      </c>
      <c r="G100" s="96" t="s">
        <v>330</v>
      </c>
      <c r="H100" s="100" t="s">
        <v>1021</v>
      </c>
    </row>
    <row r="101" spans="2:8" ht="165">
      <c r="B101" s="99" t="s">
        <v>879</v>
      </c>
      <c r="C101" s="97">
        <v>36</v>
      </c>
      <c r="D101" s="97" t="s">
        <v>883</v>
      </c>
      <c r="E101" s="97" t="s">
        <v>925</v>
      </c>
      <c r="F101" s="97" t="s">
        <v>1033</v>
      </c>
      <c r="G101" s="96" t="s">
        <v>125</v>
      </c>
      <c r="H101" s="101"/>
    </row>
    <row r="102" spans="2:8" ht="105">
      <c r="B102" s="99" t="s">
        <v>882</v>
      </c>
      <c r="C102" s="97">
        <v>34</v>
      </c>
      <c r="D102" s="97" t="s">
        <v>881</v>
      </c>
      <c r="E102" s="96" t="s">
        <v>793</v>
      </c>
      <c r="F102" s="98" t="s">
        <v>1032</v>
      </c>
      <c r="G102" s="107" t="s">
        <v>330</v>
      </c>
      <c r="H102" s="102" t="s">
        <v>1023</v>
      </c>
    </row>
    <row r="103" spans="2:8" s="110" customFormat="1" ht="60">
      <c r="B103" s="109" t="s">
        <v>882</v>
      </c>
      <c r="C103" s="98">
        <v>35</v>
      </c>
      <c r="D103" s="98" t="s">
        <v>878</v>
      </c>
      <c r="E103" s="107" t="s">
        <v>793</v>
      </c>
      <c r="F103" s="98" t="s">
        <v>880</v>
      </c>
      <c r="G103" s="107" t="s">
        <v>330</v>
      </c>
      <c r="H103" s="102" t="s">
        <v>1021</v>
      </c>
    </row>
    <row r="104" spans="2:8" ht="165">
      <c r="B104" s="99" t="s">
        <v>882</v>
      </c>
      <c r="C104" s="97" t="s">
        <v>968</v>
      </c>
      <c r="D104" s="97" t="s">
        <v>884</v>
      </c>
      <c r="E104" s="97" t="s">
        <v>959</v>
      </c>
      <c r="F104" s="97" t="s">
        <v>1033</v>
      </c>
      <c r="G104" s="96" t="s">
        <v>125</v>
      </c>
      <c r="H104" s="101"/>
    </row>
    <row r="105" spans="2:8" ht="105">
      <c r="B105" s="99" t="s">
        <v>887</v>
      </c>
      <c r="C105" s="97">
        <v>34</v>
      </c>
      <c r="D105" s="97" t="s">
        <v>885</v>
      </c>
      <c r="E105" s="96" t="s">
        <v>793</v>
      </c>
      <c r="F105" s="98" t="s">
        <v>1032</v>
      </c>
      <c r="G105" s="107" t="s">
        <v>330</v>
      </c>
      <c r="H105" s="102" t="s">
        <v>1023</v>
      </c>
    </row>
    <row r="106" spans="2:8" ht="60">
      <c r="B106" s="99" t="s">
        <v>887</v>
      </c>
      <c r="C106" s="97">
        <v>35</v>
      </c>
      <c r="D106" s="97" t="s">
        <v>878</v>
      </c>
      <c r="E106" s="96" t="s">
        <v>793</v>
      </c>
      <c r="F106" s="97" t="s">
        <v>880</v>
      </c>
      <c r="G106" s="96" t="s">
        <v>330</v>
      </c>
      <c r="H106" s="100" t="s">
        <v>1021</v>
      </c>
    </row>
    <row r="107" spans="2:8" ht="165">
      <c r="B107" s="99" t="s">
        <v>887</v>
      </c>
      <c r="C107" s="97" t="s">
        <v>969</v>
      </c>
      <c r="D107" s="97" t="s">
        <v>886</v>
      </c>
      <c r="E107" s="97" t="s">
        <v>959</v>
      </c>
      <c r="F107" s="97" t="s">
        <v>1033</v>
      </c>
      <c r="G107" s="96" t="s">
        <v>125</v>
      </c>
      <c r="H107" s="101"/>
    </row>
    <row r="108" spans="2:8" ht="135">
      <c r="B108" s="99" t="s">
        <v>890</v>
      </c>
      <c r="C108" s="97" t="s">
        <v>903</v>
      </c>
      <c r="D108" s="97" t="s">
        <v>888</v>
      </c>
      <c r="E108" s="96" t="s">
        <v>793</v>
      </c>
      <c r="F108" s="97" t="s">
        <v>794</v>
      </c>
      <c r="G108" s="96"/>
      <c r="H108" s="101"/>
    </row>
    <row r="109" spans="2:8" ht="135">
      <c r="B109" s="99" t="s">
        <v>891</v>
      </c>
      <c r="C109" s="97" t="s">
        <v>903</v>
      </c>
      <c r="D109" s="97" t="s">
        <v>889</v>
      </c>
      <c r="E109" s="96" t="s">
        <v>793</v>
      </c>
      <c r="F109" s="97" t="s">
        <v>794</v>
      </c>
      <c r="G109" s="96"/>
      <c r="H109" s="101"/>
    </row>
    <row r="110" spans="2:8" ht="105">
      <c r="B110" s="99" t="s">
        <v>894</v>
      </c>
      <c r="C110" s="97">
        <v>25</v>
      </c>
      <c r="D110" s="97" t="s">
        <v>892</v>
      </c>
      <c r="E110" s="96" t="s">
        <v>793</v>
      </c>
      <c r="F110" s="97" t="s">
        <v>896</v>
      </c>
      <c r="G110" s="97" t="s">
        <v>330</v>
      </c>
      <c r="H110" s="100" t="s">
        <v>1021</v>
      </c>
    </row>
    <row r="111" spans="2:8" ht="150">
      <c r="B111" s="99" t="s">
        <v>894</v>
      </c>
      <c r="C111" s="97">
        <v>26</v>
      </c>
      <c r="D111" s="97" t="s">
        <v>893</v>
      </c>
      <c r="E111" s="97" t="s">
        <v>895</v>
      </c>
      <c r="F111" s="98" t="s">
        <v>1044</v>
      </c>
      <c r="G111" s="98" t="s">
        <v>125</v>
      </c>
      <c r="H111" s="101"/>
    </row>
    <row r="112" spans="2:8" ht="135">
      <c r="B112" s="99" t="s">
        <v>898</v>
      </c>
      <c r="C112" s="97" t="s">
        <v>903</v>
      </c>
      <c r="D112" s="97" t="s">
        <v>897</v>
      </c>
      <c r="E112" s="96" t="s">
        <v>793</v>
      </c>
      <c r="F112" s="97" t="s">
        <v>794</v>
      </c>
      <c r="G112" s="96" t="s">
        <v>330</v>
      </c>
      <c r="H112" s="101"/>
    </row>
    <row r="113" spans="2:8" ht="135">
      <c r="B113" s="99" t="s">
        <v>902</v>
      </c>
      <c r="C113" s="97" t="s">
        <v>903</v>
      </c>
      <c r="D113" s="97" t="s">
        <v>901</v>
      </c>
      <c r="E113" s="96" t="s">
        <v>793</v>
      </c>
      <c r="F113" s="97" t="s">
        <v>794</v>
      </c>
      <c r="G113" s="96" t="s">
        <v>330</v>
      </c>
      <c r="H113" s="101"/>
    </row>
    <row r="114" spans="2:8" ht="105">
      <c r="B114" s="99" t="s">
        <v>907</v>
      </c>
      <c r="C114" s="97">
        <v>65</v>
      </c>
      <c r="D114" s="97" t="s">
        <v>905</v>
      </c>
      <c r="E114" s="96" t="s">
        <v>793</v>
      </c>
      <c r="F114" s="97" t="s">
        <v>1048</v>
      </c>
      <c r="G114" s="97" t="s">
        <v>330</v>
      </c>
      <c r="H114" s="100" t="s">
        <v>1023</v>
      </c>
    </row>
    <row r="115" spans="2:8" ht="180">
      <c r="B115" s="99" t="s">
        <v>907</v>
      </c>
      <c r="C115" s="97">
        <v>66</v>
      </c>
      <c r="D115" s="97" t="s">
        <v>906</v>
      </c>
      <c r="E115" s="97" t="s">
        <v>908</v>
      </c>
      <c r="F115" s="98" t="s">
        <v>1049</v>
      </c>
      <c r="G115" s="98" t="s">
        <v>125</v>
      </c>
      <c r="H115" s="101"/>
    </row>
    <row r="116" spans="2:8" ht="360">
      <c r="B116" s="99" t="s">
        <v>907</v>
      </c>
      <c r="C116" s="97">
        <v>67</v>
      </c>
      <c r="D116" s="97" t="s">
        <v>910</v>
      </c>
      <c r="E116" s="97" t="s">
        <v>909</v>
      </c>
      <c r="F116" s="98" t="s">
        <v>912</v>
      </c>
      <c r="G116" s="98" t="s">
        <v>125</v>
      </c>
      <c r="H116" s="101"/>
    </row>
    <row r="117" spans="2:8" ht="135">
      <c r="B117" s="99" t="s">
        <v>914</v>
      </c>
      <c r="C117" s="97" t="s">
        <v>903</v>
      </c>
      <c r="D117" s="97" t="s">
        <v>913</v>
      </c>
      <c r="E117" s="96" t="s">
        <v>793</v>
      </c>
      <c r="F117" s="97" t="s">
        <v>794</v>
      </c>
      <c r="G117" s="96" t="s">
        <v>330</v>
      </c>
      <c r="H117" s="101"/>
    </row>
    <row r="118" spans="2:8" ht="135">
      <c r="B118" s="99" t="s">
        <v>916</v>
      </c>
      <c r="C118" s="97">
        <v>62</v>
      </c>
      <c r="D118" s="97" t="s">
        <v>915</v>
      </c>
      <c r="E118" s="96" t="s">
        <v>793</v>
      </c>
      <c r="F118" s="97" t="s">
        <v>917</v>
      </c>
      <c r="G118" s="97" t="s">
        <v>330</v>
      </c>
      <c r="H118" s="100" t="s">
        <v>1023</v>
      </c>
    </row>
    <row r="119" spans="2:8" ht="105">
      <c r="B119" s="99" t="s">
        <v>919</v>
      </c>
      <c r="C119" s="97">
        <v>63</v>
      </c>
      <c r="D119" s="97" t="s">
        <v>918</v>
      </c>
      <c r="E119" s="96" t="s">
        <v>793</v>
      </c>
      <c r="F119" s="97" t="s">
        <v>920</v>
      </c>
      <c r="G119" s="97" t="s">
        <v>330</v>
      </c>
      <c r="H119" s="100" t="s">
        <v>1023</v>
      </c>
    </row>
    <row r="120" spans="2:8" ht="135">
      <c r="B120" s="99" t="s">
        <v>919</v>
      </c>
      <c r="C120" s="97">
        <v>64</v>
      </c>
      <c r="D120" s="97" t="s">
        <v>958</v>
      </c>
      <c r="E120" s="96" t="s">
        <v>486</v>
      </c>
      <c r="F120" s="98" t="s">
        <v>921</v>
      </c>
      <c r="G120" s="98" t="s">
        <v>125</v>
      </c>
      <c r="H120" s="101"/>
    </row>
    <row r="121" spans="2:8" ht="105">
      <c r="B121" s="99" t="s">
        <v>923</v>
      </c>
      <c r="C121" s="97">
        <v>35</v>
      </c>
      <c r="D121" s="97" t="s">
        <v>922</v>
      </c>
      <c r="E121" s="96" t="s">
        <v>793</v>
      </c>
      <c r="F121" s="97" t="s">
        <v>880</v>
      </c>
      <c r="G121" s="96" t="s">
        <v>330</v>
      </c>
      <c r="H121" s="100" t="s">
        <v>1021</v>
      </c>
    </row>
    <row r="122" spans="2:8" ht="135">
      <c r="B122" s="99" t="s">
        <v>923</v>
      </c>
      <c r="C122" s="97" t="s">
        <v>971</v>
      </c>
      <c r="D122" s="97" t="s">
        <v>924</v>
      </c>
      <c r="E122" s="97" t="s">
        <v>959</v>
      </c>
      <c r="F122" s="97" t="s">
        <v>1034</v>
      </c>
      <c r="G122" s="96" t="s">
        <v>125</v>
      </c>
      <c r="H122" s="101"/>
    </row>
    <row r="123" spans="2:8" ht="165">
      <c r="B123" s="99" t="s">
        <v>923</v>
      </c>
      <c r="C123" s="97" t="s">
        <v>972</v>
      </c>
      <c r="D123" s="97" t="s">
        <v>970</v>
      </c>
      <c r="E123" s="97" t="s">
        <v>959</v>
      </c>
      <c r="F123" s="97" t="s">
        <v>1035</v>
      </c>
      <c r="G123" s="96" t="s">
        <v>125</v>
      </c>
      <c r="H123" s="101"/>
    </row>
    <row r="124" spans="2:8" ht="135">
      <c r="B124" s="99" t="s">
        <v>927</v>
      </c>
      <c r="C124" s="97" t="s">
        <v>903</v>
      </c>
      <c r="D124" s="97" t="s">
        <v>926</v>
      </c>
      <c r="E124" s="96" t="s">
        <v>793</v>
      </c>
      <c r="F124" s="97" t="s">
        <v>794</v>
      </c>
      <c r="G124" s="96" t="s">
        <v>330</v>
      </c>
      <c r="H124" s="101"/>
    </row>
    <row r="125" spans="2:8" ht="105">
      <c r="B125" s="99" t="s">
        <v>929</v>
      </c>
      <c r="C125" s="97">
        <v>35</v>
      </c>
      <c r="D125" s="97" t="s">
        <v>928</v>
      </c>
      <c r="E125" s="96" t="s">
        <v>793</v>
      </c>
      <c r="F125" s="97" t="s">
        <v>880</v>
      </c>
      <c r="G125" s="96" t="s">
        <v>330</v>
      </c>
      <c r="H125" s="100" t="s">
        <v>1021</v>
      </c>
    </row>
    <row r="126" spans="2:8" ht="165">
      <c r="B126" s="99" t="s">
        <v>929</v>
      </c>
      <c r="C126" s="97" t="s">
        <v>973</v>
      </c>
      <c r="D126" s="97" t="s">
        <v>930</v>
      </c>
      <c r="E126" s="97" t="s">
        <v>959</v>
      </c>
      <c r="F126" s="97" t="s">
        <v>1036</v>
      </c>
      <c r="G126" s="96" t="s">
        <v>125</v>
      </c>
      <c r="H126" s="101"/>
    </row>
    <row r="127" spans="2:8" ht="105">
      <c r="B127" s="99" t="s">
        <v>933</v>
      </c>
      <c r="C127" s="97">
        <v>35</v>
      </c>
      <c r="D127" s="97" t="s">
        <v>931</v>
      </c>
      <c r="E127" s="96" t="s">
        <v>793</v>
      </c>
      <c r="F127" s="97" t="s">
        <v>880</v>
      </c>
      <c r="G127" s="96" t="s">
        <v>330</v>
      </c>
      <c r="H127" s="100" t="s">
        <v>1021</v>
      </c>
    </row>
    <row r="128" spans="2:8" ht="165">
      <c r="B128" s="99" t="s">
        <v>933</v>
      </c>
      <c r="C128" s="97" t="s">
        <v>974</v>
      </c>
      <c r="D128" s="97" t="s">
        <v>932</v>
      </c>
      <c r="E128" s="97" t="s">
        <v>959</v>
      </c>
      <c r="F128" s="97" t="s">
        <v>1036</v>
      </c>
      <c r="G128" s="96" t="s">
        <v>125</v>
      </c>
      <c r="H128" s="101"/>
    </row>
    <row r="129" spans="2:8" ht="135">
      <c r="B129" s="99" t="s">
        <v>935</v>
      </c>
      <c r="C129" s="97" t="s">
        <v>903</v>
      </c>
      <c r="D129" s="97" t="s">
        <v>934</v>
      </c>
      <c r="E129" s="96" t="s">
        <v>793</v>
      </c>
      <c r="F129" s="97" t="s">
        <v>794</v>
      </c>
      <c r="G129" s="97" t="s">
        <v>330</v>
      </c>
      <c r="H129" s="101"/>
    </row>
    <row r="130" spans="2:8" ht="105">
      <c r="B130" s="99" t="s">
        <v>936</v>
      </c>
      <c r="C130" s="97">
        <v>35</v>
      </c>
      <c r="D130" s="97" t="s">
        <v>937</v>
      </c>
      <c r="E130" s="96" t="s">
        <v>793</v>
      </c>
      <c r="F130" s="97" t="s">
        <v>880</v>
      </c>
      <c r="G130" s="96" t="s">
        <v>330</v>
      </c>
      <c r="H130" s="100" t="s">
        <v>1021</v>
      </c>
    </row>
    <row r="131" spans="2:8" ht="135">
      <c r="B131" s="99" t="s">
        <v>936</v>
      </c>
      <c r="C131" s="97" t="s">
        <v>975</v>
      </c>
      <c r="D131" s="97" t="s">
        <v>938</v>
      </c>
      <c r="E131" s="97" t="s">
        <v>959</v>
      </c>
      <c r="F131" s="97" t="s">
        <v>1037</v>
      </c>
      <c r="G131" s="96" t="s">
        <v>125</v>
      </c>
      <c r="H131" s="101"/>
    </row>
    <row r="132" spans="2:8" ht="135">
      <c r="B132" s="99" t="s">
        <v>936</v>
      </c>
      <c r="C132" s="97" t="s">
        <v>961</v>
      </c>
      <c r="D132" s="97" t="s">
        <v>939</v>
      </c>
      <c r="E132" s="97" t="s">
        <v>959</v>
      </c>
      <c r="F132" s="97" t="s">
        <v>1038</v>
      </c>
      <c r="G132" s="96" t="s">
        <v>125</v>
      </c>
      <c r="H132" s="101"/>
    </row>
    <row r="133" spans="2:8" ht="135">
      <c r="B133" s="99" t="s">
        <v>936</v>
      </c>
      <c r="C133" s="97" t="s">
        <v>960</v>
      </c>
      <c r="D133" s="97" t="s">
        <v>940</v>
      </c>
      <c r="E133" s="97" t="s">
        <v>959</v>
      </c>
      <c r="F133" s="97" t="s">
        <v>1039</v>
      </c>
      <c r="G133" s="96" t="s">
        <v>125</v>
      </c>
      <c r="H133" s="101"/>
    </row>
    <row r="134" spans="2:8" ht="135">
      <c r="B134" s="99" t="s">
        <v>936</v>
      </c>
      <c r="C134" s="97" t="s">
        <v>962</v>
      </c>
      <c r="D134" s="97" t="s">
        <v>941</v>
      </c>
      <c r="E134" s="97" t="s">
        <v>959</v>
      </c>
      <c r="F134" s="97" t="s">
        <v>1040</v>
      </c>
      <c r="G134" s="96" t="s">
        <v>125</v>
      </c>
      <c r="H134" s="101"/>
    </row>
    <row r="135" spans="2:8" ht="135">
      <c r="B135" s="99" t="s">
        <v>936</v>
      </c>
      <c r="C135" s="97" t="s">
        <v>963</v>
      </c>
      <c r="D135" s="97" t="s">
        <v>942</v>
      </c>
      <c r="E135" s="97" t="s">
        <v>959</v>
      </c>
      <c r="F135" s="97" t="s">
        <v>1041</v>
      </c>
      <c r="G135" s="96" t="s">
        <v>125</v>
      </c>
      <c r="H135" s="101"/>
    </row>
    <row r="136" spans="2:8" ht="135">
      <c r="B136" s="99" t="s">
        <v>936</v>
      </c>
      <c r="C136" s="97" t="s">
        <v>964</v>
      </c>
      <c r="D136" s="97" t="s">
        <v>943</v>
      </c>
      <c r="E136" s="97" t="s">
        <v>959</v>
      </c>
      <c r="F136" s="97" t="s">
        <v>1042</v>
      </c>
      <c r="G136" s="96" t="s">
        <v>125</v>
      </c>
      <c r="H136" s="101"/>
    </row>
    <row r="137" spans="2:8" ht="135">
      <c r="B137" s="99" t="s">
        <v>936</v>
      </c>
      <c r="C137" s="97" t="s">
        <v>965</v>
      </c>
      <c r="D137" s="97" t="s">
        <v>944</v>
      </c>
      <c r="E137" s="97" t="s">
        <v>959</v>
      </c>
      <c r="F137" s="97" t="s">
        <v>1040</v>
      </c>
      <c r="G137" s="96" t="s">
        <v>125</v>
      </c>
      <c r="H137" s="101"/>
    </row>
    <row r="138" spans="2:8" ht="165">
      <c r="B138" s="99" t="s">
        <v>936</v>
      </c>
      <c r="C138" s="97" t="s">
        <v>967</v>
      </c>
      <c r="D138" s="97" t="s">
        <v>945</v>
      </c>
      <c r="E138" s="97" t="s">
        <v>959</v>
      </c>
      <c r="F138" s="97" t="s">
        <v>1043</v>
      </c>
      <c r="G138" s="96" t="s">
        <v>125</v>
      </c>
      <c r="H138" s="101"/>
    </row>
    <row r="139" spans="2:8" ht="135">
      <c r="B139" s="99" t="s">
        <v>947</v>
      </c>
      <c r="C139" s="97" t="s">
        <v>903</v>
      </c>
      <c r="D139" s="97" t="s">
        <v>946</v>
      </c>
      <c r="E139" s="96" t="s">
        <v>793</v>
      </c>
      <c r="F139" s="97" t="s">
        <v>794</v>
      </c>
      <c r="G139" s="97" t="s">
        <v>330</v>
      </c>
      <c r="H139" s="101"/>
    </row>
    <row r="140" spans="2:8" ht="135">
      <c r="B140" s="99" t="s">
        <v>949</v>
      </c>
      <c r="C140" s="97" t="s">
        <v>903</v>
      </c>
      <c r="D140" s="97" t="s">
        <v>948</v>
      </c>
      <c r="E140" s="96" t="s">
        <v>793</v>
      </c>
      <c r="F140" s="97" t="s">
        <v>794</v>
      </c>
      <c r="G140" s="97" t="s">
        <v>330</v>
      </c>
      <c r="H140" s="101"/>
    </row>
    <row r="141" spans="2:8" ht="135">
      <c r="B141" s="99" t="s">
        <v>951</v>
      </c>
      <c r="C141" s="97" t="s">
        <v>903</v>
      </c>
      <c r="D141" s="97" t="s">
        <v>950</v>
      </c>
      <c r="E141" s="96" t="s">
        <v>793</v>
      </c>
      <c r="F141" s="97" t="s">
        <v>794</v>
      </c>
      <c r="G141" s="97" t="s">
        <v>330</v>
      </c>
      <c r="H141" s="101"/>
    </row>
    <row r="142" spans="2:8" ht="135">
      <c r="B142" s="99" t="s">
        <v>953</v>
      </c>
      <c r="C142" s="97" t="s">
        <v>903</v>
      </c>
      <c r="D142" s="97" t="s">
        <v>952</v>
      </c>
      <c r="E142" s="96" t="s">
        <v>793</v>
      </c>
      <c r="F142" s="97" t="s">
        <v>794</v>
      </c>
      <c r="G142" s="97" t="s">
        <v>330</v>
      </c>
      <c r="H142" s="101"/>
    </row>
    <row r="143" spans="2:8" ht="135">
      <c r="B143" s="99" t="s">
        <v>955</v>
      </c>
      <c r="C143" s="97">
        <v>62</v>
      </c>
      <c r="D143" s="97" t="s">
        <v>954</v>
      </c>
      <c r="E143" s="96" t="s">
        <v>793</v>
      </c>
      <c r="F143" s="97" t="s">
        <v>917</v>
      </c>
      <c r="G143" s="97" t="s">
        <v>330</v>
      </c>
      <c r="H143" s="100" t="s">
        <v>1023</v>
      </c>
    </row>
    <row r="144" spans="2:8" ht="135">
      <c r="B144" s="99" t="s">
        <v>957</v>
      </c>
      <c r="C144" s="97" t="s">
        <v>903</v>
      </c>
      <c r="D144" s="97" t="s">
        <v>956</v>
      </c>
      <c r="E144" s="96" t="s">
        <v>793</v>
      </c>
      <c r="F144" s="97" t="s">
        <v>794</v>
      </c>
      <c r="G144" s="97" t="s">
        <v>330</v>
      </c>
      <c r="H144" s="101"/>
    </row>
    <row r="145" spans="2:8" ht="135">
      <c r="B145" s="99" t="s">
        <v>982</v>
      </c>
      <c r="C145" s="97">
        <v>51</v>
      </c>
      <c r="D145" s="97" t="s">
        <v>977</v>
      </c>
      <c r="E145" s="96" t="s">
        <v>793</v>
      </c>
      <c r="F145" s="98" t="s">
        <v>1050</v>
      </c>
      <c r="G145" s="107" t="s">
        <v>330</v>
      </c>
      <c r="H145" s="100" t="s">
        <v>1021</v>
      </c>
    </row>
    <row r="146" spans="2:8" ht="60">
      <c r="B146" s="99" t="s">
        <v>982</v>
      </c>
      <c r="C146" s="97">
        <v>52</v>
      </c>
      <c r="D146" s="97" t="s">
        <v>978</v>
      </c>
      <c r="E146" s="96" t="s">
        <v>793</v>
      </c>
      <c r="F146" s="98" t="s">
        <v>1051</v>
      </c>
      <c r="G146" s="107" t="s">
        <v>330</v>
      </c>
      <c r="H146" s="100" t="s">
        <v>1025</v>
      </c>
    </row>
    <row r="147" spans="2:8" ht="135">
      <c r="B147" s="99" t="s">
        <v>982</v>
      </c>
      <c r="C147" s="97">
        <v>53</v>
      </c>
      <c r="D147" s="97" t="s">
        <v>979</v>
      </c>
      <c r="E147" s="97" t="s">
        <v>983</v>
      </c>
      <c r="F147" s="97" t="s">
        <v>988</v>
      </c>
      <c r="G147" s="96" t="s">
        <v>125</v>
      </c>
      <c r="H147" s="101"/>
    </row>
    <row r="148" spans="2:8" ht="135">
      <c r="B148" s="99" t="s">
        <v>982</v>
      </c>
      <c r="C148" s="97">
        <v>54</v>
      </c>
      <c r="D148" s="97" t="s">
        <v>1126</v>
      </c>
      <c r="E148" s="98" t="s">
        <v>1090</v>
      </c>
      <c r="F148" s="97" t="s">
        <v>1052</v>
      </c>
      <c r="G148" s="96" t="s">
        <v>125</v>
      </c>
      <c r="H148" s="101"/>
    </row>
    <row r="149" spans="2:8" ht="120">
      <c r="B149" s="99" t="s">
        <v>982</v>
      </c>
      <c r="C149" s="97">
        <v>56</v>
      </c>
      <c r="D149" s="97" t="s">
        <v>984</v>
      </c>
      <c r="E149" s="97" t="s">
        <v>985</v>
      </c>
      <c r="F149" s="97" t="s">
        <v>1053</v>
      </c>
      <c r="G149" s="96" t="s">
        <v>125</v>
      </c>
      <c r="H149" s="101"/>
    </row>
    <row r="150" spans="2:8" ht="135">
      <c r="B150" s="99" t="s">
        <v>982</v>
      </c>
      <c r="C150" s="97">
        <v>58</v>
      </c>
      <c r="D150" s="97" t="s">
        <v>980</v>
      </c>
      <c r="E150" s="97" t="s">
        <v>986</v>
      </c>
      <c r="F150" s="97" t="s">
        <v>1054</v>
      </c>
      <c r="G150" s="96" t="s">
        <v>125</v>
      </c>
      <c r="H150" s="101"/>
    </row>
    <row r="151" spans="2:8" ht="210">
      <c r="B151" s="99" t="s">
        <v>982</v>
      </c>
      <c r="C151" s="97">
        <v>59</v>
      </c>
      <c r="D151" s="97" t="s">
        <v>981</v>
      </c>
      <c r="E151" s="97" t="s">
        <v>987</v>
      </c>
      <c r="F151" s="107" t="s">
        <v>1055</v>
      </c>
      <c r="G151" s="107" t="s">
        <v>125</v>
      </c>
      <c r="H151" s="101"/>
    </row>
    <row r="152" spans="2:8" ht="110.25" customHeight="1" thickBot="1">
      <c r="B152" s="103" t="s">
        <v>992</v>
      </c>
      <c r="C152" s="105" t="s">
        <v>993</v>
      </c>
      <c r="D152" s="105" t="s">
        <v>989</v>
      </c>
      <c r="E152" s="105" t="s">
        <v>990</v>
      </c>
      <c r="F152" s="105" t="s">
        <v>991</v>
      </c>
      <c r="G152" s="104" t="s">
        <v>330</v>
      </c>
      <c r="H152" s="108"/>
    </row>
  </sheetData>
  <autoFilter ref="B2:H152"/>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F12"/>
  <sheetViews>
    <sheetView workbookViewId="0">
      <selection activeCell="C8" sqref="C8"/>
    </sheetView>
  </sheetViews>
  <sheetFormatPr defaultRowHeight="1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row r="2" spans="2:6" ht="15.75" thickBot="1">
      <c r="B2" s="116" t="s">
        <v>1091</v>
      </c>
      <c r="C2" s="117" t="s">
        <v>1092</v>
      </c>
      <c r="D2" s="117" t="s">
        <v>1093</v>
      </c>
      <c r="E2" s="117" t="s">
        <v>1094</v>
      </c>
      <c r="F2" s="118" t="s">
        <v>1095</v>
      </c>
    </row>
    <row r="3" spans="2:6">
      <c r="B3" s="119" t="s">
        <v>1096</v>
      </c>
      <c r="C3" s="120" t="s">
        <v>1097</v>
      </c>
      <c r="D3" s="120" t="s">
        <v>1098</v>
      </c>
      <c r="E3" s="120" t="s">
        <v>1099</v>
      </c>
      <c r="F3" s="121" t="s">
        <v>1100</v>
      </c>
    </row>
    <row r="4" spans="2:6">
      <c r="B4" s="122" t="s">
        <v>354</v>
      </c>
      <c r="C4" s="115" t="s">
        <v>1101</v>
      </c>
      <c r="D4" s="115" t="s">
        <v>1102</v>
      </c>
      <c r="E4" s="115">
        <v>0</v>
      </c>
      <c r="F4" s="123" t="s">
        <v>1103</v>
      </c>
    </row>
    <row r="5" spans="2:6" ht="30">
      <c r="B5" s="122" t="s">
        <v>1104</v>
      </c>
      <c r="C5" s="115" t="s">
        <v>1105</v>
      </c>
      <c r="D5" s="115" t="s">
        <v>1106</v>
      </c>
      <c r="E5" s="115" t="s">
        <v>1098</v>
      </c>
      <c r="F5" s="123" t="s">
        <v>432</v>
      </c>
    </row>
    <row r="6" spans="2:6" ht="30">
      <c r="B6" s="122" t="s">
        <v>714</v>
      </c>
      <c r="C6" s="115" t="s">
        <v>1107</v>
      </c>
      <c r="D6" s="115" t="s">
        <v>1108</v>
      </c>
      <c r="E6" s="115" t="s">
        <v>1098</v>
      </c>
      <c r="F6" s="123" t="s">
        <v>440</v>
      </c>
    </row>
    <row r="7" spans="2:6" ht="45">
      <c r="B7" s="122" t="s">
        <v>1109</v>
      </c>
      <c r="C7" s="115" t="s">
        <v>1110</v>
      </c>
      <c r="D7" s="115" t="s">
        <v>1111</v>
      </c>
      <c r="E7" s="115" t="s">
        <v>1098</v>
      </c>
      <c r="F7" s="123" t="s">
        <v>427</v>
      </c>
    </row>
    <row r="8" spans="2:6" ht="45">
      <c r="B8" s="122" t="s">
        <v>1112</v>
      </c>
      <c r="C8" s="115" t="s">
        <v>1113</v>
      </c>
      <c r="D8" s="115" t="s">
        <v>1114</v>
      </c>
      <c r="E8" s="115" t="s">
        <v>1098</v>
      </c>
      <c r="F8" s="123" t="s">
        <v>427</v>
      </c>
    </row>
    <row r="9" spans="2:6" ht="30">
      <c r="B9" s="122" t="s">
        <v>716</v>
      </c>
      <c r="C9" s="115" t="s">
        <v>1115</v>
      </c>
      <c r="D9" s="115" t="s">
        <v>1116</v>
      </c>
      <c r="E9" s="115" t="s">
        <v>1098</v>
      </c>
      <c r="F9" s="123" t="s">
        <v>427</v>
      </c>
    </row>
    <row r="10" spans="2:6" ht="30">
      <c r="B10" s="122" t="s">
        <v>1117</v>
      </c>
      <c r="C10" s="115" t="s">
        <v>1118</v>
      </c>
      <c r="D10" s="115" t="s">
        <v>1119</v>
      </c>
      <c r="E10" s="115" t="s">
        <v>1098</v>
      </c>
      <c r="F10" s="123" t="s">
        <v>427</v>
      </c>
    </row>
    <row r="11" spans="2:6" ht="60">
      <c r="B11" s="122" t="s">
        <v>1120</v>
      </c>
      <c r="C11" s="115" t="s">
        <v>1121</v>
      </c>
      <c r="D11" s="115" t="s">
        <v>1122</v>
      </c>
      <c r="E11" s="115" t="s">
        <v>1098</v>
      </c>
      <c r="F11" s="123" t="s">
        <v>439</v>
      </c>
    </row>
    <row r="12" spans="2:6" ht="60.75" thickBot="1">
      <c r="B12" s="124" t="s">
        <v>1123</v>
      </c>
      <c r="C12" s="125" t="s">
        <v>1124</v>
      </c>
      <c r="D12" s="125" t="s">
        <v>1125</v>
      </c>
      <c r="E12" s="125" t="s">
        <v>1098</v>
      </c>
      <c r="F12" s="126" t="s">
        <v>441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F121"/>
  <sheetViews>
    <sheetView workbookViewId="0"/>
  </sheetViews>
  <sheetFormatPr defaultRowHeight="12.75"/>
  <cols>
    <col min="1" max="1" width="9.140625" style="14"/>
    <col min="2" max="2" width="19.42578125" style="14" customWidth="1"/>
    <col min="3" max="3" width="39.85546875" style="14" customWidth="1"/>
    <col min="4" max="4" width="45.28515625" style="14" customWidth="1"/>
    <col min="5" max="5" width="17.85546875" style="14" customWidth="1"/>
    <col min="6" max="6" width="40.140625" style="14" bestFit="1" customWidth="1"/>
    <col min="7" max="16384" width="9.140625" style="14"/>
  </cols>
  <sheetData>
    <row r="3" spans="2:3" ht="30">
      <c r="B3" s="17" t="s">
        <v>725</v>
      </c>
    </row>
    <row r="4" spans="2:3" ht="13.5" thickBot="1"/>
    <row r="5" spans="2:3" ht="15.75" thickBot="1">
      <c r="B5" s="84" t="s">
        <v>712</v>
      </c>
      <c r="C5" s="85" t="s">
        <v>713</v>
      </c>
    </row>
    <row r="6" spans="2:3" ht="15">
      <c r="B6" s="80" t="s">
        <v>23</v>
      </c>
      <c r="C6" s="77" t="s">
        <v>697</v>
      </c>
    </row>
    <row r="7" spans="2:3" ht="15">
      <c r="B7" s="81" t="s">
        <v>14</v>
      </c>
      <c r="C7" s="78" t="s">
        <v>698</v>
      </c>
    </row>
    <row r="8" spans="2:3" ht="15">
      <c r="B8" s="81" t="s">
        <v>12</v>
      </c>
      <c r="C8" s="78" t="s">
        <v>13</v>
      </c>
    </row>
    <row r="9" spans="2:3" ht="15">
      <c r="B9" s="81" t="s">
        <v>714</v>
      </c>
      <c r="C9" s="78" t="s">
        <v>6</v>
      </c>
    </row>
    <row r="10" spans="2:3" ht="15">
      <c r="B10" s="81" t="s">
        <v>15</v>
      </c>
      <c r="C10" s="78" t="s">
        <v>16</v>
      </c>
    </row>
    <row r="11" spans="2:3" ht="15">
      <c r="B11" s="81" t="s">
        <v>715</v>
      </c>
      <c r="C11" s="78" t="s">
        <v>8</v>
      </c>
    </row>
    <row r="12" spans="2:3" ht="15">
      <c r="B12" s="81" t="s">
        <v>116</v>
      </c>
      <c r="C12" s="78" t="s">
        <v>117</v>
      </c>
    </row>
    <row r="13" spans="2:3" ht="15">
      <c r="B13" s="81" t="s">
        <v>32</v>
      </c>
      <c r="C13" s="78" t="s">
        <v>33</v>
      </c>
    </row>
    <row r="14" spans="2:3" ht="15">
      <c r="B14" s="81" t="s">
        <v>50</v>
      </c>
      <c r="C14" s="78" t="s">
        <v>699</v>
      </c>
    </row>
    <row r="15" spans="2:3" ht="15">
      <c r="B15" s="81" t="s">
        <v>36</v>
      </c>
      <c r="C15" s="78" t="s">
        <v>37</v>
      </c>
    </row>
    <row r="16" spans="2:3" ht="15">
      <c r="B16" s="81" t="s">
        <v>78</v>
      </c>
      <c r="C16" s="78" t="s">
        <v>700</v>
      </c>
    </row>
    <row r="17" spans="2:3" ht="15">
      <c r="B17" s="81" t="s">
        <v>24</v>
      </c>
      <c r="C17" s="78" t="s">
        <v>701</v>
      </c>
    </row>
    <row r="18" spans="2:3" ht="15">
      <c r="B18" s="81" t="s">
        <v>79</v>
      </c>
      <c r="C18" s="78" t="s">
        <v>702</v>
      </c>
    </row>
    <row r="19" spans="2:3" ht="30">
      <c r="B19" s="81" t="s">
        <v>110</v>
      </c>
      <c r="C19" s="78" t="s">
        <v>111</v>
      </c>
    </row>
    <row r="20" spans="2:3" ht="15">
      <c r="B20" s="81" t="s">
        <v>19</v>
      </c>
      <c r="C20" s="78" t="s">
        <v>20</v>
      </c>
    </row>
    <row r="21" spans="2:3" ht="15">
      <c r="B21" s="81" t="s">
        <v>21</v>
      </c>
      <c r="C21" s="78" t="s">
        <v>22</v>
      </c>
    </row>
    <row r="22" spans="2:3" ht="15">
      <c r="B22" s="81" t="s">
        <v>46</v>
      </c>
      <c r="C22" s="78" t="s">
        <v>47</v>
      </c>
    </row>
    <row r="23" spans="2:3" ht="15">
      <c r="B23" s="81" t="s">
        <v>17</v>
      </c>
      <c r="C23" s="78" t="s">
        <v>18</v>
      </c>
    </row>
    <row r="24" spans="2:3" ht="15">
      <c r="B24" s="81" t="s">
        <v>716</v>
      </c>
      <c r="C24" s="78" t="s">
        <v>10</v>
      </c>
    </row>
    <row r="25" spans="2:3" ht="15">
      <c r="B25" s="81" t="s">
        <v>28</v>
      </c>
      <c r="C25" s="78" t="s">
        <v>29</v>
      </c>
    </row>
    <row r="26" spans="2:3" ht="30">
      <c r="B26" s="81" t="s">
        <v>48</v>
      </c>
      <c r="C26" s="78" t="s">
        <v>49</v>
      </c>
    </row>
    <row r="27" spans="2:3" ht="15">
      <c r="B27" s="81" t="s">
        <v>42</v>
      </c>
      <c r="C27" s="78" t="s">
        <v>43</v>
      </c>
    </row>
    <row r="28" spans="2:3" ht="15">
      <c r="B28" s="81" t="s">
        <v>44</v>
      </c>
      <c r="C28" s="78" t="s">
        <v>45</v>
      </c>
    </row>
    <row r="29" spans="2:3" ht="15">
      <c r="B29" s="81" t="s">
        <v>38</v>
      </c>
      <c r="C29" s="78" t="s">
        <v>39</v>
      </c>
    </row>
    <row r="30" spans="2:3" ht="15">
      <c r="B30" s="81" t="s">
        <v>2</v>
      </c>
      <c r="C30" s="78" t="s">
        <v>703</v>
      </c>
    </row>
    <row r="31" spans="2:3" ht="30">
      <c r="B31" s="81" t="s">
        <v>717</v>
      </c>
      <c r="C31" s="78" t="s">
        <v>11</v>
      </c>
    </row>
    <row r="32" spans="2:3" ht="30">
      <c r="B32" s="81" t="s">
        <v>3</v>
      </c>
      <c r="C32" s="78" t="s">
        <v>704</v>
      </c>
    </row>
    <row r="33" spans="2:3" ht="30">
      <c r="B33" s="81" t="s">
        <v>4</v>
      </c>
      <c r="C33" s="78" t="s">
        <v>705</v>
      </c>
    </row>
    <row r="34" spans="2:3" ht="30">
      <c r="B34" s="81" t="s">
        <v>5</v>
      </c>
      <c r="C34" s="78" t="s">
        <v>706</v>
      </c>
    </row>
    <row r="35" spans="2:3" ht="15">
      <c r="B35" s="81" t="s">
        <v>91</v>
      </c>
      <c r="C35" s="78" t="s">
        <v>92</v>
      </c>
    </row>
    <row r="36" spans="2:3" ht="30">
      <c r="B36" s="81" t="s">
        <v>93</v>
      </c>
      <c r="C36" s="78" t="s">
        <v>94</v>
      </c>
    </row>
    <row r="37" spans="2:3" ht="15">
      <c r="B37" s="81" t="s">
        <v>95</v>
      </c>
      <c r="C37" s="78" t="s">
        <v>96</v>
      </c>
    </row>
    <row r="38" spans="2:3" ht="15">
      <c r="B38" s="81" t="s">
        <v>97</v>
      </c>
      <c r="C38" s="78" t="s">
        <v>1</v>
      </c>
    </row>
    <row r="39" spans="2:3" ht="15">
      <c r="B39" s="81" t="s">
        <v>98</v>
      </c>
      <c r="C39" s="78" t="s">
        <v>99</v>
      </c>
    </row>
    <row r="40" spans="2:3" ht="15">
      <c r="B40" s="81" t="s">
        <v>100</v>
      </c>
      <c r="C40" s="78" t="s">
        <v>101</v>
      </c>
    </row>
    <row r="41" spans="2:3" ht="15">
      <c r="B41" s="81" t="s">
        <v>26</v>
      </c>
      <c r="C41" s="78" t="s">
        <v>27</v>
      </c>
    </row>
    <row r="42" spans="2:3" ht="15">
      <c r="B42" s="81" t="s">
        <v>64</v>
      </c>
      <c r="C42" s="78" t="s">
        <v>65</v>
      </c>
    </row>
    <row r="43" spans="2:3" ht="15">
      <c r="B43" s="81" t="s">
        <v>68</v>
      </c>
      <c r="C43" s="78" t="s">
        <v>69</v>
      </c>
    </row>
    <row r="44" spans="2:3" ht="15">
      <c r="B44" s="81" t="s">
        <v>53</v>
      </c>
      <c r="C44" s="78" t="s">
        <v>54</v>
      </c>
    </row>
    <row r="45" spans="2:3" ht="15">
      <c r="B45" s="81" t="s">
        <v>104</v>
      </c>
      <c r="C45" s="78" t="s">
        <v>105</v>
      </c>
    </row>
    <row r="46" spans="2:3" ht="15">
      <c r="B46" s="81" t="s">
        <v>718</v>
      </c>
      <c r="C46" s="78" t="s">
        <v>106</v>
      </c>
    </row>
    <row r="47" spans="2:3" ht="15">
      <c r="B47" s="81" t="s">
        <v>60</v>
      </c>
      <c r="C47" s="78" t="s">
        <v>61</v>
      </c>
    </row>
    <row r="48" spans="2:3" ht="15">
      <c r="B48" s="81" t="s">
        <v>62</v>
      </c>
      <c r="C48" s="78" t="s">
        <v>63</v>
      </c>
    </row>
    <row r="49" spans="2:3" ht="15">
      <c r="B49" s="81" t="s">
        <v>74</v>
      </c>
      <c r="C49" s="78" t="s">
        <v>75</v>
      </c>
    </row>
    <row r="50" spans="2:3" ht="15">
      <c r="B50" s="81" t="s">
        <v>76</v>
      </c>
      <c r="C50" s="78" t="s">
        <v>77</v>
      </c>
    </row>
    <row r="51" spans="2:3" ht="15">
      <c r="B51" s="81" t="s">
        <v>34</v>
      </c>
      <c r="C51" s="78" t="s">
        <v>35</v>
      </c>
    </row>
    <row r="52" spans="2:3" ht="15">
      <c r="B52" s="81" t="s">
        <v>80</v>
      </c>
      <c r="C52" s="78" t="s">
        <v>81</v>
      </c>
    </row>
    <row r="53" spans="2:3" ht="15">
      <c r="B53" s="81" t="s">
        <v>82</v>
      </c>
      <c r="C53" s="78" t="s">
        <v>83</v>
      </c>
    </row>
    <row r="54" spans="2:3" ht="15">
      <c r="B54" s="81" t="s">
        <v>84</v>
      </c>
      <c r="C54" s="78" t="s">
        <v>85</v>
      </c>
    </row>
    <row r="55" spans="2:3" ht="15">
      <c r="B55" s="81" t="s">
        <v>30</v>
      </c>
      <c r="C55" s="78" t="s">
        <v>707</v>
      </c>
    </row>
    <row r="56" spans="2:3" ht="15">
      <c r="B56" s="81" t="s">
        <v>7</v>
      </c>
      <c r="C56" s="78" t="s">
        <v>719</v>
      </c>
    </row>
    <row r="57" spans="2:3" ht="15">
      <c r="B57" s="81" t="s">
        <v>86</v>
      </c>
      <c r="C57" s="78" t="s">
        <v>87</v>
      </c>
    </row>
    <row r="58" spans="2:3" ht="15">
      <c r="B58" s="81" t="s">
        <v>66</v>
      </c>
      <c r="C58" s="78" t="s">
        <v>67</v>
      </c>
    </row>
    <row r="59" spans="2:3" ht="15">
      <c r="B59" s="81" t="s">
        <v>57</v>
      </c>
      <c r="C59" s="78" t="s">
        <v>58</v>
      </c>
    </row>
    <row r="60" spans="2:3" ht="30">
      <c r="B60" s="81" t="s">
        <v>448</v>
      </c>
      <c r="C60" s="78" t="s">
        <v>88</v>
      </c>
    </row>
    <row r="61" spans="2:3" ht="15">
      <c r="B61" s="81" t="s">
        <v>89</v>
      </c>
      <c r="C61" s="78" t="s">
        <v>90</v>
      </c>
    </row>
    <row r="62" spans="2:3" ht="15">
      <c r="B62" s="81" t="s">
        <v>70</v>
      </c>
      <c r="C62" s="78" t="s">
        <v>71</v>
      </c>
    </row>
    <row r="63" spans="2:3" ht="15">
      <c r="B63" s="81" t="s">
        <v>9</v>
      </c>
      <c r="C63" s="78" t="s">
        <v>708</v>
      </c>
    </row>
    <row r="64" spans="2:3" ht="15">
      <c r="B64" s="81" t="s">
        <v>25</v>
      </c>
      <c r="C64" s="78" t="s">
        <v>709</v>
      </c>
    </row>
    <row r="65" spans="2:3" ht="15">
      <c r="B65" s="81" t="s">
        <v>55</v>
      </c>
      <c r="C65" s="78" t="s">
        <v>56</v>
      </c>
    </row>
    <row r="66" spans="2:3" ht="15">
      <c r="B66" s="81" t="s">
        <v>720</v>
      </c>
      <c r="C66" s="78" t="s">
        <v>59</v>
      </c>
    </row>
    <row r="67" spans="2:3" ht="15">
      <c r="B67" s="81" t="s">
        <v>72</v>
      </c>
      <c r="C67" s="78" t="s">
        <v>73</v>
      </c>
    </row>
    <row r="68" spans="2:3" ht="15">
      <c r="B68" s="81" t="s">
        <v>372</v>
      </c>
      <c r="C68" s="78" t="s">
        <v>710</v>
      </c>
    </row>
    <row r="69" spans="2:3" ht="15">
      <c r="B69" s="82" t="s">
        <v>721</v>
      </c>
      <c r="C69" s="78" t="s">
        <v>107</v>
      </c>
    </row>
    <row r="70" spans="2:3" ht="15">
      <c r="B70" s="81" t="s">
        <v>40</v>
      </c>
      <c r="C70" s="78" t="s">
        <v>41</v>
      </c>
    </row>
    <row r="71" spans="2:3" ht="15">
      <c r="B71" s="81" t="s">
        <v>112</v>
      </c>
      <c r="C71" s="78" t="s">
        <v>113</v>
      </c>
    </row>
    <row r="72" spans="2:3" ht="15">
      <c r="B72" s="81" t="s">
        <v>114</v>
      </c>
      <c r="C72" s="78" t="s">
        <v>115</v>
      </c>
    </row>
    <row r="73" spans="2:3" ht="15">
      <c r="B73" s="81" t="s">
        <v>108</v>
      </c>
      <c r="C73" s="78" t="s">
        <v>109</v>
      </c>
    </row>
    <row r="74" spans="2:3" ht="15">
      <c r="B74" s="81" t="s">
        <v>102</v>
      </c>
      <c r="C74" s="78" t="s">
        <v>103</v>
      </c>
    </row>
    <row r="75" spans="2:3" ht="15">
      <c r="B75" s="81" t="s">
        <v>51</v>
      </c>
      <c r="C75" s="78" t="s">
        <v>52</v>
      </c>
    </row>
    <row r="76" spans="2:3" ht="15">
      <c r="B76" s="132" t="s">
        <v>1240</v>
      </c>
      <c r="C76" s="133" t="s">
        <v>1241</v>
      </c>
    </row>
    <row r="77" spans="2:3" ht="15">
      <c r="B77" s="132" t="s">
        <v>1239</v>
      </c>
      <c r="C77" s="133" t="s">
        <v>1242</v>
      </c>
    </row>
    <row r="78" spans="2:3" ht="15.75" thickBot="1">
      <c r="B78" s="83" t="s">
        <v>31</v>
      </c>
      <c r="C78" s="79" t="s">
        <v>711</v>
      </c>
    </row>
    <row r="79" spans="2:3">
      <c r="B79" s="2"/>
    </row>
    <row r="80" spans="2:3" ht="30">
      <c r="B80" s="17" t="s">
        <v>592</v>
      </c>
    </row>
    <row r="81" spans="2:6" ht="13.5" thickBot="1"/>
    <row r="82" spans="2:6" ht="32.25" thickBot="1">
      <c r="B82" s="86" t="s">
        <v>527</v>
      </c>
      <c r="C82" s="87" t="s">
        <v>727</v>
      </c>
      <c r="D82" s="87" t="s">
        <v>728</v>
      </c>
      <c r="E82" s="87" t="s">
        <v>768</v>
      </c>
      <c r="F82" s="88" t="s">
        <v>769</v>
      </c>
    </row>
    <row r="83" spans="2:6" ht="31.5">
      <c r="B83" s="65" t="s">
        <v>729</v>
      </c>
      <c r="C83" s="66">
        <v>1</v>
      </c>
      <c r="D83" s="66" t="s">
        <v>730</v>
      </c>
      <c r="E83" s="67">
        <v>7000000</v>
      </c>
      <c r="F83" s="68"/>
    </row>
    <row r="84" spans="2:6" ht="15.75">
      <c r="B84" s="69" t="s">
        <v>729</v>
      </c>
      <c r="C84" s="70">
        <v>2</v>
      </c>
      <c r="D84" s="70" t="s">
        <v>731</v>
      </c>
      <c r="E84" s="71">
        <v>17500000</v>
      </c>
      <c r="F84" s="72"/>
    </row>
    <row r="85" spans="2:6" ht="15.75">
      <c r="B85" s="69" t="s">
        <v>729</v>
      </c>
      <c r="C85" s="70">
        <v>3</v>
      </c>
      <c r="D85" s="70" t="s">
        <v>732</v>
      </c>
      <c r="E85" s="71">
        <v>17500000</v>
      </c>
      <c r="F85" s="72"/>
    </row>
    <row r="86" spans="2:6" ht="31.5">
      <c r="B86" s="69" t="s">
        <v>733</v>
      </c>
      <c r="C86" s="70">
        <v>1</v>
      </c>
      <c r="D86" s="70" t="s">
        <v>734</v>
      </c>
      <c r="E86" s="71">
        <v>33500000</v>
      </c>
      <c r="F86" s="72"/>
    </row>
    <row r="87" spans="2:6" ht="31.5">
      <c r="B87" s="69" t="s">
        <v>733</v>
      </c>
      <c r="C87" s="70">
        <v>2</v>
      </c>
      <c r="D87" s="70" t="s">
        <v>735</v>
      </c>
      <c r="E87" s="71">
        <v>20000000</v>
      </c>
      <c r="F87" s="72"/>
    </row>
    <row r="88" spans="2:6" ht="31.5">
      <c r="B88" s="69" t="s">
        <v>736</v>
      </c>
      <c r="C88" s="70">
        <v>1</v>
      </c>
      <c r="D88" s="70" t="s">
        <v>737</v>
      </c>
      <c r="E88" s="71" t="s">
        <v>339</v>
      </c>
      <c r="F88" s="72">
        <v>1500</v>
      </c>
    </row>
    <row r="89" spans="2:6" ht="31.5">
      <c r="B89" s="69" t="s">
        <v>736</v>
      </c>
      <c r="C89" s="70">
        <v>2</v>
      </c>
      <c r="D89" s="70" t="s">
        <v>738</v>
      </c>
      <c r="E89" s="71">
        <v>28000000</v>
      </c>
      <c r="F89" s="72"/>
    </row>
    <row r="90" spans="2:6" ht="31.5">
      <c r="B90" s="69" t="s">
        <v>739</v>
      </c>
      <c r="C90" s="70">
        <v>1</v>
      </c>
      <c r="D90" s="70" t="s">
        <v>740</v>
      </c>
      <c r="E90" s="71" t="s">
        <v>339</v>
      </c>
      <c r="F90" s="72">
        <v>1500</v>
      </c>
    </row>
    <row r="91" spans="2:6" ht="31.5">
      <c r="B91" s="69" t="s">
        <v>739</v>
      </c>
      <c r="C91" s="70">
        <v>2</v>
      </c>
      <c r="D91" s="70" t="s">
        <v>738</v>
      </c>
      <c r="E91" s="71">
        <v>28000000</v>
      </c>
      <c r="F91" s="72"/>
    </row>
    <row r="92" spans="2:6" ht="31.5">
      <c r="B92" s="69" t="s">
        <v>741</v>
      </c>
      <c r="C92" s="70">
        <v>1</v>
      </c>
      <c r="D92" s="70" t="s">
        <v>742</v>
      </c>
      <c r="E92" s="71">
        <v>14000000</v>
      </c>
      <c r="F92" s="72"/>
    </row>
    <row r="93" spans="2:6" ht="31.5">
      <c r="B93" s="69" t="s">
        <v>741</v>
      </c>
      <c r="C93" s="70">
        <v>2</v>
      </c>
      <c r="D93" s="70" t="s">
        <v>743</v>
      </c>
      <c r="E93" s="71">
        <v>25500000</v>
      </c>
      <c r="F93" s="72"/>
    </row>
    <row r="94" spans="2:6" ht="31.5">
      <c r="B94" s="69" t="s">
        <v>744</v>
      </c>
      <c r="C94" s="70">
        <v>1</v>
      </c>
      <c r="D94" s="70" t="s">
        <v>745</v>
      </c>
      <c r="E94" s="71">
        <v>25500000</v>
      </c>
      <c r="F94" s="72"/>
    </row>
    <row r="95" spans="2:6" ht="31.5">
      <c r="B95" s="69" t="s">
        <v>744</v>
      </c>
      <c r="C95" s="70">
        <v>2</v>
      </c>
      <c r="D95" s="70" t="s">
        <v>746</v>
      </c>
      <c r="E95" s="71">
        <v>35500000</v>
      </c>
      <c r="F95" s="72"/>
    </row>
    <row r="96" spans="2:6" ht="15.75">
      <c r="B96" s="69" t="s">
        <v>747</v>
      </c>
      <c r="C96" s="70">
        <v>1</v>
      </c>
      <c r="D96" s="70" t="s">
        <v>748</v>
      </c>
      <c r="E96" s="71">
        <v>14000000</v>
      </c>
      <c r="F96" s="72"/>
    </row>
    <row r="97" spans="2:6" ht="31.5">
      <c r="B97" s="69" t="s">
        <v>747</v>
      </c>
      <c r="C97" s="70">
        <v>2</v>
      </c>
      <c r="D97" s="70" t="s">
        <v>749</v>
      </c>
      <c r="E97" s="71">
        <v>35500000</v>
      </c>
      <c r="F97" s="72"/>
    </row>
    <row r="98" spans="2:6" ht="47.25">
      <c r="B98" s="69" t="s">
        <v>747</v>
      </c>
      <c r="C98" s="70">
        <v>3</v>
      </c>
      <c r="D98" s="70" t="s">
        <v>750</v>
      </c>
      <c r="E98" s="71">
        <v>35500000</v>
      </c>
      <c r="F98" s="72"/>
    </row>
    <row r="99" spans="2:6" ht="31.5">
      <c r="B99" s="69" t="s">
        <v>747</v>
      </c>
      <c r="C99" s="70">
        <v>4</v>
      </c>
      <c r="D99" s="70" t="s">
        <v>751</v>
      </c>
      <c r="E99" s="71">
        <v>35500000</v>
      </c>
      <c r="F99" s="72"/>
    </row>
    <row r="100" spans="2:6" ht="31.5">
      <c r="B100" s="69" t="s">
        <v>752</v>
      </c>
      <c r="C100" s="70">
        <v>1</v>
      </c>
      <c r="D100" s="70" t="s">
        <v>753</v>
      </c>
      <c r="E100" s="71">
        <v>25500000</v>
      </c>
      <c r="F100" s="72"/>
    </row>
    <row r="101" spans="2:6" ht="31.5">
      <c r="B101" s="69" t="s">
        <v>752</v>
      </c>
      <c r="C101" s="70">
        <v>2</v>
      </c>
      <c r="D101" s="70" t="s">
        <v>754</v>
      </c>
      <c r="E101" s="71" t="s">
        <v>339</v>
      </c>
      <c r="F101" s="72">
        <v>150</v>
      </c>
    </row>
    <row r="102" spans="2:6" ht="47.25">
      <c r="B102" s="69" t="s">
        <v>755</v>
      </c>
      <c r="C102" s="70">
        <v>1</v>
      </c>
      <c r="D102" s="70" t="s">
        <v>756</v>
      </c>
      <c r="E102" s="71" t="s">
        <v>339</v>
      </c>
      <c r="F102" s="72">
        <v>500</v>
      </c>
    </row>
    <row r="103" spans="2:6" ht="15.75">
      <c r="B103" s="69" t="s">
        <v>755</v>
      </c>
      <c r="C103" s="70">
        <v>2</v>
      </c>
      <c r="D103" s="70" t="s">
        <v>757</v>
      </c>
      <c r="E103" s="71" t="s">
        <v>339</v>
      </c>
      <c r="F103" s="72">
        <v>1500</v>
      </c>
    </row>
    <row r="104" spans="2:6" ht="31.5">
      <c r="B104" s="69" t="s">
        <v>755</v>
      </c>
      <c r="C104" s="70">
        <v>3</v>
      </c>
      <c r="D104" s="70" t="s">
        <v>758</v>
      </c>
      <c r="E104" s="71" t="s">
        <v>339</v>
      </c>
      <c r="F104" s="72">
        <v>1000</v>
      </c>
    </row>
    <row r="105" spans="2:6" ht="63">
      <c r="B105" s="69" t="s">
        <v>755</v>
      </c>
      <c r="C105" s="70">
        <v>4</v>
      </c>
      <c r="D105" s="70" t="s">
        <v>759</v>
      </c>
      <c r="E105" s="71" t="s">
        <v>339</v>
      </c>
      <c r="F105" s="72">
        <v>1000</v>
      </c>
    </row>
    <row r="106" spans="2:6" ht="31.5">
      <c r="B106" s="69" t="s">
        <v>760</v>
      </c>
      <c r="C106" s="70">
        <v>1</v>
      </c>
      <c r="D106" s="70" t="s">
        <v>761</v>
      </c>
      <c r="E106" s="71">
        <v>19000000</v>
      </c>
      <c r="F106" s="72"/>
    </row>
    <row r="107" spans="2:6" ht="31.5">
      <c r="B107" s="69" t="s">
        <v>760</v>
      </c>
      <c r="C107" s="70">
        <v>2</v>
      </c>
      <c r="D107" s="70" t="s">
        <v>762</v>
      </c>
      <c r="E107" s="71" t="s">
        <v>339</v>
      </c>
      <c r="F107" s="72">
        <v>500</v>
      </c>
    </row>
    <row r="108" spans="2:6" ht="31.5">
      <c r="B108" s="69" t="s">
        <v>763</v>
      </c>
      <c r="C108" s="70">
        <v>1</v>
      </c>
      <c r="D108" s="70" t="s">
        <v>764</v>
      </c>
      <c r="E108" s="71">
        <v>14000000</v>
      </c>
      <c r="F108" s="72"/>
    </row>
    <row r="109" spans="2:6" ht="16.5" thickBot="1">
      <c r="B109" s="73" t="s">
        <v>763</v>
      </c>
      <c r="C109" s="74">
        <v>2</v>
      </c>
      <c r="D109" s="74" t="s">
        <v>765</v>
      </c>
      <c r="E109" s="75">
        <v>35500000</v>
      </c>
      <c r="F109" s="76"/>
    </row>
    <row r="110" spans="2:6">
      <c r="D110" s="7"/>
    </row>
    <row r="111" spans="2:6" ht="30">
      <c r="B111" s="17" t="s">
        <v>1257</v>
      </c>
      <c r="D111" s="7"/>
    </row>
    <row r="113" spans="2:6" ht="158.25" customHeight="1">
      <c r="B113" s="156" t="s">
        <v>1258</v>
      </c>
      <c r="C113" s="156"/>
      <c r="D113" s="156"/>
      <c r="E113" s="156"/>
      <c r="F113" s="156"/>
    </row>
    <row r="114" spans="2:6">
      <c r="B114" s="16"/>
      <c r="F114" s="15"/>
    </row>
    <row r="115" spans="2:6">
      <c r="B115" s="16"/>
    </row>
    <row r="116" spans="2:6">
      <c r="B116" s="16"/>
    </row>
    <row r="117" spans="2:6">
      <c r="B117" s="16"/>
    </row>
    <row r="118" spans="2:6">
      <c r="B118" s="16"/>
    </row>
    <row r="119" spans="2:6">
      <c r="B119" s="16"/>
    </row>
    <row r="120" spans="2:6">
      <c r="B120" s="16"/>
    </row>
    <row r="121" spans="2:6">
      <c r="B121" s="16"/>
    </row>
  </sheetData>
  <mergeCells count="1">
    <mergeCell ref="B113:F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G9"/>
  <sheetViews>
    <sheetView workbookViewId="0">
      <selection activeCell="L21" sqref="L21"/>
    </sheetView>
  </sheetViews>
  <sheetFormatPr defaultRowHeight="15"/>
  <sheetData>
    <row r="3" spans="2:7">
      <c r="B3" t="s">
        <v>330</v>
      </c>
      <c r="G3" t="s">
        <v>470</v>
      </c>
    </row>
    <row r="4" spans="2:7">
      <c r="B4" t="s">
        <v>126</v>
      </c>
      <c r="G4" t="s">
        <v>471</v>
      </c>
    </row>
    <row r="5" spans="2:7">
      <c r="B5" t="s">
        <v>127</v>
      </c>
      <c r="G5" t="s">
        <v>472</v>
      </c>
    </row>
    <row r="6" spans="2:7">
      <c r="B6" t="s">
        <v>125</v>
      </c>
      <c r="G6" t="s">
        <v>473</v>
      </c>
    </row>
    <row r="7" spans="2:7">
      <c r="B7" t="s">
        <v>141</v>
      </c>
      <c r="G7" t="s">
        <v>474</v>
      </c>
    </row>
    <row r="8" spans="2:7">
      <c r="B8" t="s">
        <v>128</v>
      </c>
    </row>
    <row r="9" spans="2:7">
      <c r="B9" t="s">
        <v>1237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Change Log</vt:lpstr>
      <vt:lpstr>Data Element Mapping</vt:lpstr>
      <vt:lpstr>XML Request Mapping (WS)</vt:lpstr>
      <vt:lpstr>Reps and Certs Mapping (WS)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2014-05-09T05:13:58Z</dcterms:modified>
</cp:coreProperties>
</file>