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codeName="ThisWorkbook" defaultThemeVersion="166925"/>
  <mc:AlternateContent xmlns:mc="http://schemas.openxmlformats.org/markup-compatibility/2006">
    <mc:Choice Requires="x15">
      <x15ac:absPath xmlns:x15ac="http://schemas.microsoft.com/office/spreadsheetml/2010/11/ac" url="C:\Users\HollyADouglas\Downloads\"/>
    </mc:Choice>
  </mc:AlternateContent>
  <xr:revisionPtr revIDLastSave="0" documentId="8_{9E2BF011-4C1E-47CE-916F-B6750E531F60}" xr6:coauthVersionLast="47" xr6:coauthVersionMax="47" xr10:uidLastSave="{00000000-0000-0000-0000-000000000000}"/>
  <bookViews>
    <workbookView xWindow="-110" yWindow="-110" windowWidth="19420" windowHeight="10420" tabRatio="884" firstSheet="1" xr2:uid="{00000000-000D-0000-FFFF-FFFF00000000}"/>
  </bookViews>
  <sheets>
    <sheet name="Cover" sheetId="25" r:id="rId1"/>
    <sheet name="Workbook Overview" sheetId="23" r:id="rId2"/>
    <sheet name="Capabilities Change Log" sheetId="30" r:id="rId3"/>
    <sheet name="Legend" sheetId="2" r:id="rId4"/>
    <sheet name="MOM Business Capabilities" sheetId="32" r:id="rId5"/>
    <sheet name="Auth and Other References" sheetId="27" r:id="rId6"/>
    <sheet name="Capability Totals" sheetId="31" r:id="rId7"/>
  </sheets>
  <externalReferences>
    <externalReference r:id="rId8"/>
    <externalReference r:id="rId9"/>
    <externalReference r:id="rId10"/>
    <externalReference r:id="rId11"/>
    <externalReference r:id="rId12"/>
    <externalReference r:id="rId13"/>
  </externalReferences>
  <definedNames>
    <definedName name="Act_Names" localSheetId="6">[1]Lookups!$A$7:$B$21</definedName>
    <definedName name="Act_Names">[2]Lookups!$A$7:$B$21</definedName>
    <definedName name="Analysis">[2]!Analysis4[#Data]</definedName>
    <definedName name="Capabilities" localSheetId="5">#REF!</definedName>
    <definedName name="Capabilities" localSheetId="2">#REF!</definedName>
    <definedName name="Capabilities" localSheetId="6">#REF!</definedName>
    <definedName name="Capabilities">#REF!</definedName>
    <definedName name="capabilities2" localSheetId="2">#REF!</definedName>
    <definedName name="capabilities2" localSheetId="6">#REF!</definedName>
    <definedName name="capabilities2">#REF!</definedName>
    <definedName name="CapabilityIDs_nr">[3]!CapabilityID_tbl[CapabilityID]</definedName>
    <definedName name="GRMDE" localSheetId="2">#REF!</definedName>
    <definedName name="GRMDE" localSheetId="6">#REF!</definedName>
    <definedName name="GRMDE">#REF!</definedName>
    <definedName name="LookupByCapRef" localSheetId="5">#REF!</definedName>
    <definedName name="LookupByCapRef" localSheetId="2">#REF!</definedName>
    <definedName name="LookupByCapRef" localSheetId="6">#REF!</definedName>
    <definedName name="LookupByCapRef">#REF!</definedName>
    <definedName name="oldcap" localSheetId="2">#REF!</definedName>
    <definedName name="oldcap" localSheetId="6">#REF!</definedName>
    <definedName name="oldcap">#REF!</definedName>
    <definedName name="oldlookup" localSheetId="2">#REF!</definedName>
    <definedName name="oldlookup" localSheetId="6">#REF!</definedName>
    <definedName name="oldlookup">#REF!</definedName>
    <definedName name="_xlnm.Print_Area" localSheetId="4">'MOM Business Capabilities'!$A$1:$I$133</definedName>
    <definedName name="_xlnm.Print_Area" localSheetId="1">'Workbook Overview'!$A$1:$B$2</definedName>
    <definedName name="Service_Activity_ID_Names" comment="Used to validate entries in Compliance Checks tab">[3]!Service_Activities_tbl[ServiceActivityName]</definedName>
    <definedName name="ServiceActivities" localSheetId="5">#REF!</definedName>
    <definedName name="ServiceActivities" localSheetId="2">#REF!</definedName>
    <definedName name="ServiceActivities" localSheetId="6">#REF!</definedName>
    <definedName name="ServiceActivities">#REF!</definedName>
    <definedName name="ServiceAreas" localSheetId="5">#REF!</definedName>
    <definedName name="ServiceAreas">#REF!</definedName>
    <definedName name="ServiceFunctions">#REF!</definedName>
    <definedName name="Source" localSheetId="2">[4]DropDownLists!#REF!</definedName>
    <definedName name="Source" localSheetId="6">[4]DropDownLists!#REF!</definedName>
    <definedName name="Source">[4]DropDownLists!#REF!</definedName>
    <definedName name="SourceType" localSheetId="2">'[5]Auth and Other Sources'!#REF!</definedName>
    <definedName name="SourceType" localSheetId="6">'[5]Auth and Other Sources'!#REF!</definedName>
    <definedName name="SourceType">'[5]Auth and Other Sources'!#REF!</definedName>
    <definedName name="test">[6]Index!$L$2:$L$3</definedName>
    <definedName name="testNumber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1" l="1"/>
  <c r="E4" i="31"/>
  <c r="F4" i="31"/>
  <c r="D5" i="31"/>
  <c r="E5" i="31"/>
  <c r="F5" i="31"/>
  <c r="D6" i="31"/>
  <c r="E6" i="31"/>
  <c r="F6" i="31"/>
  <c r="D7" i="31"/>
  <c r="E7" i="31"/>
  <c r="F7" i="31"/>
  <c r="D8" i="31"/>
  <c r="E8" i="31"/>
  <c r="F8" i="31"/>
  <c r="D9" i="31"/>
  <c r="E9" i="31"/>
  <c r="F9" i="31"/>
  <c r="D10" i="31"/>
  <c r="E10" i="31"/>
  <c r="F10" i="31"/>
  <c r="D11" i="31"/>
  <c r="E11" i="31"/>
  <c r="F11" i="31"/>
  <c r="D12" i="31"/>
  <c r="E12" i="31"/>
  <c r="F12" i="31"/>
  <c r="F3" i="31"/>
  <c r="E3" i="31"/>
  <c r="D3" i="31"/>
  <c r="G10" i="31" l="1"/>
  <c r="G9" i="31"/>
  <c r="G12" i="31"/>
  <c r="G8" i="31"/>
  <c r="G7" i="31"/>
  <c r="G11" i="31"/>
  <c r="G6" i="31"/>
  <c r="G5" i="31"/>
  <c r="G4" i="31"/>
  <c r="D14" i="31" l="1"/>
  <c r="F14" i="31"/>
  <c r="E14" i="31"/>
  <c r="G3" i="31"/>
  <c r="G14" i="31" l="1"/>
</calcChain>
</file>

<file path=xl/sharedStrings.xml><?xml version="1.0" encoding="utf-8"?>
<sst xmlns="http://schemas.openxmlformats.org/spreadsheetml/2006/main" count="1353" uniqueCount="469">
  <si>
    <t>Version</t>
  </si>
  <si>
    <t>Date</t>
  </si>
  <si>
    <t>Change Description</t>
  </si>
  <si>
    <t>Author of Change</t>
  </si>
  <si>
    <t>Initial Draft Business Capabilities for Discussion</t>
  </si>
  <si>
    <t>MITRE</t>
  </si>
  <si>
    <t>Initial Draft for Working Group Review</t>
  </si>
  <si>
    <t>FIBF Overview and Business Capabilities List Description</t>
  </si>
  <si>
    <t>Tab</t>
  </si>
  <si>
    <t>Description</t>
  </si>
  <si>
    <t>Cover</t>
  </si>
  <si>
    <t>Workbook Overview</t>
  </si>
  <si>
    <t>Legend</t>
  </si>
  <si>
    <t>Auth and Other References</t>
  </si>
  <si>
    <t>Column</t>
  </si>
  <si>
    <t>Template Field</t>
  </si>
  <si>
    <t>Field Description</t>
  </si>
  <si>
    <t>A</t>
  </si>
  <si>
    <t xml:space="preserve">Function ID </t>
  </si>
  <si>
    <t>Provides unique identifier for the service function (obtained from the Service Activities List if the List has been developed).</t>
  </si>
  <si>
    <t>B</t>
  </si>
  <si>
    <t>Function Name</t>
  </si>
  <si>
    <t>Provides unique name for the service function (obtained from the Service Activities List if the List has been developed).</t>
  </si>
  <si>
    <t>C</t>
  </si>
  <si>
    <t>Activity ID</t>
  </si>
  <si>
    <t xml:space="preserve">Provides a unique identifier to represent the Service Activity (obtained from the Service Activities List if the List has been developed). </t>
  </si>
  <si>
    <t>D</t>
  </si>
  <si>
    <t>Activity Name</t>
  </si>
  <si>
    <t xml:space="preserve">Provides a unique name to represent the Service Activity (obtained from the Service Activities List if the List has been developed). </t>
  </si>
  <si>
    <t>E</t>
  </si>
  <si>
    <t>Capability ID</t>
  </si>
  <si>
    <t>F</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</si>
  <si>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</si>
  <si>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</si>
  <si>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G</t>
  </si>
  <si>
    <t>Business Capability Statement</t>
  </si>
  <si>
    <r>
      <rPr>
        <sz val="11"/>
        <color rgb="FF000000"/>
        <rFont val="Calibri"/>
        <family val="2"/>
      </rPr>
      <t xml:space="preserve">Contains the capability statements and the applicable short Authoritative Reference name, e.g., "FTR." </t>
    </r>
    <r>
      <rPr>
        <sz val="11"/>
        <rFont val="Calibri"/>
        <family val="2"/>
      </rPr>
      <t>The statements contain the phrases “consistent with” and “as specified by” to describe the association with the authoritative reference. If</t>
    </r>
    <r>
      <rPr>
        <sz val="11"/>
        <color rgb="FF000000"/>
        <rFont val="Calibri"/>
        <family val="2"/>
      </rPr>
      <t xml:space="preserve">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r>
  </si>
  <si>
    <t>Authoritative Reference</t>
  </si>
  <si>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available, the statement "No Authoritative Reference Identified" is used.</t>
  </si>
  <si>
    <t>Other Reference</t>
  </si>
  <si>
    <t>Provides a non-authoritative source for the Business Capability from other Federal documents or materials that contain guidance on business processes and data.</t>
  </si>
  <si>
    <t>(I)input
(P)process
(O)output</t>
  </si>
  <si>
    <t>MOM.010.010.011</t>
  </si>
  <si>
    <t>I</t>
  </si>
  <si>
    <t>MOM.010.010.012</t>
  </si>
  <si>
    <t>P</t>
  </si>
  <si>
    <t>MOM.010.010.013</t>
  </si>
  <si>
    <t>MOM.010.010.014</t>
  </si>
  <si>
    <t>O</t>
  </si>
  <si>
    <t xml:space="preserve"> Function ID</t>
  </si>
  <si>
    <t xml:space="preserve"> Activity ID</t>
  </si>
  <si>
    <t xml:space="preserve"> Activity Name</t>
  </si>
  <si>
    <t>Other References</t>
  </si>
  <si>
    <t>MOM.010</t>
  </si>
  <si>
    <t>MOM.010.010</t>
  </si>
  <si>
    <t>Retrieve new or revised legislation, Executive Orders (EO), Presidential directives and guidance, and other relevant requirements that may impact mail operations strategy, policies, and guidance.</t>
  </si>
  <si>
    <t>No Authoritative Reference Identified</t>
  </si>
  <si>
    <t>MOM.010.010.021</t>
  </si>
  <si>
    <t>MOM.010.010.022</t>
  </si>
  <si>
    <t>MOM.010.010.031</t>
  </si>
  <si>
    <t>MOM.010.010.032</t>
  </si>
  <si>
    <t>MOM.010.010.041</t>
  </si>
  <si>
    <t>MOM.010.010.042</t>
  </si>
  <si>
    <t>MOM.010.010.051</t>
  </si>
  <si>
    <t>MOM.010.010.052</t>
  </si>
  <si>
    <t>MOM.010.020</t>
  </si>
  <si>
    <t>MOM.010.020.011</t>
  </si>
  <si>
    <t>MOM.010.020.012</t>
  </si>
  <si>
    <t>MOM.010.020.013</t>
  </si>
  <si>
    <t>MOM.010.020.021</t>
  </si>
  <si>
    <t>MOM.010.020.022</t>
  </si>
  <si>
    <t>MOM.010.020.031</t>
  </si>
  <si>
    <t>MOM.010.020.032</t>
  </si>
  <si>
    <t>MOM.010.020.041</t>
  </si>
  <si>
    <t>MOM.010.020.042</t>
  </si>
  <si>
    <t>MOM.010.020.051</t>
  </si>
  <si>
    <t>MOM.010.020.052</t>
  </si>
  <si>
    <t>MOM.010.020.061</t>
  </si>
  <si>
    <t>MOM.010.020.062</t>
  </si>
  <si>
    <t>MOM.010.020.071</t>
  </si>
  <si>
    <t>MOM.010.020.072</t>
  </si>
  <si>
    <t>MOM.010.020.081</t>
  </si>
  <si>
    <t>MOM.010.020.082</t>
  </si>
  <si>
    <t>MOM.010.020.091</t>
  </si>
  <si>
    <t>MOM.010.020.092</t>
  </si>
  <si>
    <t>MOM.010.020.101</t>
  </si>
  <si>
    <t>MOM.010.020.102</t>
  </si>
  <si>
    <t>MOM.010.030</t>
  </si>
  <si>
    <t>MOM.010.030.011</t>
  </si>
  <si>
    <t>MOM.010.030.012</t>
  </si>
  <si>
    <t>MOM.010.030.013</t>
  </si>
  <si>
    <t>MOM.020</t>
  </si>
  <si>
    <t>MOM.020.010</t>
  </si>
  <si>
    <t>MOM.020.010.011</t>
  </si>
  <si>
    <t>MOM.020.010.012</t>
  </si>
  <si>
    <t>MOM.020.010.021</t>
  </si>
  <si>
    <t>MOM.020.010.022</t>
  </si>
  <si>
    <t>MOM.020.010.031</t>
  </si>
  <si>
    <t>MOM.020.010.032</t>
  </si>
  <si>
    <t>MOM.020.010.041</t>
  </si>
  <si>
    <t>MOM.020.010.042</t>
  </si>
  <si>
    <t>MOM.030</t>
  </si>
  <si>
    <t>Mail Center Operations</t>
  </si>
  <si>
    <t>MOM.030.010</t>
  </si>
  <si>
    <t>MOM.030.010.011</t>
  </si>
  <si>
    <t>MOM.030.010.012</t>
  </si>
  <si>
    <t>MOM.030.010.021</t>
  </si>
  <si>
    <t>MOM.030.010.022</t>
  </si>
  <si>
    <t>MOM.030.010.031</t>
  </si>
  <si>
    <t>MOM.030.010.032</t>
  </si>
  <si>
    <t>MOM.030.010.041</t>
  </si>
  <si>
    <t>MOM.030.010.042</t>
  </si>
  <si>
    <t>MOM.030.010.051</t>
  </si>
  <si>
    <t>MOM.030.010.052</t>
  </si>
  <si>
    <t>MOM.030.010.061</t>
  </si>
  <si>
    <t>MOM.030.010.062</t>
  </si>
  <si>
    <t>MOM.030.020</t>
  </si>
  <si>
    <t>MOM.030.020.011</t>
  </si>
  <si>
    <t>MOM.030.020.012</t>
  </si>
  <si>
    <t>MOM.030.020.021</t>
  </si>
  <si>
    <t>MOM.030.020.022</t>
  </si>
  <si>
    <t>MOM.030.020.031</t>
  </si>
  <si>
    <t>MOM.030.020.032</t>
  </si>
  <si>
    <t>MOM.030.020.041</t>
  </si>
  <si>
    <t>MOM.030.020.042</t>
  </si>
  <si>
    <t>MOM.030.020.051</t>
  </si>
  <si>
    <t>MOM.030.020.052</t>
  </si>
  <si>
    <t>MOM.030.020.061</t>
  </si>
  <si>
    <t>MOM.030.020.062</t>
  </si>
  <si>
    <t>MOM.030.020.071</t>
  </si>
  <si>
    <t>MOM.030.020.072</t>
  </si>
  <si>
    <t>MOM.030.030</t>
  </si>
  <si>
    <t>MOM.030.030.011</t>
  </si>
  <si>
    <t>MOM.030.030.012</t>
  </si>
  <si>
    <t>MOM.030.030.021</t>
  </si>
  <si>
    <t>MOM.030.030.022</t>
  </si>
  <si>
    <t>MOM.030.040</t>
  </si>
  <si>
    <t>MOM.030.040.011</t>
  </si>
  <si>
    <t>MOM.030.040.012</t>
  </si>
  <si>
    <t>MOM.030.040.021</t>
  </si>
  <si>
    <t>MOM.030.040.022</t>
  </si>
  <si>
    <t>MOM.030.040.031</t>
  </si>
  <si>
    <t>MOM.030.040.032</t>
  </si>
  <si>
    <t>MOM.030.040.041</t>
  </si>
  <si>
    <t>MOM.030.040.042</t>
  </si>
  <si>
    <t>MOM.030.040.051</t>
  </si>
  <si>
    <t>MOM.030.040.052</t>
  </si>
  <si>
    <t>MOM.030.050.011</t>
  </si>
  <si>
    <t>MOM.030.050.012</t>
  </si>
  <si>
    <t>MOM.030.050.021</t>
  </si>
  <si>
    <t>MOM.030.050.022</t>
  </si>
  <si>
    <t>MOM.030.050.031</t>
  </si>
  <si>
    <t>MOM.030.050.032</t>
  </si>
  <si>
    <t>MOM.030.050.041</t>
  </si>
  <si>
    <t>MOM.030.050.042</t>
  </si>
  <si>
    <t>MOM.030.050.051</t>
  </si>
  <si>
    <t>MOM.030.050.052</t>
  </si>
  <si>
    <t>MOM.030.050.061</t>
  </si>
  <si>
    <t>MOM.030.050.062</t>
  </si>
  <si>
    <t>MOM.040</t>
  </si>
  <si>
    <t>MOM.040.010</t>
  </si>
  <si>
    <t>MOM.040.010.011</t>
  </si>
  <si>
    <t>MOM.040.010.012</t>
  </si>
  <si>
    <t>Source</t>
  </si>
  <si>
    <t>Source Type</t>
  </si>
  <si>
    <t>(1)</t>
  </si>
  <si>
    <t>Best-in-Class Mandatory Solution -- Package Delivery Services (M-17-29)</t>
  </si>
  <si>
    <t>Authoritative</t>
  </si>
  <si>
    <t>(2)</t>
  </si>
  <si>
    <t>(3)</t>
  </si>
  <si>
    <t>Mailing Standards of the United States Postal Service Publication 52 - Hazardous, Restricted, and Perishable Mail</t>
  </si>
  <si>
    <t>Other</t>
  </si>
  <si>
    <t>(4)</t>
  </si>
  <si>
    <t>Mail Management Policy Overview (web link only)</t>
  </si>
  <si>
    <t xml:space="preserve">Other </t>
  </si>
  <si>
    <t>(5)</t>
  </si>
  <si>
    <t>(6)</t>
  </si>
  <si>
    <t xml:space="preserve">Publication 166, Guide to Mail Center Security </t>
  </si>
  <si>
    <t>(7)</t>
  </si>
  <si>
    <t>Title 44 USC sections 2901-2906</t>
  </si>
  <si>
    <t>(8)</t>
  </si>
  <si>
    <t>GSA Bulletin FMR G-08 - Mail Management</t>
  </si>
  <si>
    <t>(9)</t>
  </si>
  <si>
    <t>39 U.S.C. 601--606 Private Express Statutes</t>
  </si>
  <si>
    <t>(10)</t>
  </si>
  <si>
    <t>Federal Management Regulation Bulletins</t>
  </si>
  <si>
    <t>(11)</t>
  </si>
  <si>
    <t xml:space="preserve">49 CFR parts 100--185 </t>
  </si>
  <si>
    <t>(12)</t>
  </si>
  <si>
    <t>(13)</t>
  </si>
  <si>
    <t>(14)</t>
  </si>
  <si>
    <t>(15)</t>
  </si>
  <si>
    <t>(16)</t>
  </si>
  <si>
    <t>Postal Operations Manual (POM).</t>
  </si>
  <si>
    <t>(17)</t>
  </si>
  <si>
    <t>Treasury Financial Manual</t>
  </si>
  <si>
    <t>(18)</t>
  </si>
  <si>
    <t>Military Postal Procedures Manual (MPM)</t>
  </si>
  <si>
    <t>(19)</t>
  </si>
  <si>
    <t>DoDI 4525.09</t>
  </si>
  <si>
    <t>(20)</t>
  </si>
  <si>
    <t>DoDD 5101.11E</t>
  </si>
  <si>
    <t>(21)</t>
  </si>
  <si>
    <t>Title 39 Section 406 Postal Service at Armed Forces Installations, and Sections 3401 &amp; 3406</t>
  </si>
  <si>
    <t>(22)</t>
  </si>
  <si>
    <t>Title 39 Part IV Mail Matter</t>
  </si>
  <si>
    <t>(23)</t>
  </si>
  <si>
    <t>USPS Publication 28</t>
  </si>
  <si>
    <t>(24)</t>
  </si>
  <si>
    <t>USPS Address Management System</t>
  </si>
  <si>
    <t>(25)</t>
  </si>
  <si>
    <t>FMR Bulletin G-06</t>
  </si>
  <si>
    <t>Mail Center Security Guide 5th Edition - 2023</t>
  </si>
  <si>
    <t>Update based on Working Group Feedback</t>
  </si>
  <si>
    <t>Mailing Standards of the United States Postal Service (USPS), International Mail Manual (IMM).</t>
  </si>
  <si>
    <t>Mailing Standards of the United States Postal Service (USPS) Domestic Mail Manual (DMM)</t>
  </si>
  <si>
    <t>Prepare mail for processing at a controlled area and document results (e.g., pieces of mail handled per full time equivalent employee (FTE)) consistent with 41 CFR 102-192, DMM, and the IMM.</t>
  </si>
  <si>
    <t>Screen incoming mail and document results (e.g., suspicious or potentially dangerous mail) consistent with 41 CFR 102-192, DMM, and the IMM.</t>
  </si>
  <si>
    <t>Provide results of screening incoming mail (e.g., suspicious or potentially dangerous mail) consistent with 41 CFR 102-192, DMM, and the IMM.</t>
  </si>
  <si>
    <t>Provide results of mail sorted by delivery location consistent with 41 CFR 102-192, DMM, and the IMM.</t>
  </si>
  <si>
    <t>Determine and document status of mail delivery to recipients within same facility or route to appropriate internal facility or external provider consistent with 41 CFR 102-192, DMM, and the IMM.</t>
  </si>
  <si>
    <t>Provide status of mail delivery to recipients within same facility or routing to appropriate internal facility or external provider consistent with 41 CFR 102-192, DMM, and the IMM.</t>
  </si>
  <si>
    <t xml:space="preserve">Provide mail class and category (e.g., memoranda, microfiche) information consistent with 41 CFR 102-192, DMM, and the IMM.
</t>
  </si>
  <si>
    <t>Determine the appropriate packaging and that all packaging needs have been satisfied and document results consistent with 41 CFR 102-192, DMM, and the IMM.</t>
  </si>
  <si>
    <t xml:space="preserve">Provide results of determination of appropriate packaging and that all packaging needs have been satisfied consistent with 41 CFR 102-192, DMM, and the IMM.
</t>
  </si>
  <si>
    <t xml:space="preserve">Provide corrected address information consistent with 41 CFR 102-192, DMM, and the IMM.
</t>
  </si>
  <si>
    <t>Determine and document required postage consistent with 41 CFR 102-192, DMM, and the IMM.</t>
  </si>
  <si>
    <t>Provide required postage consistent with 41 CFR 102-192, DMM, and the IMM.</t>
  </si>
  <si>
    <t xml:space="preserve">(4) Mail Management Policy Overview </t>
  </si>
  <si>
    <t>The Risk Management Process, An Interagency Security Committee Standard</t>
  </si>
  <si>
    <t xml:space="preserve">Determine and document mail class (e.g., express) and category (e.g., memoranda, microfiche) information consistent with 41 CFR 102-192, DMM, and the IMM.
</t>
  </si>
  <si>
    <t>(5) Mail Center Security Guide 5th Edition - 2023;
(13) The Risk Management Process, An Interagency Security Committee Standard</t>
  </si>
  <si>
    <t>41 CFR Part 102-192--Mail Management</t>
  </si>
  <si>
    <t>Retrieve government-wide mail operations management policy, procedures, and plans consistent with 41 CFR 102-192.</t>
  </si>
  <si>
    <t>Provide the new or updated plan for the agency to assess its compliance with standards and operational procedures of agency service providers consistent with 41 CFR 102-192.</t>
  </si>
  <si>
    <t>Retrieve government-wide mail operations security policy, procedures, and plans consistent with 41 CFR 102-192, HSPD 7, Mail Center Security Guide 5th Edition - 2023, and The Risk Management Process.</t>
  </si>
  <si>
    <t>Capture standards and operational procedures of agency's mail service providers consistent with 41 CFR 102-192.</t>
  </si>
  <si>
    <t xml:space="preserve">Evaluate standards and operational procedures of service providers against agency practices and document results consistent with 41 CFR 102-192.
</t>
  </si>
  <si>
    <t xml:space="preserve">Provide results of evaluation of standards and operational procedures of service providers against agency practices and document results consistent with 41 CFR 102-192.
</t>
  </si>
  <si>
    <t>(5) Mail Center Security Guide 5th Edition - 2023</t>
  </si>
  <si>
    <t xml:space="preserve">Provide results of tests of countermeasure effectiveness consistent with 41 CFR 102-192, HSPD 7, Mail Center Security Guide 5th Edition - 2023, The Risk Management Process, and Publication 166, Guide to Mail Center Security. </t>
  </si>
  <si>
    <t>(23) USPS Publication 28</t>
  </si>
  <si>
    <t xml:space="preserve">(18) Military Postal Procedures Manual (MPM)
(19) DoDI 4525.09
</t>
  </si>
  <si>
    <t>(5) Mail Center Security Guide 5th Edition - 2023;
(13) The Risk Management Process, An Interagency Security Committee Standard
(19) DoD Instruction 4525.09</t>
  </si>
  <si>
    <t>(5) Mail Center Security Guide 5th Edition - 2023;
(13) The Risk Management Process, An Interagency Security Committee Standard
(18) Military Postal Procedures Manual</t>
  </si>
  <si>
    <t>(5) Mail Center Security Guide 5th Edition - 2023;
(13) The Risk Management Process, An Interagency Security Committee Standard
(18) Military Postal Procedures Manual
(23) USPS Publication 28</t>
  </si>
  <si>
    <t>(18) Military Postal Procedures Manual</t>
  </si>
  <si>
    <t>(5) Mail Center Security Guide 5th Edition - 2023;
(6) Publication 166, Guide to Mail Center Security;
(13) The Risk Management Process, An Interagency Security Committee Standard
(19) DoD Instruction 4525.09</t>
  </si>
  <si>
    <t>(18) Military Postal Procedures Manual;
(19) DoD Instruction 4525.09</t>
  </si>
  <si>
    <t>Update based on Mail Security Guide version 5</t>
  </si>
  <si>
    <t>Determine and document procedures for opening and closing the mail center and completing associated logs and checklists daily consistent with 41 CFR 102-19 and Mail Center Security Guide 5th Edition - 2023.</t>
  </si>
  <si>
    <t>Provide procedures for opening and closing the mail center and completing logs and checklists daily consistent with 41 CFR 102-192 and Mail Center Security Guide 5th Edition - 2023.</t>
  </si>
  <si>
    <t xml:space="preserve">Provide a training plan and record of training for all mail center personnel consistent with 41 CFR 102-192, Mail Center Security Guide 5th Edition - 2023, The Risk Management Process, and Publication 166, Guide to Mail Center Security. </t>
  </si>
  <si>
    <t>(13) The Risk Management Process, An Interagency Security Committee Standard</t>
  </si>
  <si>
    <t>Evaluate agency mail operations prior year and year-to-date costs and document results consistent with 41 CFR 102-192.</t>
  </si>
  <si>
    <t>Provide results of evaluation of agency mail operations prior year and year-to-date costs consistent with 41 CFR 102-192.</t>
  </si>
  <si>
    <t>Evaluate mail center budget request information and document results consistent with 41 CFR 102-192.</t>
  </si>
  <si>
    <t>Provide results of evaluation of mail center budget request information consistent with 41 CFR 102-192.</t>
  </si>
  <si>
    <t>Evaluate mail center prior year and year-to-date costs and document results consistent with 41 CFR 102-192.</t>
  </si>
  <si>
    <t>Provide results of evaluation of mail center prior year and year-to-date costs consistent with 41 CFR 102-192.</t>
  </si>
  <si>
    <t>Provide original or updated mail center budget request information consistent with 41 CFR 102-192.</t>
  </si>
  <si>
    <t>Evaluate mail center goals, objectives, and performance measures to determine if appropriate, achievable, and consistent with agency mail operations goals, objectives, and performance information and document results consistent with 41 CFR 102-192.</t>
  </si>
  <si>
    <t>Provide results of evaluation of mail center goals, objectives, and performance measures to determine if appropriate, achievable, and consistent with agency mail operations goals, objectives, and performance information consistent with 41 CFR 102-192.</t>
  </si>
  <si>
    <t>Evaluate mail center policies, procedures, plans, and guidance to determine if appropriate, achievable, and consistent with agency policies, procedures, plans, and guidance information and document results consistent with 41 CFR 102-192.</t>
  </si>
  <si>
    <t>Provide results of evaluation of mail center policies, procedures, plans, and guidance to determine if appropriate, achievable, and consistent with agency policies, procedures, plans, and guidance information consistent with 41 CFR 102-192.</t>
  </si>
  <si>
    <t>Develop and document new or updated mail center policies, procedures, plans, and guidance consistent with 41 CFR 102-192.</t>
  </si>
  <si>
    <t>Determine mail center classification consistent with Mail Center Security Guide 5th Edition - 2023.</t>
  </si>
  <si>
    <t>Provide mail center classification consistent with Mail Center Security Guide 5th Edition - 2023.</t>
  </si>
  <si>
    <t>Receive federal facility security assessment information, including FSL, LOP, and countermeasures, consistent with The Risk Management Process.</t>
  </si>
  <si>
    <t>Reference List</t>
  </si>
  <si>
    <t>Authoritative References include Laws, Regulations, Policies, Executive Orders, OMB Memoranda, and other Federal mandates
Other References include documents such as Federal guidance, data dictionaries, industry standards, and manuals that provide insight to the functional area business process</t>
  </si>
  <si>
    <t>Capabilities Change Log</t>
  </si>
  <si>
    <t xml:space="preserve">Provides an index (i.e., bibliography) of authoritative and other references from which Business Capabilities are identified. </t>
  </si>
  <si>
    <t>Capability Totals</t>
  </si>
  <si>
    <t>MOM Business Capabilities</t>
  </si>
  <si>
    <t xml:space="preserve">Lists Business Capabilities defined from the Authoritative and Other References. </t>
  </si>
  <si>
    <t>Description of Change</t>
  </si>
  <si>
    <t>Source of Change</t>
  </si>
  <si>
    <t>Rationale</t>
  </si>
  <si>
    <t>MOM Capability ID</t>
  </si>
  <si>
    <t>MOM Capability Statement</t>
  </si>
  <si>
    <t>Inputs</t>
  </si>
  <si>
    <t>Processes</t>
  </si>
  <si>
    <t>Outputs</t>
  </si>
  <si>
    <t>Total</t>
  </si>
  <si>
    <t>Develop and document mail center performance reporting information consistent with 41 CFR 102-192.</t>
  </si>
  <si>
    <t>Provide mail center performance reporting information consistent with 41 CFR 102-192.</t>
  </si>
  <si>
    <t>MOM.020.010.051</t>
  </si>
  <si>
    <t>MOM.020.010.052</t>
  </si>
  <si>
    <t>MOM.030.020.081</t>
  </si>
  <si>
    <t>MOM.030.020.082</t>
  </si>
  <si>
    <t>MOM.030.030.031</t>
  </si>
  <si>
    <t>MOM.030.030.032</t>
  </si>
  <si>
    <t>MOM.030.030.041</t>
  </si>
  <si>
    <t>MOM.030.030.042</t>
  </si>
  <si>
    <t>MOM.030.030.051</t>
  </si>
  <si>
    <t>MOM.030.030.052</t>
  </si>
  <si>
    <t>MOM.030.030.061</t>
  </si>
  <si>
    <t>MOM.030.030.062</t>
  </si>
  <si>
    <t>MOM.030.040.061</t>
  </si>
  <si>
    <t>MOM.030.040.062</t>
  </si>
  <si>
    <t>MOM.030.040.071</t>
  </si>
  <si>
    <t>MOM.030.040.072</t>
  </si>
  <si>
    <t>MOM.030.040.081</t>
  </si>
  <si>
    <t>MOM.030.040.082</t>
  </si>
  <si>
    <t>MOM.030.050.023</t>
  </si>
  <si>
    <t>MOM.040.010.021</t>
  </si>
  <si>
    <t>MOM.040.010.022</t>
  </si>
  <si>
    <t>MOM.040.010.031</t>
  </si>
  <si>
    <t>MOM.040.010.032</t>
  </si>
  <si>
    <t>MOM.040.010.041</t>
  </si>
  <si>
    <t>MOM.040.010.042</t>
  </si>
  <si>
    <t>MOM.030.050</t>
  </si>
  <si>
    <t>MOM.030.040.083</t>
  </si>
  <si>
    <t>MOM.030.040.091</t>
  </si>
  <si>
    <t>MOM.030.040.092</t>
  </si>
  <si>
    <t>Develop and document agency performance information, including for mail center resource allocation and accountability, consistent with 41 CFR 102-192.</t>
  </si>
  <si>
    <t>Provide agency performance information, including for mail center resource allocation and accountability consistent with 41 CFR 102-192.</t>
  </si>
  <si>
    <t>Develop and document a standard agency mail operations communication plan for internal agency customers (e.g., training, performance feedback) consistent with 41 CFR 102-192.</t>
  </si>
  <si>
    <t>Provide a standard agency mail operations communication plan for internal agency customers (e.g., training, performance feedback) consistent with 41 CFR 102-192.</t>
  </si>
  <si>
    <t>Develop and document new or updated agency mail operations management policies, procedures, and plans consistent with 41 CFR 102-192.</t>
  </si>
  <si>
    <t>Provide signature for accountable letters and packages and verify delivery of complete shipments consistent with 41 CFR 102-192, DMM, and the IMM.</t>
  </si>
  <si>
    <t>Develop and document new or updated agency procedures for proper address hygiene and address verification consistent with 41 CFR 102-192.</t>
  </si>
  <si>
    <t>Provide new or updated agency procedures for proper address hygiene and address verification consistent with 41 CFR 102-192.</t>
  </si>
  <si>
    <t xml:space="preserve">Develop and document new or updated agency policies for use of expedited mail, mass mailings, mailing lists, and couriers consistent with 41 CFR 102-192.
</t>
  </si>
  <si>
    <t>Develop and document new or updated agency plans for proper and cost effective use of mail transportation, equipment, and supplies consistent with 41 CFR 102-192.</t>
  </si>
  <si>
    <t>Provide new or updated agency plans for proper and cost effective use of mail transportation, equipment, and supplies consistent with 41 CFR 102-192.</t>
  </si>
  <si>
    <t>Develop and document new or updated agency guidance on the development of correspondence and the design of mailing materials, business reply mail, letter head, and mail piece consistent with 41 CFR 102-192.</t>
  </si>
  <si>
    <t>Provide new or updated agency guidance on development of correspondence, design of mailing materials, business reply mail, letterhead, and mail piece design consistent with 41 CFR 102-192.</t>
  </si>
  <si>
    <t>Develop and document new or updated agency procedures and plans for stakeholder/customer engagement consistent with 41 CFR 102-192.</t>
  </si>
  <si>
    <t>Provide new or updated agency procedures and plans for stakeholder/customer engagement consistent with 41 CFR 102-192.</t>
  </si>
  <si>
    <t>Retrieve agency mail operations management goals and objectives consistent with 41 CFR 102-192.</t>
  </si>
  <si>
    <t>Evaluate agency mail operations management goals and objectives to determine if appropriate, achievable, and consistent with government-wide mail operations goals and objectives, and document results consistent with 41 CFR 102-192.</t>
  </si>
  <si>
    <t>Provide results of evaluation of agency mail operations management goals and objectives, to determine if appropriate, achievable, and consistent with government-wide mail operations goals and objectives consistent with 41 CFR 102-192.</t>
  </si>
  <si>
    <t>Develop and document new or updated agency mail operations management goals and objectives consistent with 41 CFR 102-192.</t>
  </si>
  <si>
    <t>Provide new or updated agency mail operations management goals and objectives consistent with 41 CFR 102-192.</t>
  </si>
  <si>
    <t>Evaluate agency mail operations management policies, procedures, and plans to determine if appropriate, achievable, and consistent with government-wide policies, procedures, and plans information and document results consistent with 41 CFR 102-192.</t>
  </si>
  <si>
    <t>Provide results of evaluation of agency mail operations management policies, procedures, and plans to determine if appropriate, achievable, and consistent with government-wide policies, procedures, and plans information consistent with 41 CFR 102-192.</t>
  </si>
  <si>
    <t xml:space="preserve">Evaluate actual cost of agency mail operations against planned cost and record results consistent with 41 CFR 102-192.
</t>
  </si>
  <si>
    <t xml:space="preserve">Provide results of evaluation of actual cost of agency mail operations against planned cost consistent with 41 CFR 102-192.
</t>
  </si>
  <si>
    <t>Develop and document budget adjustments to accommodate shortages and excesses consistent with 41 CFR 102-192.</t>
  </si>
  <si>
    <t>Provide budget adjustments to accommodate shortages and excesses consistent with 41 CFR 102-192.</t>
  </si>
  <si>
    <t>Provide original or updated agency mail operations budget request information, including agency mail operations funding needs and mail center budget requests consistent with 41 CFR 102-192.</t>
  </si>
  <si>
    <t>Provide appropriate action to process screened mail consistent with 41 CFR 102-192, DMM, and the IMM.</t>
  </si>
  <si>
    <t>Identify and sort by delivery location and document results consistent with 41 CFR 102-192, DMM, and the IMM.</t>
  </si>
  <si>
    <t>Identify destination and sort outgoing mail for appropriate carrier and document results consistent with 41 CFR 102-192, DMM, and the IMM.</t>
  </si>
  <si>
    <t xml:space="preserve">Provide destination information and sorted outgoing mail for appropriate carrier consistent with 41 CFR 102-192, DMM, and the IMM.
</t>
  </si>
  <si>
    <t xml:space="preserve">Develop and document new or updated mail center goals, objectives, and performance measures (e.g., pieces of mail handled, mail delivered on time) consistent with 41 CFR 102-192. </t>
  </si>
  <si>
    <t xml:space="preserve">Provide new or updated mail center goals, objectives, and performance measures (e.g., pieces of mail handled, mail delivered on time) consistent with 41 CFR 102-192. </t>
  </si>
  <si>
    <t xml:space="preserve">Evaluate mail center performance results against performance targets and document results consistent with 41 CFR 102-192.
</t>
  </si>
  <si>
    <t>Provide results of evaluation of mail center performance results against performance targets consistent with 41 CFR 102-192.</t>
  </si>
  <si>
    <t>Develop and document improvement plans to address mail center performance that does not meet agency goals, objectives, and measures consistent with 41 CFR 102-192.</t>
  </si>
  <si>
    <t>Provide improvement plans to address mail center performance that does not meet agency goals, objectives, and measures consistent with 41 CFR 102-192.</t>
  </si>
  <si>
    <t xml:space="preserve">Develop and document plans to address instances of agency non-compliance with service provider standards and operational procedures consistent with 41 CFR 102-192.
</t>
  </si>
  <si>
    <t xml:space="preserve">Provide plans to address instances of agency non-compliance with service provider standards and operational procedures consistent with 41 CFR 102-192.
</t>
  </si>
  <si>
    <t xml:space="preserve">Provide mail center operations security procedures and plans consistent with 41 CFR 102-192, Mail Center Security Guide 5th Edition - 2023, The Risk Management Process, and Publication 166, Guide to Mail Center Security. </t>
  </si>
  <si>
    <t xml:space="preserve">Conduct tests of countermeasure effectiveness and document results consistent with 41 CFR 102-192, HSPD 7, Mail Center Security Guide 5th Edition - 2023, The Risk Management Process, and Publication 166, Guide to Mail Center Security. </t>
  </si>
  <si>
    <t>Document signature for accountable letters and packages to verify delivery of complete shipments consistent with 41 CFR 102-192, DMM, and the IMM.</t>
  </si>
  <si>
    <t>Determine and document appropriate action to process screened mail consistent with 41 CFR 102-192, DMM, and the IMM.</t>
  </si>
  <si>
    <t>Determine appropriate carrier and pickup location information consistent with 41 CFR 102-192, DMM, and the IMM.</t>
  </si>
  <si>
    <t>Provide carrier and pickup location information consistent with 41 CFR 102-192, DMM, and the IMM.</t>
  </si>
  <si>
    <t>Provide new or updated agency policies for use of expedited mail, mass mailings, mailing lists, and couriers consistent with 41 CFR 102-192.</t>
  </si>
  <si>
    <t>General Changes</t>
  </si>
  <si>
    <t>1.0</t>
  </si>
  <si>
    <t>MOM Business Capability Counts</t>
  </si>
  <si>
    <t>MOM Service Function</t>
  </si>
  <si>
    <t>MOM Service Activity</t>
  </si>
  <si>
    <t>MOM.030
Mail Center Operations</t>
  </si>
  <si>
    <t>Summary showing the number of I, P, and O capabilities by Service Activity.</t>
  </si>
  <si>
    <t>Provides the version publication date of the Mail Operations Management Business Capabilities workbook.</t>
  </si>
  <si>
    <t>Lists each workbook tab and provides an explanation of each tab's contents.</t>
  </si>
  <si>
    <t>Lists the identified changes to the Business Capabilities, including the description of the change, source of change, rational, and status.</t>
  </si>
  <si>
    <t>Contains the fields defined for each Business Capability, including the field name, a description of the content in each field, and any clarifications about the use or constraints put on the use of the field.</t>
  </si>
  <si>
    <t>H</t>
  </si>
  <si>
    <t>Determine and document mail insurance coverage information consistent with 41 CFR 102-192, DMM, and the IMM.</t>
  </si>
  <si>
    <t>Provide mail insurance coverage information consistent with 41 CFR 102-192, DMM, and the IMM.</t>
  </si>
  <si>
    <t xml:space="preserve">The Federal Integrated Business Framework (FIBF) is a model that enables the Federal government to coordinate and document common business needs across agencies, focusing on outcomes, data, and cross-functional end-to-end business processes. 
The Business Capabilities List constitutes the list of Business Capabilities needed/used by the Federal government for Mail Operations Management (MOM). </t>
  </si>
  <si>
    <t>Provide new or updated mail center policies, procedures, plans, and guidance consistent with 41 CFR 102-192.</t>
  </si>
  <si>
    <t>Provide new or updated agency policies, procedures, and plans consistent with 41 CFR 102-192.</t>
  </si>
  <si>
    <t>Develop or update agency mail operations security policy, procedures, and plans based on government-wide security policy and guidance consistent with 41 CFR 102-192, HSPD 7, Mail Center Security Guide 5th Edition - 2023, and The Risk Management Process.</t>
  </si>
  <si>
    <t>Provide agency mail operations security policy, procedures, and plans consistent with 41 CFR 102-192, HSPD 7, Mail Center Security Guide 5th Edition - 2023, and The Risk Management Process.</t>
  </si>
  <si>
    <t>Develop or update mail center operations security procedures and plans based on agency security policy, procedures, plans, federal facility level of protection (LOP), and mail center classification consistent with 41 CFR 102-192, HSPD 7, Mail Center Security Guide 5th Edition - 2023, and The Risk Management Process.</t>
  </si>
  <si>
    <t xml:space="preserve">This template is for use in defining Business Capabilities within a Service Area. Service Area experts will determine the Authoritative Source(s) for development of Business Capabilities, if an Authoritative Source is available. </t>
  </si>
  <si>
    <t>Provides a unique identifier for the business capability. In the example "TRT.010.020.011":
"TRT" represents the Service Area (Travel)
"010" represents the Function "Temporary Duty (TDY) and Local Travel Management"
"020" represents the Service Area "Travel Reservation Assistance and Processing"
"01" in the last three numbers represents the unique process group within the service activity (group of input, process, and output capabilities) 
"1" as the last number represents the unique identifier for the capability within the process group</t>
  </si>
  <si>
    <t>Develop and document new or updated agency guidance on sustainable activities for agency mail programs consistent with 41 CFR 102-192.</t>
  </si>
  <si>
    <t>Provide new or updated agency guidance on sustainable activities for agency mail programs consistent with 41 CFR 102-192.</t>
  </si>
  <si>
    <t>Develop and document new or updated plan for the agency to assess its compliance with standards and operational procedures of agency service providers consistent with 41 CFR 102-192.</t>
  </si>
  <si>
    <t>Provide results of preparing mail for processing at a controlled area (e.g., pieces of mail handled per full time equivalent employee (FTE)) consistent with 41 CFR 102-192, DMM, and the IMM.</t>
  </si>
  <si>
    <t xml:space="preserve">Develop and document a training plan and record of training for all mail center personnel consistent with 41 CFR 102-192, Mail Center Security Guide 5th Edition - 2023, The Risk Management Process, and Publication 166, Guide to Mail Center Security. </t>
  </si>
  <si>
    <t xml:space="preserve">Homeland Security Presidential Directive (HSPD 7) </t>
  </si>
  <si>
    <t>MOM.010.030.021</t>
  </si>
  <si>
    <t>MOM.010.030.022</t>
  </si>
  <si>
    <t>Retrieve government-wide mail operations management security goals and objectives consistent with 41 CFR 102-192.</t>
  </si>
  <si>
    <t>Develop and document agency mail operations new or updated security goals and objectives consistent with 41 CFR 102-192.</t>
  </si>
  <si>
    <t>Provide agency mail operations new or updated security goals and objectives consistent with 41 CFR 102-192.</t>
  </si>
  <si>
    <t>MOM.010.030.023</t>
  </si>
  <si>
    <t xml:space="preserve">Determine and document security incident information consistent with 41 CFR 102-192, HSPD 7, Mail Center Security Guide 5th Edition - 2023, The Risk Management Process, and Publication 166, Guide to Mail Center Security. </t>
  </si>
  <si>
    <t xml:space="preserve">Provide security incident information consistent with 41 CFR 102-192, 49 CFR 100-185, HSPD 7, Mail Center Security Guide 5th Edition - 2023, The Risk Management Process, and Publication 166, Guide to Mail Center Security. </t>
  </si>
  <si>
    <t xml:space="preserve">Conduct mail center security-related exercises, rehearsals, and drills consistent with 41 CFR 102-192, HSPD 7, Mail Center Security Guide 5th Edition - 2023, The Risk Management Process, and Publication 166, Guide to Mail Center Security. </t>
  </si>
  <si>
    <t xml:space="preserve">Provide results of mail center security-related exercises, rehearsals, and drills consistent with 41 CFR 102-192, HSPD 7, Mail Center Security Guide 5th Edition - 2023, The Risk Management Process, and Publication 166, Guide to Mail Center Security. 
</t>
  </si>
  <si>
    <t>Develop and document original or updated agency mail operations budget request information, including agency mail operations funding needs and mail center budget requests, consistent with 41 CFR 102-192.</t>
  </si>
  <si>
    <t>Agency Mail Operations Management Strategy</t>
  </si>
  <si>
    <t>Agency Mail Operations Strategy and Planning</t>
  </si>
  <si>
    <t>Agency Mail Operations Management Policy, Procedures, and Plans</t>
  </si>
  <si>
    <t>Agency Mail Operations Security Policy, Procedures, and Plans</t>
  </si>
  <si>
    <t>Agency Mail Operations Budget Management</t>
  </si>
  <si>
    <t>Agency Mail Operations Budget Planning and Monitoring</t>
  </si>
  <si>
    <t>Mail Center Operations Processing Incoming Mail</t>
  </si>
  <si>
    <t>Mail Center Operations Processing Outgoing Mail</t>
  </si>
  <si>
    <t>Mail Center Operations Financial Management</t>
  </si>
  <si>
    <t>Mail Center Operations Performance Management</t>
  </si>
  <si>
    <t>Mail Center Operations Security Management</t>
  </si>
  <si>
    <t>Agency Mail Operations Reporting</t>
  </si>
  <si>
    <t>Agency Mail Operations Financial and Performance Management Reporting</t>
  </si>
  <si>
    <t>MOM.030.030.043</t>
  </si>
  <si>
    <t>MOM.030.030.044</t>
  </si>
  <si>
    <t>Develop and document original or updated mail center budget request information consistent with 41 CFR 102-192.</t>
  </si>
  <si>
    <t>MOM.010
Agency Mail Operations Management Strategy and Planning</t>
  </si>
  <si>
    <t>MOM.020
Agency Mail Operations Budget Management</t>
  </si>
  <si>
    <t>MOM.040
Agency Mail Operations Reporting</t>
  </si>
  <si>
    <t>Update based on Use Case Reconciliation</t>
  </si>
  <si>
    <t xml:space="preserve">(2) 41 CFR 102-192.110
</t>
  </si>
  <si>
    <t>(2) 41 CFR 102-192.130</t>
  </si>
  <si>
    <t xml:space="preserve">(2) 41 CFR 102-192.70
(12) Homeland Security Presidential Directive (HSPD 7) 
</t>
  </si>
  <si>
    <t>(2) 41 CFR 102-192.65</t>
  </si>
  <si>
    <t xml:space="preserve">(2) 41 CFR 102-192.80;
(14) Mailing Standards of the United States Postal Service Domestic Mail Manual (DMM);
(15) Mailing Standards of the United States Postal Service, International Mail Manual (IMM)
(20) DoD Directive 5101.11E;
(21) Title 39 Section: 406, 3401, &amp;3406;
(22) Title 39 Part IV
</t>
  </si>
  <si>
    <t xml:space="preserve">(2) 41 CFR 102-192.130;
(14) Mailing Standards of the United States Postal Service Domestic Mail Manual (DMM);
(15) Mailing Standards of the United States Postal Service, International Mail Manual (IMM)
(20) DoD Directive 5101.11E;
(21) Title 39 Section: 406, 3401, &amp;3406;
(22) Title 39 Part IV
</t>
  </si>
  <si>
    <t>(2) 41 CFR 102-192.130;
(14) Mailing Standards of the United States Postal Service Domestic Mail Manual (DMM);
(15) Mailing Standards of the United States Postal Service, International Mail Manual (IMM)</t>
  </si>
  <si>
    <t>(2) 41 CFR 102-192.40;
(14) Mailing Standards of the United States Postal Service Domestic Mail Manual (DMM);
(15) Mailing Standards of the United States Postal Service, International Mail Manual (IMM)</t>
  </si>
  <si>
    <t xml:space="preserve">(2) 41 CFR 102-192.110
</t>
  </si>
  <si>
    <t xml:space="preserve">(2) 41 CFR 102-192.130
</t>
  </si>
  <si>
    <t>(2) 41 CFR 102-192.80;</t>
  </si>
  <si>
    <t xml:space="preserve">(2) 41 CFR 102-192.80;
</t>
  </si>
  <si>
    <t xml:space="preserve">(2) 41 CFR 102-192.80;
(12) Homeland Security Presidential Directive (HSPD 7) 
</t>
  </si>
  <si>
    <t xml:space="preserve">(2) 41 CFR 102-192.80
</t>
  </si>
  <si>
    <t>(2) 41 CFR 102-192.90;
(10) Federal Regulation Management Bulletins</t>
  </si>
  <si>
    <t xml:space="preserve">(2) 41 CFR 102-192.90
</t>
  </si>
  <si>
    <t>Develop and document new or updated agency policy and plans for mail training (e.g., mail piece design training), certification requirements, and tracking consistent with 41 CFR 102-192.</t>
  </si>
  <si>
    <t>Provide new or updated agency policy and plans for mail training (e.g., mail piece design training), certification requirements, and tracking consistent with 41 CFR 102-192.</t>
  </si>
  <si>
    <t>1.1</t>
  </si>
  <si>
    <t>Update based on review with GSA OGP</t>
  </si>
  <si>
    <t>Evaluate accuracy of address information and, if necessary, identify corrected address information and document results consistent with 41 CFR 102-192, DMM, and the IMM.</t>
  </si>
  <si>
    <t>Receive outgoing mail delivery status information consistent with 41 CFR 102-192, DMM, and the IMM.</t>
  </si>
  <si>
    <t>Review outgoing mail delivery status information and record results consistent with 41 CFR 102-192, DMM, and the IMM.</t>
  </si>
  <si>
    <t>Provide results of review of outgoing mail delivery status information consistent with 41 CFR 102-192, DMM, and the IMM.</t>
  </si>
  <si>
    <t>MOM.030.020.083</t>
  </si>
  <si>
    <t>1.2</t>
  </si>
  <si>
    <t>Update based on Business Data Element development</t>
  </si>
  <si>
    <t>(2) 41 CFR 102-192.60</t>
  </si>
  <si>
    <t>(2) 41 CFR 102-192.50</t>
  </si>
  <si>
    <t>(2) 41 CFR 102-192.90</t>
  </si>
  <si>
    <t>Evaluate intragovernmental mail operations purchase and usage information, including line of accounting information using standard accounting code structure and, if needed, trading partner, against agreement, route for review and approval, and record results consistent with 41 CFR 102-192.</t>
  </si>
  <si>
    <t>Provide evaluation results for intragovernmental mail operations purchase and usage information, including line of accounting information using standard accounting code structure and, if needed, trading partner, against agreement consistent with 41 CFR 102-192.</t>
  </si>
  <si>
    <t>Receive monthly mail center reports consistent with 41 CFR 102-192.</t>
  </si>
  <si>
    <t xml:space="preserve">Evaluate mail operations invoice and supporting information, including line of accounting information using standard accounting code structure, against actual mail center purchases and usage consistent with 41 CFR 102-192.
</t>
  </si>
  <si>
    <t>Provide evaluation results for mail operations invoice and supporting information, including line of accounting information using standard accounting code structure, against actual mail center purchases and usage consistent with 41 CFR 102-192.</t>
  </si>
  <si>
    <t>Provide approval/disapproval of mail operations invoice and supporting information, including line of accounting information using standard accounting code structure, against actual mail center purchases and usage consistent with 41 CFR 102-192.</t>
  </si>
  <si>
    <t>Develop request for payment of mail operations invoice consistent with 41 CFR 102-192.</t>
  </si>
  <si>
    <t>Provide request for payment of mail operations invoice consistent with 41 CFR 102-192.</t>
  </si>
  <si>
    <t>Develop and document mail center financial reporting information consistent with 41 CFR 102-192.</t>
  </si>
  <si>
    <t>Provide mail center financial reporting information consistent with 41 CFR 102-192.</t>
  </si>
  <si>
    <t>Review and aggregate mail center financial and performance reporting information at the program and agency levels and document results consistent with 41 CFR 102-192.</t>
  </si>
  <si>
    <t>Provide program and agency level mail center financial and performance reporting information consistent with 41 CFR 102-192.</t>
  </si>
  <si>
    <t xml:space="preserve">Evaluate program and agency level mail financial reporting information against agency spend and operating plan and record results consistent with 41 CFR 102-192.
</t>
  </si>
  <si>
    <t xml:space="preserve">Provide results of evaluation of program and agency financial reporting information consistent with 41 CFR 102-192.
</t>
  </si>
  <si>
    <t xml:space="preserve">Evaluate program and agency level performance results against agency performance information, including targets, and document results consistent with 41 CFR 102-192.
</t>
  </si>
  <si>
    <r>
      <t xml:space="preserve">Provide results of evaluation of program and agency level performance </t>
    </r>
    <r>
      <rPr>
        <strike/>
        <sz val="11"/>
        <rFont val="Calibri"/>
        <family val="2"/>
        <scheme val="minor"/>
      </rPr>
      <t>results against performance targets</t>
    </r>
    <r>
      <rPr>
        <sz val="11"/>
        <rFont val="Calibri"/>
        <family val="2"/>
        <scheme val="minor"/>
      </rPr>
      <t xml:space="preserve"> consistent with 41 CFR 102-192.</t>
    </r>
  </si>
  <si>
    <t>Develop and document program and agency performance reporting information consistent with 41 CFR 102-192.</t>
  </si>
  <si>
    <t>Provide program and agency performance reporting information consistent with 41 CFR 102-192.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</si>
</sst>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u/>
      <sz val="11"/>
      <color theme="10"/>
      <name val="Calibri"/>
      <family val="2"/>
      <scheme val="minor"/>
    </font>
    <font>
      <sz val="12"/>
      <color theme="1"/>
      <name val="Calibri"/>
      <family val="2"/>
      <scheme val="minor"/>
    </font>
    <font>
      <sz val="11"/>
      <color theme="1"/>
      <name val="Calibri"/>
      <family val="2"/>
      <scheme val="minor"/>
    </font>
    <font>
      <sz val="12"/>
      <color rgb="FF000000"/>
      <name val="Arial"/>
      <family val="2"/>
    </font>
    <font>
      <sz val="9"/>
      <color theme="1"/>
      <name val="Calibri"/>
      <family val="2"/>
      <scheme val="minor"/>
    </font>
    <font>
      <sz val="16"/>
      <color theme="1"/>
      <name val="Calibri"/>
      <family val="2"/>
      <scheme val="minor"/>
    </font>
    <font>
      <b/>
      <sz val="14"/>
      <color rgb="FFFFFFFF"/>
      <name val="Calibri"/>
      <family val="2"/>
      <scheme val="minor"/>
    </font>
    <font>
      <sz val="11"/>
      <color rgb="FF000000"/>
      <name val="Calibri"/>
      <family val="2"/>
      <scheme val="minor"/>
    </font>
    <font>
      <b/>
      <sz val="11"/>
      <name val="Calibri"/>
      <family val="2"/>
      <scheme val="minor"/>
    </font>
    <font>
      <sz val="11"/>
      <name val="Calibri"/>
      <family val="2"/>
    </font>
    <font>
      <sz val="11"/>
      <color rgb="FF000000"/>
      <name val="Calibri"/>
      <family val="2"/>
    </font>
    <font>
      <u/>
      <sz val="11"/>
      <color theme="8" tint="-0.249977111117893"/>
      <name val="Calibri"/>
      <family val="2"/>
      <scheme val="minor"/>
    </font>
    <font>
      <i/>
      <sz val="11"/>
      <color theme="1"/>
      <name val="Calibri"/>
      <family val="2"/>
      <scheme val="minor"/>
    </font>
    <font>
      <b/>
      <sz val="11"/>
      <color theme="0"/>
      <name val="Calibri"/>
      <family val="2"/>
    </font>
    <font>
      <sz val="12"/>
      <name val="Calibri"/>
      <family val="2"/>
      <scheme val="minor"/>
    </font>
    <font>
      <sz val="8"/>
      <name val="Calibri"/>
      <family val="2"/>
      <scheme val="minor"/>
    </font>
    <font>
      <u/>
      <sz val="11"/>
      <name val="Calibri"/>
      <family val="2"/>
      <scheme val="minor"/>
    </font>
    <font>
      <strike/>
      <sz val="11"/>
      <name val="Calibri"/>
      <family val="2"/>
      <scheme val="minor"/>
    </font>
  </fonts>
  <fills count="19">
    <fill>
      <patternFill patternType="none"/>
    </fill>
    <fill>
      <patternFill patternType="gray125"/>
    </fill>
    <fill>
      <patternFill patternType="solid">
        <fgColor theme="6"/>
        <bgColor theme="6"/>
      </patternFill>
    </fill>
    <fill>
      <patternFill patternType="solid">
        <fgColor theme="0"/>
        <bgColor indexed="64"/>
      </patternFill>
    </fill>
    <fill>
      <patternFill patternType="solid">
        <fgColor rgb="FFFFFFCC"/>
      </patternFill>
    </fill>
    <fill>
      <patternFill patternType="solid">
        <fgColor theme="8" tint="0.79998168889431442"/>
        <bgColor theme="8" tint="0.79998168889431442"/>
      </patternFill>
    </fill>
    <fill>
      <patternFill patternType="solid">
        <fgColor rgb="FF1F497D"/>
        <bgColor indexed="64"/>
      </patternFill>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34998626667073579"/>
        <bgColor indexed="64"/>
      </patternFill>
    </fill>
    <fill>
      <patternFill patternType="solid">
        <fgColor rgb="FF00206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3" tint="0.59999389629810485"/>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medium">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auto="1"/>
      </left>
      <right style="thin">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indexed="64"/>
      </bottom>
      <diagonal/>
    </border>
    <border>
      <left/>
      <right style="thin">
        <color auto="1"/>
      </right>
      <top style="thin">
        <color auto="1"/>
      </top>
      <bottom/>
      <diagonal/>
    </border>
    <border>
      <left style="thin">
        <color auto="1"/>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ck">
        <color auto="1"/>
      </top>
      <bottom style="thin">
        <color indexed="64"/>
      </bottom>
      <diagonal/>
    </border>
    <border>
      <left style="thin">
        <color auto="1"/>
      </left>
      <right style="thin">
        <color auto="1"/>
      </right>
      <top style="thick">
        <color auto="1"/>
      </top>
      <bottom style="thin">
        <color indexed="64"/>
      </bottom>
      <diagonal/>
    </border>
    <border>
      <left style="thin">
        <color auto="1"/>
      </left>
      <right/>
      <top style="thick">
        <color auto="1"/>
      </top>
      <bottom style="thin">
        <color indexed="64"/>
      </bottom>
      <diagonal/>
    </border>
    <border>
      <left style="thin">
        <color auto="1"/>
      </left>
      <right/>
      <top/>
      <bottom/>
      <diagonal/>
    </border>
    <border>
      <left/>
      <right style="thin">
        <color auto="1"/>
      </right>
      <top/>
      <bottom/>
      <diagonal/>
    </border>
  </borders>
  <cellStyleXfs count="8">
    <xf numFmtId="0" fontId="0" fillId="0" borderId="0"/>
    <xf numFmtId="0" fontId="6" fillId="0" borderId="0"/>
    <xf numFmtId="0" fontId="7" fillId="0" borderId="0" applyNumberFormat="0" applyFill="0" applyBorder="0" applyAlignment="0" applyProtection="0"/>
    <xf numFmtId="0" fontId="6" fillId="0" borderId="0"/>
    <xf numFmtId="0" fontId="6" fillId="4" borderId="4" applyNumberFormat="0" applyFont="0" applyAlignment="0" applyProtection="0"/>
    <xf numFmtId="0" fontId="9" fillId="0" borderId="0"/>
    <xf numFmtId="0" fontId="10" fillId="0" borderId="0"/>
    <xf numFmtId="0" fontId="7" fillId="0" borderId="0" applyNumberFormat="0" applyFill="0" applyBorder="0" applyAlignment="0" applyProtection="0"/>
  </cellStyleXfs>
  <cellXfs count="145">
    <xf numFmtId="0" fontId="0" fillId="0" borderId="0" xfId="0"/>
    <xf numFmtId="0" fontId="0" fillId="0" borderId="0" xfId="0" applyAlignment="1">
      <alignment horizontal="left" vertical="top"/>
    </xf>
    <xf numFmtId="0" fontId="11" fillId="0" borderId="0" xfId="0" applyFont="1"/>
    <xf numFmtId="14" fontId="12" fillId="0" borderId="0" xfId="0" applyNumberFormat="1" applyFont="1"/>
    <xf numFmtId="0" fontId="0" fillId="3" borderId="1" xfId="0" applyFill="1" applyBorder="1" applyAlignment="1">
      <alignment horizontal="center" vertical="center" wrapText="1"/>
    </xf>
    <xf numFmtId="0" fontId="0" fillId="0" borderId="0" xfId="0" applyAlignment="1">
      <alignment horizontal="center" vertical="center"/>
    </xf>
    <xf numFmtId="0" fontId="8" fillId="0" borderId="6" xfId="0" applyFont="1" applyBorder="1" applyAlignment="1">
      <alignment horizontal="center" vertical="top" wrapText="1"/>
    </xf>
    <xf numFmtId="14" fontId="8" fillId="0" borderId="6" xfId="0" applyNumberFormat="1" applyFont="1" applyBorder="1" applyAlignment="1">
      <alignment horizontal="center" vertical="top" wrapText="1"/>
    </xf>
    <xf numFmtId="0" fontId="8" fillId="0" borderId="6" xfId="0" applyFont="1" applyBorder="1" applyAlignment="1">
      <alignment vertical="top" wrapText="1"/>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0" fillId="3" borderId="1" xfId="0" applyFill="1" applyBorder="1" applyAlignment="1">
      <alignment horizontal="left" vertical="top" wrapText="1"/>
    </xf>
    <xf numFmtId="0" fontId="0" fillId="0" borderId="1" xfId="0" applyBorder="1" applyAlignment="1">
      <alignment horizontal="center" vertical="center"/>
    </xf>
    <xf numFmtId="0" fontId="1" fillId="2" borderId="7" xfId="0" applyFont="1" applyFill="1" applyBorder="1" applyAlignment="1">
      <alignment horizontal="center" vertical="top"/>
    </xf>
    <xf numFmtId="0" fontId="2" fillId="0" borderId="7" xfId="0" applyFont="1" applyBorder="1" applyAlignment="1">
      <alignment horizontal="center" vertical="center"/>
    </xf>
    <xf numFmtId="0" fontId="14" fillId="8" borderId="1" xfId="0" applyFont="1" applyFill="1" applyBorder="1" applyAlignment="1">
      <alignment vertical="center"/>
    </xf>
    <xf numFmtId="0" fontId="14" fillId="8" borderId="1" xfId="0" applyFont="1" applyFill="1" applyBorder="1" applyAlignment="1">
      <alignment vertical="center" wrapText="1"/>
    </xf>
    <xf numFmtId="0" fontId="14" fillId="0" borderId="1" xfId="0" applyFont="1" applyBorder="1" applyAlignment="1">
      <alignment vertical="center"/>
    </xf>
    <xf numFmtId="0" fontId="14" fillId="3" borderId="1" xfId="0" applyFont="1" applyFill="1" applyBorder="1" applyAlignment="1">
      <alignment vertical="center"/>
    </xf>
    <xf numFmtId="0" fontId="13" fillId="6" borderId="1" xfId="0" applyFont="1" applyFill="1" applyBorder="1" applyAlignment="1">
      <alignment horizontal="center" vertical="center" wrapText="1"/>
    </xf>
    <xf numFmtId="0" fontId="7" fillId="3" borderId="1" xfId="2" applyFill="1" applyBorder="1" applyAlignment="1">
      <alignment horizontal="left" vertical="center" wrapText="1"/>
    </xf>
    <xf numFmtId="0" fontId="0" fillId="0" borderId="1" xfId="0" quotePrefix="1" applyBorder="1" applyAlignment="1">
      <alignment horizontal="center" vertical="center"/>
    </xf>
    <xf numFmtId="0" fontId="3" fillId="3" borderId="1" xfId="0" applyFont="1" applyFill="1" applyBorder="1" applyAlignment="1" applyProtection="1">
      <alignment vertical="top" wrapText="1"/>
      <protection locked="0"/>
    </xf>
    <xf numFmtId="0" fontId="16"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7" fillId="0" borderId="1" xfId="2" quotePrefix="1" applyBorder="1" applyAlignment="1">
      <alignment horizontal="left" vertical="center"/>
    </xf>
    <xf numFmtId="0" fontId="0" fillId="3" borderId="1" xfId="0" applyFill="1" applyBorder="1" applyAlignment="1">
      <alignment horizontal="center" vertical="top" wrapText="1"/>
    </xf>
    <xf numFmtId="0" fontId="0" fillId="3" borderId="1" xfId="0" quotePrefix="1" applyFill="1" applyBorder="1" applyAlignment="1">
      <alignment horizontal="center" vertical="top" wrapText="1"/>
    </xf>
    <xf numFmtId="0" fontId="0" fillId="0" borderId="1" xfId="0" quotePrefix="1" applyBorder="1" applyAlignment="1">
      <alignment horizontal="center"/>
    </xf>
    <xf numFmtId="0" fontId="7" fillId="0" borderId="1" xfId="2" applyBorder="1"/>
    <xf numFmtId="0" fontId="7" fillId="0" borderId="1" xfId="2" applyBorder="1" applyAlignment="1">
      <alignment horizontal="left" wrapText="1"/>
    </xf>
    <xf numFmtId="0" fontId="7" fillId="0" borderId="1" xfId="2" applyBorder="1" applyAlignment="1">
      <alignment wrapText="1"/>
    </xf>
    <xf numFmtId="0" fontId="18" fillId="0" borderId="1" xfId="2" quotePrefix="1" applyFont="1" applyBorder="1" applyAlignment="1">
      <alignment horizontal="left" vertical="center"/>
    </xf>
    <xf numFmtId="0" fontId="7" fillId="0" borderId="0" xfId="2"/>
    <xf numFmtId="0" fontId="4" fillId="0" borderId="1" xfId="2" applyFont="1" applyBorder="1"/>
    <xf numFmtId="0" fontId="5" fillId="0" borderId="0" xfId="0" applyFont="1" applyAlignment="1">
      <alignment vertical="center" wrapText="1"/>
    </xf>
    <xf numFmtId="0" fontId="1" fillId="12" borderId="8" xfId="0" applyFont="1" applyFill="1" applyBorder="1" applyAlignment="1">
      <alignment horizontal="center" vertical="center" wrapText="1"/>
    </xf>
    <xf numFmtId="0" fontId="1" fillId="12" borderId="9" xfId="0" applyFont="1" applyFill="1" applyBorder="1" applyAlignment="1">
      <alignment horizontal="center" vertical="center" wrapText="1"/>
    </xf>
    <xf numFmtId="0" fontId="4" fillId="5" borderId="10" xfId="2" quotePrefix="1" applyFont="1" applyFill="1" applyBorder="1" applyAlignment="1">
      <alignment vertical="top" wrapText="1"/>
    </xf>
    <xf numFmtId="0" fontId="0" fillId="5" borderId="11" xfId="0" applyFill="1" applyBorder="1" applyAlignment="1">
      <alignment vertical="top" wrapText="1"/>
    </xf>
    <xf numFmtId="0" fontId="4" fillId="5" borderId="12" xfId="2" quotePrefix="1" applyFont="1" applyFill="1" applyBorder="1" applyAlignment="1">
      <alignment vertical="top" wrapText="1"/>
    </xf>
    <xf numFmtId="0" fontId="0" fillId="5" borderId="13" xfId="0" applyFill="1" applyBorder="1" applyAlignment="1">
      <alignment vertical="top" wrapText="1"/>
    </xf>
    <xf numFmtId="0" fontId="4" fillId="5" borderId="13" xfId="0" applyFont="1" applyFill="1" applyBorder="1" applyAlignment="1">
      <alignment vertical="top" wrapText="1"/>
    </xf>
    <xf numFmtId="0" fontId="4" fillId="5" borderId="12" xfId="2" applyFont="1" applyFill="1" applyBorder="1" applyAlignment="1">
      <alignment vertical="top" wrapText="1"/>
    </xf>
    <xf numFmtId="0" fontId="4" fillId="5" borderId="14" xfId="2" applyFont="1" applyFill="1" applyBorder="1" applyAlignment="1">
      <alignment vertical="top" wrapText="1"/>
    </xf>
    <xf numFmtId="0" fontId="4" fillId="5" borderId="15" xfId="0" applyFont="1" applyFill="1" applyBorder="1" applyAlignment="1">
      <alignment vertical="top" wrapText="1"/>
    </xf>
    <xf numFmtId="0" fontId="1" fillId="13" borderId="16"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0" fillId="0" borderId="0" xfId="0" applyAlignment="1">
      <alignment horizontal="center"/>
    </xf>
    <xf numFmtId="0" fontId="1" fillId="15" borderId="1" xfId="0" applyFont="1" applyFill="1" applyBorder="1" applyAlignment="1">
      <alignment horizontal="center" vertical="center" wrapText="1"/>
    </xf>
    <xf numFmtId="0" fontId="0" fillId="11" borderId="1" xfId="0" applyFill="1" applyBorder="1" applyAlignment="1">
      <alignment horizontal="center" vertical="center"/>
    </xf>
    <xf numFmtId="0" fontId="0" fillId="11"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7" borderId="1" xfId="0" applyFill="1" applyBorder="1" applyAlignment="1">
      <alignment horizontal="center" vertical="center"/>
    </xf>
    <xf numFmtId="0" fontId="2" fillId="18" borderId="25" xfId="0" applyFont="1" applyFill="1" applyBorder="1" applyAlignment="1">
      <alignment horizontal="center" wrapText="1"/>
    </xf>
    <xf numFmtId="0" fontId="2" fillId="9" borderId="26" xfId="0" applyFont="1" applyFill="1" applyBorder="1" applyAlignment="1">
      <alignment horizontal="center" vertical="center"/>
    </xf>
    <xf numFmtId="0" fontId="2" fillId="17" borderId="27" xfId="0" applyFont="1" applyFill="1" applyBorder="1" applyAlignment="1">
      <alignment horizontal="center" vertical="center"/>
    </xf>
    <xf numFmtId="49" fontId="1" fillId="10" borderId="16" xfId="0" applyNumberFormat="1" applyFont="1" applyFill="1" applyBorder="1" applyAlignment="1">
      <alignment horizontal="center" vertical="center" wrapText="1"/>
    </xf>
    <xf numFmtId="49" fontId="1" fillId="10" borderId="17" xfId="0" applyNumberFormat="1"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22" xfId="0" applyFont="1" applyFill="1" applyBorder="1" applyAlignment="1">
      <alignment horizontal="center" vertical="center" wrapText="1"/>
    </xf>
    <xf numFmtId="0" fontId="2" fillId="16" borderId="7"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7" applyFont="1" applyFill="1" applyBorder="1" applyAlignment="1">
      <alignment vertical="top" wrapText="1"/>
    </xf>
    <xf numFmtId="0" fontId="4" fillId="0" borderId="1" xfId="7" applyFont="1" applyFill="1" applyBorder="1" applyAlignment="1">
      <alignment horizontal="center" vertical="top" wrapText="1"/>
    </xf>
    <xf numFmtId="0" fontId="4" fillId="0" borderId="1" xfId="7" applyFont="1" applyFill="1" applyBorder="1" applyAlignment="1">
      <alignment horizontal="center" vertical="center" wrapText="1"/>
    </xf>
    <xf numFmtId="0" fontId="23" fillId="0" borderId="23" xfId="2" applyFont="1" applyFill="1" applyBorder="1" applyAlignment="1">
      <alignment horizontal="left" vertical="center" wrapText="1"/>
    </xf>
    <xf numFmtId="49" fontId="21" fillId="0" borderId="6" xfId="0" applyNumberFormat="1" applyFont="1" applyBorder="1" applyAlignment="1">
      <alignment horizontal="center" vertical="center" wrapText="1"/>
    </xf>
    <xf numFmtId="14" fontId="8" fillId="0" borderId="6" xfId="0" applyNumberFormat="1" applyFont="1" applyBorder="1" applyAlignment="1">
      <alignment horizontal="center" vertical="center" wrapText="1"/>
    </xf>
    <xf numFmtId="0" fontId="8" fillId="0" borderId="6" xfId="0" applyFont="1" applyBorder="1" applyAlignment="1">
      <alignment horizontal="left" vertical="center" wrapText="1"/>
    </xf>
    <xf numFmtId="0" fontId="8" fillId="0" borderId="6" xfId="0" applyFont="1" applyBorder="1" applyAlignment="1">
      <alignment horizontal="center" vertical="center" wrapText="1"/>
    </xf>
    <xf numFmtId="49" fontId="4" fillId="0" borderId="20" xfId="0"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quotePrefix="1" applyFont="1" applyBorder="1" applyAlignment="1">
      <alignment horizontal="left" vertical="top" wrapText="1"/>
    </xf>
    <xf numFmtId="0" fontId="4" fillId="0" borderId="23" xfId="0" applyFont="1" applyBorder="1" applyAlignment="1">
      <alignment horizontal="left" vertical="top" wrapText="1"/>
    </xf>
    <xf numFmtId="0" fontId="4" fillId="0" borderId="23" xfId="0" quotePrefix="1" applyFont="1" applyBorder="1" applyAlignment="1">
      <alignment horizontal="left" vertical="top" wrapText="1"/>
    </xf>
    <xf numFmtId="49" fontId="4" fillId="0" borderId="28" xfId="0" applyNumberFormat="1" applyFont="1" applyBorder="1" applyAlignment="1">
      <alignment horizontal="left" vertical="center" wrapText="1"/>
    </xf>
    <xf numFmtId="49" fontId="4" fillId="0" borderId="29" xfId="0" applyNumberFormat="1" applyFont="1" applyBorder="1" applyAlignment="1">
      <alignment horizontal="left" vertical="center" wrapText="1"/>
    </xf>
    <xf numFmtId="0" fontId="4" fillId="0" borderId="29" xfId="0" applyFont="1" applyBorder="1" applyAlignment="1">
      <alignment horizontal="left" vertical="center"/>
    </xf>
    <xf numFmtId="0" fontId="4" fillId="0" borderId="29" xfId="0" applyFont="1" applyBorder="1" applyAlignment="1">
      <alignment horizontal="left" vertical="center" wrapText="1"/>
    </xf>
    <xf numFmtId="0" fontId="4" fillId="0" borderId="29" xfId="0" applyFont="1" applyBorder="1" applyAlignment="1">
      <alignment horizontal="center" vertical="center" wrapText="1"/>
    </xf>
    <xf numFmtId="0" fontId="4" fillId="0" borderId="29" xfId="0" applyFont="1" applyBorder="1" applyAlignment="1">
      <alignment horizontal="center" vertical="center"/>
    </xf>
    <xf numFmtId="0" fontId="4" fillId="0" borderId="29" xfId="0" applyFont="1" applyBorder="1" applyAlignment="1">
      <alignment horizontal="left" vertical="top" wrapText="1"/>
    </xf>
    <xf numFmtId="0" fontId="4" fillId="0" borderId="29" xfId="0" quotePrefix="1" applyFont="1" applyBorder="1" applyAlignment="1">
      <alignment horizontal="left" vertical="top" wrapText="1"/>
    </xf>
    <xf numFmtId="0" fontId="4" fillId="0" borderId="30" xfId="0" quotePrefix="1" applyFont="1" applyBorder="1" applyAlignment="1">
      <alignment horizontal="left" vertical="top" wrapText="1"/>
    </xf>
    <xf numFmtId="49" fontId="4" fillId="0" borderId="16" xfId="0" applyNumberFormat="1" applyFont="1" applyBorder="1" applyAlignment="1">
      <alignment horizontal="left" vertical="center" wrapText="1"/>
    </xf>
    <xf numFmtId="49" fontId="4" fillId="0" borderId="17" xfId="0" applyNumberFormat="1" applyFont="1" applyBorder="1" applyAlignment="1">
      <alignment horizontal="left" vertical="center" wrapText="1"/>
    </xf>
    <xf numFmtId="0" fontId="4" fillId="0" borderId="17" xfId="0" applyFont="1" applyBorder="1" applyAlignment="1">
      <alignment horizontal="left" vertical="center"/>
    </xf>
    <xf numFmtId="0" fontId="4" fillId="0" borderId="17" xfId="0" applyFont="1" applyBorder="1" applyAlignment="1">
      <alignment horizontal="left" vertical="center" wrapText="1"/>
    </xf>
    <xf numFmtId="0" fontId="4" fillId="0" borderId="17" xfId="0" applyFont="1" applyBorder="1" applyAlignment="1">
      <alignment horizontal="center" vertical="center" wrapText="1"/>
    </xf>
    <xf numFmtId="0" fontId="4" fillId="0" borderId="17" xfId="0" applyFont="1" applyBorder="1" applyAlignment="1">
      <alignment horizontal="center" vertical="center"/>
    </xf>
    <xf numFmtId="0" fontId="4" fillId="0" borderId="17" xfId="0" applyFont="1" applyBorder="1" applyAlignment="1">
      <alignment horizontal="left" vertical="top" wrapText="1"/>
    </xf>
    <xf numFmtId="0" fontId="4" fillId="0" borderId="17" xfId="0" quotePrefix="1" applyFont="1" applyBorder="1" applyAlignment="1">
      <alignment horizontal="left" vertical="top" wrapText="1"/>
    </xf>
    <xf numFmtId="0" fontId="4" fillId="0" borderId="22" xfId="0" quotePrefix="1" applyFont="1" applyBorder="1" applyAlignment="1">
      <alignment horizontal="left" vertical="top" wrapText="1"/>
    </xf>
    <xf numFmtId="49" fontId="4" fillId="0" borderId="31"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0" fontId="4" fillId="0" borderId="32" xfId="0" applyFont="1" applyBorder="1" applyAlignment="1">
      <alignment horizontal="left" vertical="center"/>
    </xf>
    <xf numFmtId="0" fontId="4" fillId="0" borderId="32" xfId="0" applyFont="1" applyBorder="1" applyAlignment="1">
      <alignment horizontal="left" vertical="center" wrapText="1"/>
    </xf>
    <xf numFmtId="0" fontId="4" fillId="0" borderId="32" xfId="0" applyFont="1" applyBorder="1" applyAlignment="1">
      <alignment horizontal="center" vertical="center"/>
    </xf>
    <xf numFmtId="0" fontId="4" fillId="0" borderId="32" xfId="0" applyFont="1" applyBorder="1" applyAlignment="1">
      <alignment horizontal="left" vertical="top" wrapText="1"/>
    </xf>
    <xf numFmtId="0" fontId="4" fillId="0" borderId="32" xfId="0" quotePrefix="1" applyFont="1" applyBorder="1" applyAlignment="1">
      <alignment horizontal="left" vertical="top" wrapText="1"/>
    </xf>
    <xf numFmtId="0" fontId="4" fillId="0" borderId="33" xfId="0" quotePrefix="1" applyFont="1" applyBorder="1" applyAlignment="1">
      <alignment horizontal="left" vertical="top" wrapText="1"/>
    </xf>
    <xf numFmtId="0" fontId="16" fillId="0" borderId="29" xfId="0" applyFont="1" applyBorder="1" applyAlignment="1">
      <alignment horizontal="left" vertical="top" wrapText="1"/>
    </xf>
    <xf numFmtId="0" fontId="16" fillId="0" borderId="17" xfId="0" applyFont="1" applyBorder="1" applyAlignment="1">
      <alignment horizontal="left" vertical="top" wrapText="1"/>
    </xf>
    <xf numFmtId="49" fontId="4" fillId="0" borderId="21" xfId="0" applyNumberFormat="1" applyFont="1" applyBorder="1" applyAlignment="1">
      <alignment horizontal="left" vertical="center" wrapText="1"/>
    </xf>
    <xf numFmtId="49" fontId="4" fillId="0" borderId="7" xfId="0" applyNumberFormat="1" applyFont="1" applyBorder="1" applyAlignment="1">
      <alignment horizontal="left" vertical="center" wrapText="1"/>
    </xf>
    <xf numFmtId="0" fontId="4" fillId="0" borderId="7" xfId="0" applyFont="1" applyBorder="1" applyAlignment="1">
      <alignment horizontal="left" vertical="center"/>
    </xf>
    <xf numFmtId="0" fontId="4" fillId="0" borderId="7" xfId="0" applyFont="1" applyBorder="1" applyAlignment="1">
      <alignment horizontal="center" vertical="center"/>
    </xf>
    <xf numFmtId="0" fontId="4" fillId="0" borderId="7" xfId="0" applyFont="1" applyBorder="1" applyAlignment="1">
      <alignment horizontal="left" vertical="top" wrapText="1"/>
    </xf>
    <xf numFmtId="0" fontId="4" fillId="0" borderId="19" xfId="0" quotePrefix="1" applyFont="1" applyBorder="1" applyAlignment="1">
      <alignment horizontal="left" vertical="top" wrapText="1"/>
    </xf>
    <xf numFmtId="0" fontId="4" fillId="0" borderId="16"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7" xfId="0" quotePrefix="1" applyFont="1" applyBorder="1" applyAlignment="1">
      <alignment horizontal="left" vertical="top" wrapText="1"/>
    </xf>
    <xf numFmtId="49" fontId="4" fillId="0" borderId="29" xfId="0" applyNumberFormat="1" applyFont="1" applyBorder="1" applyAlignment="1">
      <alignment horizontal="center" vertical="center" wrapText="1"/>
    </xf>
    <xf numFmtId="49" fontId="4" fillId="0" borderId="17"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0" fontId="4" fillId="0" borderId="0" xfId="0" applyFont="1" applyAlignment="1">
      <alignment horizontal="left" vertical="top" wrapText="1"/>
    </xf>
    <xf numFmtId="0" fontId="15" fillId="0" borderId="0" xfId="0" applyFont="1" applyAlignment="1">
      <alignment horizontal="center" vertical="top"/>
    </xf>
    <xf numFmtId="0" fontId="20" fillId="13" borderId="1" xfId="0" applyFont="1" applyFill="1" applyBorder="1" applyAlignment="1">
      <alignment horizontal="center" vertical="center" wrapText="1"/>
    </xf>
    <xf numFmtId="0" fontId="16" fillId="9" borderId="7" xfId="0" applyFont="1" applyFill="1" applyBorder="1" applyAlignment="1">
      <alignment horizontal="left" vertical="top" wrapText="1"/>
    </xf>
    <xf numFmtId="0" fontId="16" fillId="9" borderId="34" xfId="0" applyFont="1" applyFill="1" applyBorder="1" applyAlignment="1">
      <alignment vertical="top"/>
    </xf>
    <xf numFmtId="0" fontId="16" fillId="9" borderId="0" xfId="0" applyFont="1" applyFill="1" applyAlignment="1">
      <alignment vertical="top"/>
    </xf>
    <xf numFmtId="0" fontId="16" fillId="9" borderId="35" xfId="0" applyFont="1" applyFill="1" applyBorder="1" applyAlignment="1">
      <alignment vertical="top"/>
    </xf>
    <xf numFmtId="0" fontId="16" fillId="9" borderId="22" xfId="0" applyFont="1" applyFill="1" applyBorder="1" applyAlignment="1">
      <alignment vertical="top"/>
    </xf>
    <xf numFmtId="0" fontId="16" fillId="9" borderId="2" xfId="0" applyFont="1" applyFill="1" applyBorder="1" applyAlignment="1">
      <alignment vertical="top"/>
    </xf>
    <xf numFmtId="0" fontId="16" fillId="9" borderId="16" xfId="0" applyFont="1" applyFill="1" applyBorder="1" applyAlignment="1">
      <alignment vertical="top"/>
    </xf>
    <xf numFmtId="0" fontId="4" fillId="0" borderId="2" xfId="0" applyFont="1" applyBorder="1" applyAlignment="1">
      <alignment horizontal="center" vertical="top" wrapText="1"/>
    </xf>
    <xf numFmtId="0" fontId="19" fillId="0" borderId="2" xfId="0" applyFont="1" applyBorder="1" applyAlignment="1">
      <alignment horizontal="left" vertical="center" wrapText="1"/>
    </xf>
    <xf numFmtId="0" fontId="1" fillId="14" borderId="23" xfId="0" applyFont="1" applyFill="1" applyBorder="1" applyAlignment="1">
      <alignment horizontal="center"/>
    </xf>
    <xf numFmtId="0" fontId="1" fillId="14" borderId="24" xfId="0" applyFont="1" applyFill="1" applyBorder="1" applyAlignment="1">
      <alignment horizontal="center"/>
    </xf>
    <xf numFmtId="0" fontId="1" fillId="14" borderId="20" xfId="0" applyFont="1" applyFill="1" applyBorder="1" applyAlignment="1">
      <alignment horizontal="center"/>
    </xf>
    <xf numFmtId="0" fontId="1" fillId="15" borderId="23" xfId="0" applyFont="1" applyFill="1" applyBorder="1" applyAlignment="1">
      <alignment horizontal="center" vertical="center" wrapText="1"/>
    </xf>
    <xf numFmtId="0" fontId="1" fillId="15" borderId="20" xfId="0" applyFont="1" applyFill="1" applyBorder="1" applyAlignment="1">
      <alignment horizontal="center" vertical="center" wrapText="1"/>
    </xf>
    <xf numFmtId="0" fontId="2" fillId="16" borderId="7" xfId="0" applyFont="1" applyFill="1" applyBorder="1" applyAlignment="1">
      <alignment horizontal="center" vertical="center" wrapText="1"/>
    </xf>
    <xf numFmtId="0" fontId="2" fillId="16" borderId="18" xfId="0" applyFont="1" applyFill="1" applyBorder="1" applyAlignment="1">
      <alignment horizontal="center" vertical="center" wrapText="1"/>
    </xf>
    <xf numFmtId="0" fontId="2" fillId="16" borderId="17" xfId="0" applyFont="1" applyFill="1" applyBorder="1" applyAlignment="1">
      <alignment horizontal="center" vertical="center" wrapText="1"/>
    </xf>
  </cellXfs>
  <cellStyles count="8">
    <cellStyle name="Hyperlink" xfId="2" builtinId="8"/>
    <cellStyle name="Hyperlink 2" xfId="7" xr:uid="{D34B5A23-0922-4AAA-93B6-1183F5E48873}"/>
    <cellStyle name="Normal" xfId="0" builtinId="0"/>
    <cellStyle name="Normal 2" xfId="5" xr:uid="{00000000-0005-0000-0000-000002000000}"/>
    <cellStyle name="Normal 3" xfId="6" xr:uid="{00000000-0005-0000-0000-000003000000}"/>
    <cellStyle name="Normal 4 2" xfId="3" xr:uid="{00000000-0005-0000-0000-000004000000}"/>
    <cellStyle name="Normal 5" xfId="1" xr:uid="{00000000-0005-0000-0000-000005000000}"/>
    <cellStyle name="Note 2" xfId="4" xr:uid="{00000000-0005-0000-0000-000006000000}"/>
  </cellStyles>
  <dxfs count="30">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indexed="64"/>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auto="1"/>
        </left>
        <right style="thin">
          <color auto="1"/>
        </right>
        <top/>
        <bottom/>
      </border>
    </dxf>
    <dxf>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top" textRotation="0" indent="0" justifyLastLine="0" shrinkToFit="0" readingOrder="0"/>
    </dxf>
    <dxf>
      <border>
        <bottom style="thin">
          <color indexed="64"/>
        </bottom>
      </border>
    </dxf>
    <dxf>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left style="thin">
          <color auto="1"/>
        </left>
        <right style="thin">
          <color auto="1"/>
        </right>
        <top style="thin">
          <color auto="1"/>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1" defaultTableStyle="TableStyleMedium2" defaultPivotStyle="PivotStyleLight16">
    <tableStyle name="Table Style 1" pivot="0" count="0" xr9:uid="{00000000-0011-0000-FFFF-FFFF00000000}"/>
  </tableStyles>
  <colors>
    <mruColors>
      <color rgb="FFFF66FF"/>
      <color rgb="FFCC9900"/>
      <color rgb="FFDDEBF7"/>
      <color rgb="FFC6E0B4"/>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36195</xdr:rowOff>
    </xdr:from>
    <xdr:to>
      <xdr:col>4</xdr:col>
      <xdr:colOff>434341</xdr:colOff>
      <xdr:row>18</xdr:row>
      <xdr:rowOff>152400</xdr:rowOff>
    </xdr:to>
    <xdr:sp macro="" textlink="">
      <xdr:nvSpPr>
        <xdr:cNvPr id="4" name="Title 1">
          <a:extLst>
            <a:ext uri="{FF2B5EF4-FFF2-40B4-BE49-F238E27FC236}">
              <a16:creationId xmlns:a16="http://schemas.microsoft.com/office/drawing/2014/main" id="{00000000-0008-0000-0000-000002000000}"/>
            </a:ext>
          </a:extLst>
        </xdr:cNvPr>
        <xdr:cNvSpPr txBox="1">
          <a:spLocks/>
        </xdr:cNvSpPr>
      </xdr:nvSpPr>
      <xdr:spPr>
        <a:xfrm>
          <a:off x="0" y="36195"/>
          <a:ext cx="5280661" cy="3408045"/>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Mail</a:t>
          </a:r>
          <a:r>
            <a:rPr lang="en-US" sz="2600" baseline="0">
              <a:solidFill>
                <a:sysClr val="windowText" lastClr="000000"/>
              </a:solidFill>
              <a:effectLst/>
              <a:latin typeface="+mn-lt"/>
              <a:ea typeface="SimSun" panose="02010600030101010101" pitchFamily="2" charset="-122"/>
            </a:rPr>
            <a:t> Operations Management</a:t>
          </a: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Business Capabilities</a:t>
          </a:r>
          <a:endParaRPr lang="en-US" sz="1600">
            <a:effectLst/>
            <a:latin typeface="+mn-lt"/>
            <a:ea typeface="SimSun" panose="02010600030101010101" pitchFamily="2" charset="-122"/>
          </a:endParaRPr>
        </a:p>
        <a:p>
          <a:pPr marL="0" marR="0" algn="ctr"/>
          <a:r>
            <a:rPr lang="en-US" sz="1600">
              <a:effectLst/>
              <a:latin typeface="+mn-lt"/>
              <a:ea typeface="SimSun" panose="02010600030101010101" pitchFamily="2" charset="-122"/>
            </a:rPr>
            <a:t> </a:t>
          </a: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r>
            <a:rPr lang="en-US" sz="1100">
              <a:solidFill>
                <a:sysClr val="windowText" lastClr="000000"/>
              </a:solidFill>
              <a:effectLst/>
              <a:latin typeface="+mn-lt"/>
              <a:ea typeface="+mn-ea"/>
              <a:cs typeface="+mn-cs"/>
            </a:rPr>
            <a:t>Version 1.2</a:t>
          </a:r>
          <a:endParaRPr lang="en-US" sz="1600">
            <a:solidFill>
              <a:sysClr val="windowText" lastClr="000000"/>
            </a:solidFill>
            <a:effectLst/>
          </a:endParaRPr>
        </a:p>
        <a:p>
          <a:r>
            <a:rPr lang="en-US" sz="1100" baseline="0">
              <a:solidFill>
                <a:sysClr val="windowText" lastClr="000000"/>
              </a:solidFill>
              <a:effectLst/>
              <a:latin typeface="+mn-lt"/>
              <a:ea typeface="+mn-ea"/>
              <a:cs typeface="+mn-cs"/>
            </a:rPr>
            <a:t>8/16/2024</a:t>
          </a:r>
          <a:r>
            <a:rPr lang="en-US" sz="1600">
              <a:solidFill>
                <a:sysClr val="windowText" lastClr="000000"/>
              </a:solidFill>
              <a:effectLst/>
              <a:latin typeface="+mn-lt"/>
              <a:ea typeface="SimSun" panose="02010600030101010101" pitchFamily="2" charset="-122"/>
            </a:rPr>
            <a:t>           </a:t>
          </a:r>
          <a:endParaRPr lang="en-US" sz="1200">
            <a:solidFill>
              <a:sysClr val="windowText" lastClr="000000"/>
            </a:solidFill>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tre.sharepoint.com/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itre.sharepoint.com/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itre.sharepoint.com/sites/rpmdataelements/Shared%20Documents/Data%20Elements/Drop%203/RPM%20Standard%20Data%20Elements_drop3_0721202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sheetName val="Workbook Overview"/>
      <sheetName val="Legend"/>
      <sheetName val="Auth and Other Sources"/>
      <sheetName val="Search Tool Instructions"/>
      <sheetName val="Master Std Data Element List"/>
      <sheetName val="Search Tool"/>
      <sheetName val="RPM Business Capability List"/>
      <sheetName val="Unanalyzed Capabilitie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49AA31-514F-454B-8AEE-D9B79543F42B}" name="Table36" displayName="Table36" ref="A5:F20" totalsRowShown="0" headerRowDxfId="29" dataDxfId="27" headerRowBorderDxfId="28" tableBorderDxfId="26" dataCellStyle="Hyperlink 2">
  <autoFilter ref="A5:F20" xr:uid="{EA49AA31-514F-454B-8AEE-D9B79543F42B}"/>
  <tableColumns count="6">
    <tableColumn id="1" xr3:uid="{F5C7F906-B2BC-4CD5-BCA3-E342FB8BB074}" name="MOM Capability ID" dataDxfId="25" dataCellStyle="Hyperlink 2"/>
    <tableColumn id="7" xr3:uid="{0FFB952A-D0AB-45D8-B588-E54892A9ECE4}" name="(I)input_x000a_(P)process_x000a_(O)output" dataDxfId="24" dataCellStyle="Hyperlink 2"/>
    <tableColumn id="6" xr3:uid="{24DDDFA1-9502-4094-ADE2-BBA3CE27BFD6}" name="MOM Capability Statement" dataDxfId="23" dataCellStyle="Hyperlink 2"/>
    <tableColumn id="2" xr3:uid="{21630401-26F0-442C-ABD1-5BCAAD14E9C8}" name="Description of Change" dataDxfId="22" dataCellStyle="Hyperlink 2"/>
    <tableColumn id="3" xr3:uid="{C577F867-DB36-43D3-85BF-D2FC0FF16927}" name="Source of Change" dataDxfId="21" dataCellStyle="Hyperlink 2"/>
    <tableColumn id="4" xr3:uid="{D3DE0594-B1CB-4093-9175-ED5647C40DEC}" name="Rationale" dataDxfId="20" dataCellStyle="Hyperlink 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 displayName="Table14" ref="B2:C11" totalsRowShown="0" headerRowDxfId="19" dataDxfId="17" headerRowBorderDxfId="18" tableBorderDxfId="16" totalsRowBorderDxfId="15">
  <tableColumns count="2">
    <tableColumn id="1" xr3:uid="{00000000-0010-0000-0000-000001000000}" name="Template Field" dataDxfId="14"/>
    <tableColumn id="2" xr3:uid="{00000000-0010-0000-0000-000002000000}" name="Field Description" dataDxfId="1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D5C97A-492B-4D4A-B9C0-B17189874F9B}" name="Table45" displayName="Table45" ref="A1:I133" totalsRowShown="0" headerRowDxfId="12" dataDxfId="10" headerRowBorderDxfId="11" tableBorderDxfId="9">
  <autoFilter ref="A1:I133" xr:uid="{28D5C97A-492B-4D4A-B9C0-B17189874F9B}"/>
  <tableColumns count="9">
    <tableColumn id="1" xr3:uid="{969C90A8-6F01-4713-BE63-6992CEEAEDA0}" name=" Function ID" dataDxfId="8"/>
    <tableColumn id="2" xr3:uid="{341F9866-B760-41DF-91AD-2AE63F573F67}" name="Function Name" dataDxfId="7"/>
    <tableColumn id="3" xr3:uid="{B9401311-74BD-431E-A0F8-9103CDE3E6B1}" name=" Activity ID" dataDxfId="6"/>
    <tableColumn id="4" xr3:uid="{773C7970-047D-4BD2-AA18-4EBB7DC10542}" name=" Activity Name" dataDxfId="5"/>
    <tableColumn id="8" xr3:uid="{AFEA4989-0626-406B-9B3D-B27093E92368}" name="Capability ID" dataDxfId="4"/>
    <tableColumn id="7" xr3:uid="{22361B97-74AE-4B36-8A4D-BE3369487120}" name="(I)input_x000a_(P)process_x000a_(O)output" dataDxfId="3"/>
    <tableColumn id="5" xr3:uid="{2364A92B-1349-4891-AA8A-E31A37AC95CD}" name="Business Capability Statement" dataDxfId="2"/>
    <tableColumn id="9" xr3:uid="{9484D0ED-3B37-4EC8-A8C3-8FAE7BCD9250}" name="Authoritative Reference" dataDxfId="1"/>
    <tableColumn id="10" xr3:uid="{72D8C78D-4089-4902-8206-932820662BF7}" name="Other References" dataDxfId="0"/>
  </tableColumns>
  <tableStyleInfo name="Table Style 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law.cornell.edu/uscode/text/39/part-I/chapter-6" TargetMode="External"/><Relationship Id="rId13" Type="http://schemas.openxmlformats.org/officeDocument/2006/relationships/hyperlink" Target="https://dallaspcc.org/mailing-standards-of-the-united-states-postal-service-international-mail-manual/" TargetMode="External"/><Relationship Id="rId18" Type="http://schemas.openxmlformats.org/officeDocument/2006/relationships/hyperlink" Target="https://www.esd.whs.mil/Portals/54/Documents/DD/issuances/dodi/452509p.pdf?ver=_s7buxkjiblQXqkJmAspBQ%3d%3d" TargetMode="External"/><Relationship Id="rId3" Type="http://schemas.openxmlformats.org/officeDocument/2006/relationships/hyperlink" Target="https://www.ecfr.gov/current/title-41/subtitle-C/chapter-102/subchapter-G/part-102-192" TargetMode="External"/><Relationship Id="rId21" Type="http://schemas.openxmlformats.org/officeDocument/2006/relationships/hyperlink" Target="https://www.law.cornell.edu/uscode/text/39/406" TargetMode="External"/><Relationship Id="rId7" Type="http://schemas.openxmlformats.org/officeDocument/2006/relationships/hyperlink" Target="https://www.gsa.gov/cdnstatic/FMR%20Bulletin%20G-08%2051022%20-%20Google%20Docs%20(1).pdf" TargetMode="External"/><Relationship Id="rId12" Type="http://schemas.openxmlformats.org/officeDocument/2006/relationships/hyperlink" Target="https://www.cisa.gov/sites/default/files/2022-11/The%20Risk%20Management%20Process%20-%202021%20Edition_2.pdf" TargetMode="External"/><Relationship Id="rId17" Type="http://schemas.openxmlformats.org/officeDocument/2006/relationships/hyperlink" Target="https://api.army.mil/e2/c/downloads/2022/12/12/8472a899/mpm-9dec22.pdf" TargetMode="External"/><Relationship Id="rId25" Type="http://schemas.openxmlformats.org/officeDocument/2006/relationships/printerSettings" Target="../printerSettings/printerSettings6.bin"/><Relationship Id="rId2" Type="http://schemas.openxmlformats.org/officeDocument/2006/relationships/hyperlink" Target="https://www.gsa.gov/policy-regulations/policy/mail-management-policy-overview" TargetMode="External"/><Relationship Id="rId16" Type="http://schemas.openxmlformats.org/officeDocument/2006/relationships/hyperlink" Target="http://https/tfm.fiscal.treasury.gov/" TargetMode="External"/><Relationship Id="rId20" Type="http://schemas.openxmlformats.org/officeDocument/2006/relationships/hyperlink" Target="https://www.law.cornell.edu/uscode/text/39/part-IV" TargetMode="External"/><Relationship Id="rId1" Type="http://schemas.openxmlformats.org/officeDocument/2006/relationships/hyperlink" Target="https://mitre.sharepoint.com/sites/gajp831govlegal-GSAFIBFOGPTRTMOM/Team%20Working%20Library/101207.08.001.0195.DA0%20-%20GSA%20OGP%20Mail/MOM%20Authoritative%20and%20Other%20References/M-17-29.pdf" TargetMode="External"/><Relationship Id="rId6" Type="http://schemas.openxmlformats.org/officeDocument/2006/relationships/hyperlink" Target="https://www.archives.gov/about/laws/records-management.html" TargetMode="External"/><Relationship Id="rId11" Type="http://schemas.openxmlformats.org/officeDocument/2006/relationships/hyperlink" Target="https://www.gsa.gov/reference/gsa-bulletins?gsaredirect=bulletins" TargetMode="External"/><Relationship Id="rId24" Type="http://schemas.openxmlformats.org/officeDocument/2006/relationships/hyperlink" Target="https://www.gsa.gov/system/files/Mail%20Center%20Security%20Guide%205th%20Edition%20508%20Compliant.pdf" TargetMode="External"/><Relationship Id="rId5" Type="http://schemas.openxmlformats.org/officeDocument/2006/relationships/hyperlink" Target="https://about.usps.com/publications/pub166/welcome.htm" TargetMode="External"/><Relationship Id="rId15" Type="http://schemas.openxmlformats.org/officeDocument/2006/relationships/hyperlink" Target="https://www.prc.gov/docs/64/64805/Postal_Operations_Manual.pdf" TargetMode="External"/><Relationship Id="rId23" Type="http://schemas.openxmlformats.org/officeDocument/2006/relationships/hyperlink" Target="https://www.federalregister.gov/documents/2015/10/07/2015-25460/federal-management-regulations-date-change-for-annual-mail-management-reporting" TargetMode="External"/><Relationship Id="rId10" Type="http://schemas.openxmlformats.org/officeDocument/2006/relationships/hyperlink" Target="https://www.ecfr.gov/current/title-49/subtitle-B/chapter-I" TargetMode="External"/><Relationship Id="rId19" Type="http://schemas.openxmlformats.org/officeDocument/2006/relationships/hyperlink" Target="https://www.esd.whs.mil/Portals/54/Documents/DD/issuances/dodd/510111Ep.PDF?ver=LfWs1b_HDH0FyKFPJvkGQw%3d%3d" TargetMode="External"/><Relationship Id="rId4" Type="http://schemas.openxmlformats.org/officeDocument/2006/relationships/hyperlink" Target="https://pe.usps.com/text/pub52/welcome.htm" TargetMode="External"/><Relationship Id="rId9" Type="http://schemas.openxmlformats.org/officeDocument/2006/relationships/hyperlink" Target="https://www.cisa.gov/homeland-security-presidential-directive-7" TargetMode="External"/><Relationship Id="rId14" Type="http://schemas.openxmlformats.org/officeDocument/2006/relationships/hyperlink" Target="https://pe.usps.com/text/DMM300/welcome.htm" TargetMode="External"/><Relationship Id="rId22" Type="http://schemas.openxmlformats.org/officeDocument/2006/relationships/hyperlink" Target="https://pe.usps.gov/text/pub28/welcome.htm?_gl=1*8sk0t8*_ga*MjExMDU4Nzk5OC4xNjc0NzQ5NTky*_ga_3NXP3C8S9V*MTY3NjQ3NjA3OS40LjEuMTY3NjQ3NjU1Ny4wLjAuM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dimension ref="A1:F29"/>
  <sheetViews>
    <sheetView tabSelected="1" zoomScaleNormal="100" workbookViewId="0">
      <selection activeCell="F6" sqref="F6"/>
    </sheetView>
  </sheetViews>
  <sheetFormatPr defaultRowHeight="14.5" x14ac:dyDescent="0.35"/>
  <cols>
    <col min="2" max="2" width="11.54296875" customWidth="1"/>
    <col min="3" max="3" width="33.54296875" customWidth="1"/>
    <col min="4" max="4" width="16.7265625" customWidth="1"/>
    <col min="9" max="9" width="18" customWidth="1"/>
  </cols>
  <sheetData>
    <row r="1" spans="1:1" x14ac:dyDescent="0.35">
      <c r="A1" s="2"/>
    </row>
    <row r="7" spans="1:1" ht="14.65" customHeight="1" x14ac:dyDescent="0.35"/>
    <row r="20" spans="1:6" ht="15" thickBot="1" x14ac:dyDescent="0.4"/>
    <row r="21" spans="1:6" ht="27.4" customHeight="1" thickBot="1" x14ac:dyDescent="0.55000000000000004">
      <c r="A21" s="9" t="s">
        <v>0</v>
      </c>
      <c r="B21" s="10" t="s">
        <v>1</v>
      </c>
      <c r="C21" s="10" t="s">
        <v>2</v>
      </c>
      <c r="D21" s="10" t="s">
        <v>3</v>
      </c>
      <c r="E21" s="3"/>
      <c r="F21" s="3"/>
    </row>
    <row r="22" spans="1:6" ht="32" thickTop="1" thickBot="1" x14ac:dyDescent="0.55000000000000004">
      <c r="A22" s="70">
        <v>0.2</v>
      </c>
      <c r="B22" s="7">
        <v>44985</v>
      </c>
      <c r="C22" s="8" t="s">
        <v>4</v>
      </c>
      <c r="D22" s="6" t="s">
        <v>5</v>
      </c>
      <c r="E22" s="3"/>
      <c r="F22" s="3"/>
    </row>
    <row r="23" spans="1:6" ht="31.15" customHeight="1" thickTop="1" thickBot="1" x14ac:dyDescent="0.55000000000000004">
      <c r="A23" s="70">
        <v>0.4</v>
      </c>
      <c r="B23" s="7">
        <v>45047</v>
      </c>
      <c r="C23" s="8" t="s">
        <v>6</v>
      </c>
      <c r="D23" s="6" t="s">
        <v>5</v>
      </c>
      <c r="E23" s="3"/>
      <c r="F23" s="3"/>
    </row>
    <row r="24" spans="1:6" ht="32.5" customHeight="1" thickTop="1" thickBot="1" x14ac:dyDescent="0.55000000000000004">
      <c r="A24" s="70">
        <v>0.6</v>
      </c>
      <c r="B24" s="7">
        <v>45140</v>
      </c>
      <c r="C24" s="8" t="s">
        <v>213</v>
      </c>
      <c r="D24" s="6" t="s">
        <v>5</v>
      </c>
      <c r="E24" s="3"/>
      <c r="F24" s="3"/>
    </row>
    <row r="25" spans="1:6" ht="32.5" customHeight="1" thickTop="1" thickBot="1" x14ac:dyDescent="0.55000000000000004">
      <c r="A25" s="70">
        <v>0.8</v>
      </c>
      <c r="B25" s="71">
        <v>45196</v>
      </c>
      <c r="C25" s="72" t="s">
        <v>249</v>
      </c>
      <c r="D25" s="73" t="s">
        <v>5</v>
      </c>
      <c r="E25" s="3"/>
      <c r="F25" s="3"/>
    </row>
    <row r="26" spans="1:6" ht="33.65" customHeight="1" thickTop="1" thickBot="1" x14ac:dyDescent="0.55000000000000004">
      <c r="A26" s="70" t="s">
        <v>363</v>
      </c>
      <c r="B26" s="71">
        <v>45322</v>
      </c>
      <c r="C26" s="72" t="s">
        <v>420</v>
      </c>
      <c r="D26" s="73" t="s">
        <v>5</v>
      </c>
      <c r="E26" s="3"/>
      <c r="F26" s="3"/>
    </row>
    <row r="27" spans="1:6" ht="33.65" customHeight="1" thickTop="1" thickBot="1" x14ac:dyDescent="0.55000000000000004">
      <c r="A27" s="70" t="s">
        <v>439</v>
      </c>
      <c r="B27" s="71">
        <v>45342</v>
      </c>
      <c r="C27" s="72" t="s">
        <v>440</v>
      </c>
      <c r="D27" s="73" t="s">
        <v>5</v>
      </c>
      <c r="E27" s="3"/>
      <c r="F27" s="3"/>
    </row>
    <row r="28" spans="1:6" ht="32" thickTop="1" thickBot="1" x14ac:dyDescent="0.4">
      <c r="A28" s="70" t="s">
        <v>446</v>
      </c>
      <c r="B28" s="71">
        <v>45520</v>
      </c>
      <c r="C28" s="72" t="s">
        <v>447</v>
      </c>
      <c r="D28" s="73" t="s">
        <v>5</v>
      </c>
    </row>
    <row r="29" spans="1:6" ht="15" thickTop="1" x14ac:dyDescent="0.35"/>
  </sheetData>
  <phoneticPr fontId="22" type="noConversion"/>
  <pageMargins left="0.7" right="0.7" top="0.75" bottom="0.75" header="0.3" footer="0.3"/>
  <pageSetup orientation="portrait" r:id="rId1"/>
  <headerFooter>
    <oddFooter>&amp;L&amp;8© 2024 The MITRE Corporation – all rights reserved.
Federal Government – unlimited usage rights.
&amp;C&amp;6
&amp;8
&amp;F&amp;R&amp;8Page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B11"/>
  <sheetViews>
    <sheetView zoomScaleNormal="100" zoomScaleSheetLayoutView="120" workbookViewId="0">
      <selection sqref="A1:B1"/>
    </sheetView>
  </sheetViews>
  <sheetFormatPr defaultRowHeight="14.5" x14ac:dyDescent="0.35"/>
  <cols>
    <col min="1" max="1" width="23.81640625" customWidth="1"/>
    <col min="2" max="2" width="86.54296875" customWidth="1"/>
  </cols>
  <sheetData>
    <row r="1" spans="1:2" ht="15" customHeight="1" x14ac:dyDescent="0.35">
      <c r="A1" s="126" t="s">
        <v>7</v>
      </c>
      <c r="B1" s="126"/>
    </row>
    <row r="2" spans="1:2" ht="99.75" customHeight="1" x14ac:dyDescent="0.35">
      <c r="A2" s="125" t="s">
        <v>376</v>
      </c>
      <c r="B2" s="125"/>
    </row>
    <row r="4" spans="1:2" x14ac:dyDescent="0.35">
      <c r="A4" s="39" t="s">
        <v>8</v>
      </c>
      <c r="B4" s="40" t="s">
        <v>9</v>
      </c>
    </row>
    <row r="5" spans="1:2" ht="29" x14ac:dyDescent="0.35">
      <c r="A5" s="41" t="s">
        <v>10</v>
      </c>
      <c r="B5" s="42" t="s">
        <v>369</v>
      </c>
    </row>
    <row r="6" spans="1:2" x14ac:dyDescent="0.35">
      <c r="A6" s="43" t="s">
        <v>11</v>
      </c>
      <c r="B6" s="44" t="s">
        <v>370</v>
      </c>
    </row>
    <row r="7" spans="1:2" ht="29" x14ac:dyDescent="0.35">
      <c r="A7" s="43" t="s">
        <v>271</v>
      </c>
      <c r="B7" s="44" t="s">
        <v>371</v>
      </c>
    </row>
    <row r="8" spans="1:2" ht="29" x14ac:dyDescent="0.35">
      <c r="A8" s="43" t="s">
        <v>12</v>
      </c>
      <c r="B8" s="45" t="s">
        <v>372</v>
      </c>
    </row>
    <row r="9" spans="1:2" x14ac:dyDescent="0.35">
      <c r="A9" s="46" t="s">
        <v>274</v>
      </c>
      <c r="B9" s="45" t="s">
        <v>275</v>
      </c>
    </row>
    <row r="10" spans="1:2" ht="29" x14ac:dyDescent="0.35">
      <c r="A10" s="43" t="s">
        <v>13</v>
      </c>
      <c r="B10" s="45" t="s">
        <v>272</v>
      </c>
    </row>
    <row r="11" spans="1:2" ht="15" thickBot="1" x14ac:dyDescent="0.4">
      <c r="A11" s="47" t="s">
        <v>273</v>
      </c>
      <c r="B11" s="48" t="s">
        <v>368</v>
      </c>
    </row>
  </sheetData>
  <mergeCells count="2">
    <mergeCell ref="A2:B2"/>
    <mergeCell ref="A1:B1"/>
  </mergeCells>
  <pageMargins left="0.7" right="0.7" top="0.75" bottom="0.75" header="0.3" footer="0.3"/>
  <pageSetup fitToHeight="0" orientation="landscape" verticalDpi="4294967295" r:id="rId1"/>
  <headerFooter>
    <oddFooter>&amp;L&amp;8© 2024 The MITRE Corporation – all rights reserved.
Federal Government – unlimited usage rights.&amp;C&amp;6
&amp;8
&amp;F&amp;R&amp;8Page &amp;P of &amp;N</oddFooter>
  </headerFooter>
  <colBreaks count="1" manualBreakCount="1">
    <brk id="2"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BB7D-A008-47F2-B480-84A80D20569D}">
  <sheetPr codeName="Sheet3"/>
  <dimension ref="A1:F20"/>
  <sheetViews>
    <sheetView zoomScaleNormal="100" workbookViewId="0">
      <pane ySplit="5" topLeftCell="A6" activePane="bottomLeft" state="frozen"/>
      <selection pane="bottomLeft" sqref="A1:F1"/>
    </sheetView>
  </sheetViews>
  <sheetFormatPr defaultRowHeight="14.5" x14ac:dyDescent="0.35"/>
  <cols>
    <col min="1" max="1" width="20.7265625" customWidth="1"/>
    <col min="2" max="2" width="13.81640625" style="51" customWidth="1"/>
    <col min="3" max="3" width="34.1796875" customWidth="1"/>
    <col min="4" max="4" width="34.453125" customWidth="1"/>
    <col min="5" max="5" width="31.453125" customWidth="1"/>
    <col min="6" max="6" width="33.26953125" customWidth="1"/>
  </cols>
  <sheetData>
    <row r="1" spans="1:6" x14ac:dyDescent="0.35">
      <c r="A1" s="127" t="s">
        <v>362</v>
      </c>
      <c r="B1" s="127"/>
      <c r="C1" s="127"/>
      <c r="D1" s="127"/>
      <c r="E1" s="127"/>
      <c r="F1" s="127"/>
    </row>
    <row r="2" spans="1:6" ht="15" customHeight="1" x14ac:dyDescent="0.35">
      <c r="A2" s="128"/>
      <c r="B2" s="128"/>
      <c r="C2" s="128"/>
      <c r="D2" s="128"/>
      <c r="E2" s="128"/>
      <c r="F2" s="128"/>
    </row>
    <row r="3" spans="1:6" ht="15" customHeight="1" x14ac:dyDescent="0.35">
      <c r="A3" s="129"/>
      <c r="B3" s="130"/>
      <c r="C3" s="130"/>
      <c r="D3" s="130"/>
      <c r="E3" s="130"/>
      <c r="F3" s="131"/>
    </row>
    <row r="4" spans="1:6" ht="15" customHeight="1" x14ac:dyDescent="0.35">
      <c r="A4" s="132"/>
      <c r="B4" s="133"/>
      <c r="C4" s="133"/>
      <c r="D4" s="133"/>
      <c r="E4" s="133"/>
      <c r="F4" s="134"/>
    </row>
    <row r="5" spans="1:6" ht="43.5" x14ac:dyDescent="0.35">
      <c r="A5" s="49" t="s">
        <v>279</v>
      </c>
      <c r="B5" s="49" t="s">
        <v>41</v>
      </c>
      <c r="C5" s="49" t="s">
        <v>280</v>
      </c>
      <c r="D5" s="50" t="s">
        <v>276</v>
      </c>
      <c r="E5" s="50" t="s">
        <v>277</v>
      </c>
      <c r="F5" s="50" t="s">
        <v>278</v>
      </c>
    </row>
    <row r="6" spans="1:6" x14ac:dyDescent="0.35">
      <c r="A6" s="68"/>
      <c r="B6" s="67"/>
      <c r="C6" s="66"/>
      <c r="D6" s="66"/>
      <c r="E6" s="66"/>
      <c r="F6" s="66"/>
    </row>
    <row r="7" spans="1:6" x14ac:dyDescent="0.35">
      <c r="A7" s="65"/>
      <c r="B7" s="25"/>
      <c r="C7" s="24"/>
      <c r="D7" s="24"/>
      <c r="E7" s="66"/>
      <c r="F7" s="66"/>
    </row>
    <row r="8" spans="1:6" x14ac:dyDescent="0.35">
      <c r="A8" s="65"/>
      <c r="B8" s="25"/>
      <c r="C8" s="24"/>
      <c r="D8" s="24"/>
      <c r="E8" s="66"/>
      <c r="F8" s="66"/>
    </row>
    <row r="9" spans="1:6" x14ac:dyDescent="0.35">
      <c r="A9" s="65"/>
      <c r="B9" s="25"/>
      <c r="C9" s="24"/>
      <c r="D9" s="24"/>
      <c r="E9" s="66"/>
      <c r="F9" s="66"/>
    </row>
    <row r="10" spans="1:6" x14ac:dyDescent="0.35">
      <c r="A10" s="65"/>
      <c r="B10" s="25"/>
      <c r="C10" s="24"/>
      <c r="D10" s="24"/>
      <c r="E10" s="66"/>
      <c r="F10" s="66"/>
    </row>
    <row r="11" spans="1:6" x14ac:dyDescent="0.35">
      <c r="A11" s="65"/>
      <c r="B11" s="25"/>
      <c r="C11" s="24"/>
      <c r="D11" s="24"/>
      <c r="E11" s="66"/>
      <c r="F11" s="66"/>
    </row>
    <row r="12" spans="1:6" x14ac:dyDescent="0.35">
      <c r="A12" s="65"/>
      <c r="B12" s="25"/>
      <c r="C12" s="24"/>
      <c r="D12" s="24"/>
      <c r="E12" s="66"/>
      <c r="F12" s="66"/>
    </row>
    <row r="13" spans="1:6" x14ac:dyDescent="0.35">
      <c r="A13" s="65"/>
      <c r="B13" s="25"/>
      <c r="C13" s="24"/>
      <c r="D13" s="24"/>
      <c r="E13" s="66"/>
      <c r="F13" s="66"/>
    </row>
    <row r="14" spans="1:6" x14ac:dyDescent="0.35">
      <c r="A14" s="65"/>
      <c r="B14" s="25"/>
      <c r="C14" s="23"/>
      <c r="D14" s="23"/>
      <c r="E14" s="66"/>
      <c r="F14" s="66"/>
    </row>
    <row r="15" spans="1:6" x14ac:dyDescent="0.35">
      <c r="A15" s="65"/>
      <c r="B15" s="25"/>
      <c r="C15" s="24"/>
      <c r="D15" s="24"/>
      <c r="E15" s="66"/>
      <c r="F15" s="66"/>
    </row>
    <row r="16" spans="1:6" x14ac:dyDescent="0.35">
      <c r="A16" s="65"/>
      <c r="B16" s="25"/>
      <c r="C16" s="24"/>
      <c r="D16" s="24"/>
      <c r="E16" s="66"/>
      <c r="F16" s="66"/>
    </row>
    <row r="17" spans="1:6" x14ac:dyDescent="0.35">
      <c r="A17" s="68"/>
      <c r="B17" s="67"/>
      <c r="C17" s="66"/>
      <c r="D17" s="66"/>
      <c r="E17" s="66"/>
      <c r="F17" s="66"/>
    </row>
    <row r="18" spans="1:6" x14ac:dyDescent="0.35">
      <c r="A18" s="68"/>
      <c r="B18" s="67"/>
      <c r="C18" s="66"/>
      <c r="D18" s="66"/>
      <c r="E18" s="66"/>
      <c r="F18" s="66"/>
    </row>
    <row r="19" spans="1:6" x14ac:dyDescent="0.35">
      <c r="A19" s="68"/>
      <c r="B19" s="67"/>
      <c r="C19" s="66"/>
      <c r="D19" s="66"/>
      <c r="E19" s="66"/>
      <c r="F19" s="66"/>
    </row>
    <row r="20" spans="1:6" x14ac:dyDescent="0.35">
      <c r="A20" s="68"/>
      <c r="B20" s="67"/>
      <c r="C20" s="66"/>
      <c r="D20" s="66"/>
      <c r="E20" s="66"/>
      <c r="F20" s="66"/>
    </row>
  </sheetData>
  <mergeCells count="4">
    <mergeCell ref="A1:F1"/>
    <mergeCell ref="A2:F2"/>
    <mergeCell ref="A3:F3"/>
    <mergeCell ref="A4:F4"/>
  </mergeCells>
  <pageMargins left="0.7" right="0.7" top="0.75" bottom="0.75" header="0.3" footer="0.3"/>
  <pageSetup scale="53" orientation="portrait" r:id="rId1"/>
  <headerFooter>
    <oddFooter>&amp;L© 2024 The MITRE Corporation – all rights reserved.
Federal Government – unlimited usage rights.&amp;C
&amp;F&amp;RPage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17"/>
  <sheetViews>
    <sheetView zoomScaleNormal="100" zoomScalePageLayoutView="90" workbookViewId="0">
      <selection sqref="A1:C1"/>
    </sheetView>
  </sheetViews>
  <sheetFormatPr defaultColWidth="9" defaultRowHeight="14.5" x14ac:dyDescent="0.35"/>
  <cols>
    <col min="1" max="1" width="12" style="1" customWidth="1"/>
    <col min="2" max="2" width="32.7265625" style="1" customWidth="1"/>
    <col min="3" max="3" width="90" style="1" customWidth="1"/>
    <col min="4" max="16384" width="9" style="1"/>
  </cols>
  <sheetData>
    <row r="1" spans="1:3" customFormat="1" ht="39" customHeight="1" x14ac:dyDescent="0.35">
      <c r="A1" s="135" t="s">
        <v>382</v>
      </c>
      <c r="B1" s="135"/>
      <c r="C1" s="135"/>
    </row>
    <row r="2" spans="1:3" x14ac:dyDescent="0.35">
      <c r="A2" s="13" t="s">
        <v>14</v>
      </c>
      <c r="B2" s="14" t="s">
        <v>15</v>
      </c>
      <c r="C2" s="14" t="s">
        <v>16</v>
      </c>
    </row>
    <row r="3" spans="1:3" ht="29" x14ac:dyDescent="0.35">
      <c r="A3" s="12" t="s">
        <v>17</v>
      </c>
      <c r="B3" s="16" t="s">
        <v>18</v>
      </c>
      <c r="C3" s="11" t="s">
        <v>19</v>
      </c>
    </row>
    <row r="4" spans="1:3" ht="29" x14ac:dyDescent="0.35">
      <c r="A4" s="12" t="s">
        <v>20</v>
      </c>
      <c r="B4" s="16" t="s">
        <v>21</v>
      </c>
      <c r="C4" s="11" t="s">
        <v>22</v>
      </c>
    </row>
    <row r="5" spans="1:3" ht="29" x14ac:dyDescent="0.35">
      <c r="A5" s="12" t="s">
        <v>23</v>
      </c>
      <c r="B5" s="15" t="s">
        <v>24</v>
      </c>
      <c r="C5" s="11" t="s">
        <v>25</v>
      </c>
    </row>
    <row r="6" spans="1:3" ht="29" x14ac:dyDescent="0.35">
      <c r="A6" s="12" t="s">
        <v>26</v>
      </c>
      <c r="B6" s="15" t="s">
        <v>27</v>
      </c>
      <c r="C6" s="11" t="s">
        <v>28</v>
      </c>
    </row>
    <row r="7" spans="1:3" ht="116.25" customHeight="1" x14ac:dyDescent="0.35">
      <c r="A7" s="12" t="s">
        <v>29</v>
      </c>
      <c r="B7" s="15" t="s">
        <v>30</v>
      </c>
      <c r="C7" s="11" t="s">
        <v>383</v>
      </c>
    </row>
    <row r="8" spans="1:3" ht="68.5" customHeight="1" x14ac:dyDescent="0.35">
      <c r="A8" s="12" t="s">
        <v>31</v>
      </c>
      <c r="B8" s="16" t="s">
        <v>32</v>
      </c>
      <c r="C8" s="11" t="s">
        <v>33</v>
      </c>
    </row>
    <row r="9" spans="1:3" ht="174" customHeight="1" x14ac:dyDescent="0.35">
      <c r="A9" s="12" t="s">
        <v>34</v>
      </c>
      <c r="B9" s="15" t="s">
        <v>35</v>
      </c>
      <c r="C9" s="22" t="s">
        <v>36</v>
      </c>
    </row>
    <row r="10" spans="1:3" ht="129" customHeight="1" x14ac:dyDescent="0.35">
      <c r="A10" s="12" t="s">
        <v>373</v>
      </c>
      <c r="B10" s="17" t="s">
        <v>37</v>
      </c>
      <c r="C10" s="11" t="s">
        <v>38</v>
      </c>
    </row>
    <row r="11" spans="1:3" ht="38.5" customHeight="1" x14ac:dyDescent="0.35">
      <c r="A11" s="12" t="s">
        <v>43</v>
      </c>
      <c r="B11" s="18" t="s">
        <v>39</v>
      </c>
      <c r="C11" s="11" t="s">
        <v>40</v>
      </c>
    </row>
    <row r="15" spans="1:3" x14ac:dyDescent="0.35">
      <c r="B15"/>
    </row>
    <row r="16" spans="1:3" x14ac:dyDescent="0.35">
      <c r="B16"/>
    </row>
    <row r="17" spans="2:2" x14ac:dyDescent="0.35">
      <c r="B17"/>
    </row>
  </sheetData>
  <mergeCells count="1">
    <mergeCell ref="A1:C1"/>
  </mergeCells>
  <pageMargins left="0.7" right="0.7" top="0.75" bottom="0.75" header="0.3" footer="0.3"/>
  <pageSetup scale="90" fitToHeight="0" orientation="landscape" r:id="rId1"/>
  <headerFooter>
    <oddFooter>&amp;L&amp;8© 2024 The MITRE Corporation – all rights reserved.
Federal Government – unlimited usage rights.&amp;C&amp;6
&amp;8
&amp;F&amp;R&amp;8Page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EA3C-75B4-40AC-B2C5-0AD4033E44EE}">
  <sheetPr codeName="Sheet4"/>
  <dimension ref="A1:I133"/>
  <sheetViews>
    <sheetView zoomScale="120" zoomScaleNormal="120" zoomScalePageLayoutView="50" workbookViewId="0">
      <pane ySplit="1" topLeftCell="A129" activePane="bottomLeft" state="frozen"/>
      <selection pane="bottomLeft"/>
    </sheetView>
  </sheetViews>
  <sheetFormatPr defaultRowHeight="14.5" x14ac:dyDescent="0.35"/>
  <cols>
    <col min="1" max="4" width="15.7265625" customWidth="1"/>
    <col min="5" max="5" width="21.26953125" customWidth="1"/>
    <col min="6" max="6" width="11.7265625" customWidth="1"/>
    <col min="7" max="7" width="42.7265625" customWidth="1"/>
    <col min="8" max="9" width="27.7265625" customWidth="1"/>
  </cols>
  <sheetData>
    <row r="1" spans="1:9" ht="43.5" x14ac:dyDescent="0.35">
      <c r="A1" s="60" t="s">
        <v>49</v>
      </c>
      <c r="B1" s="61" t="s">
        <v>21</v>
      </c>
      <c r="C1" s="62" t="s">
        <v>50</v>
      </c>
      <c r="D1" s="62" t="s">
        <v>51</v>
      </c>
      <c r="E1" s="62" t="s">
        <v>30</v>
      </c>
      <c r="F1" s="62" t="s">
        <v>41</v>
      </c>
      <c r="G1" s="62" t="s">
        <v>35</v>
      </c>
      <c r="H1" s="62" t="s">
        <v>37</v>
      </c>
      <c r="I1" s="63" t="s">
        <v>52</v>
      </c>
    </row>
    <row r="2" spans="1:9" ht="58" x14ac:dyDescent="0.35">
      <c r="A2" s="74" t="s">
        <v>53</v>
      </c>
      <c r="B2" s="75" t="s">
        <v>402</v>
      </c>
      <c r="C2" s="76" t="s">
        <v>54</v>
      </c>
      <c r="D2" s="77" t="s">
        <v>401</v>
      </c>
      <c r="E2" s="65" t="s">
        <v>42</v>
      </c>
      <c r="F2" s="25" t="s">
        <v>43</v>
      </c>
      <c r="G2" s="24" t="s">
        <v>331</v>
      </c>
      <c r="H2" s="78" t="s">
        <v>421</v>
      </c>
      <c r="I2" s="79"/>
    </row>
    <row r="3" spans="1:9" ht="58" x14ac:dyDescent="0.35">
      <c r="A3" s="74" t="s">
        <v>53</v>
      </c>
      <c r="B3" s="75" t="s">
        <v>402</v>
      </c>
      <c r="C3" s="76" t="s">
        <v>54</v>
      </c>
      <c r="D3" s="77" t="s">
        <v>401</v>
      </c>
      <c r="E3" s="65" t="s">
        <v>44</v>
      </c>
      <c r="F3" s="25" t="s">
        <v>43</v>
      </c>
      <c r="G3" s="24" t="s">
        <v>55</v>
      </c>
      <c r="H3" s="78" t="s">
        <v>56</v>
      </c>
      <c r="I3" s="80"/>
    </row>
    <row r="4" spans="1:9" ht="72.5" x14ac:dyDescent="0.35">
      <c r="A4" s="74" t="s">
        <v>53</v>
      </c>
      <c r="B4" s="75" t="s">
        <v>402</v>
      </c>
      <c r="C4" s="76" t="s">
        <v>54</v>
      </c>
      <c r="D4" s="77" t="s">
        <v>401</v>
      </c>
      <c r="E4" s="65" t="s">
        <v>46</v>
      </c>
      <c r="F4" s="25" t="s">
        <v>45</v>
      </c>
      <c r="G4" s="24" t="s">
        <v>332</v>
      </c>
      <c r="H4" s="78" t="s">
        <v>421</v>
      </c>
      <c r="I4" s="80"/>
    </row>
    <row r="5" spans="1:9" ht="87" x14ac:dyDescent="0.35">
      <c r="A5" s="74" t="s">
        <v>53</v>
      </c>
      <c r="B5" s="75" t="s">
        <v>402</v>
      </c>
      <c r="C5" s="76" t="s">
        <v>54</v>
      </c>
      <c r="D5" s="77" t="s">
        <v>401</v>
      </c>
      <c r="E5" s="65" t="s">
        <v>47</v>
      </c>
      <c r="F5" s="25" t="s">
        <v>48</v>
      </c>
      <c r="G5" s="24" t="s">
        <v>333</v>
      </c>
      <c r="H5" s="78" t="s">
        <v>421</v>
      </c>
      <c r="I5" s="80"/>
    </row>
    <row r="6" spans="1:9" ht="58" x14ac:dyDescent="0.35">
      <c r="A6" s="74" t="s">
        <v>53</v>
      </c>
      <c r="B6" s="75" t="s">
        <v>402</v>
      </c>
      <c r="C6" s="76" t="s">
        <v>54</v>
      </c>
      <c r="D6" s="77" t="s">
        <v>401</v>
      </c>
      <c r="E6" s="65" t="s">
        <v>57</v>
      </c>
      <c r="F6" s="25" t="s">
        <v>45</v>
      </c>
      <c r="G6" s="24" t="s">
        <v>334</v>
      </c>
      <c r="H6" s="78" t="s">
        <v>421</v>
      </c>
      <c r="I6" s="80"/>
    </row>
    <row r="7" spans="1:9" ht="58" x14ac:dyDescent="0.35">
      <c r="A7" s="74" t="s">
        <v>53</v>
      </c>
      <c r="B7" s="75" t="s">
        <v>402</v>
      </c>
      <c r="C7" s="76" t="s">
        <v>54</v>
      </c>
      <c r="D7" s="77" t="s">
        <v>401</v>
      </c>
      <c r="E7" s="65" t="s">
        <v>58</v>
      </c>
      <c r="F7" s="25" t="s">
        <v>48</v>
      </c>
      <c r="G7" s="24" t="s">
        <v>335</v>
      </c>
      <c r="H7" s="78" t="s">
        <v>421</v>
      </c>
      <c r="I7" s="80"/>
    </row>
    <row r="8" spans="1:9" ht="58" x14ac:dyDescent="0.35">
      <c r="A8" s="74" t="s">
        <v>53</v>
      </c>
      <c r="B8" s="75" t="s">
        <v>402</v>
      </c>
      <c r="C8" s="76" t="s">
        <v>54</v>
      </c>
      <c r="D8" s="77" t="s">
        <v>401</v>
      </c>
      <c r="E8" s="65" t="s">
        <v>59</v>
      </c>
      <c r="F8" s="25" t="s">
        <v>45</v>
      </c>
      <c r="G8" s="24" t="s">
        <v>316</v>
      </c>
      <c r="H8" s="78" t="s">
        <v>421</v>
      </c>
      <c r="I8" s="69"/>
    </row>
    <row r="9" spans="1:9" ht="58" x14ac:dyDescent="0.35">
      <c r="A9" s="74" t="s">
        <v>53</v>
      </c>
      <c r="B9" s="75" t="s">
        <v>402</v>
      </c>
      <c r="C9" s="76" t="s">
        <v>54</v>
      </c>
      <c r="D9" s="77" t="s">
        <v>401</v>
      </c>
      <c r="E9" s="65" t="s">
        <v>60</v>
      </c>
      <c r="F9" s="25" t="s">
        <v>48</v>
      </c>
      <c r="G9" s="24" t="s">
        <v>317</v>
      </c>
      <c r="H9" s="78" t="s">
        <v>421</v>
      </c>
      <c r="I9" s="69"/>
    </row>
    <row r="10" spans="1:9" ht="58" x14ac:dyDescent="0.35">
      <c r="A10" s="74" t="s">
        <v>53</v>
      </c>
      <c r="B10" s="75" t="s">
        <v>402</v>
      </c>
      <c r="C10" s="76" t="s">
        <v>54</v>
      </c>
      <c r="D10" s="77" t="s">
        <v>401</v>
      </c>
      <c r="E10" s="65" t="s">
        <v>61</v>
      </c>
      <c r="F10" s="25" t="s">
        <v>45</v>
      </c>
      <c r="G10" s="23" t="s">
        <v>384</v>
      </c>
      <c r="H10" s="78" t="s">
        <v>422</v>
      </c>
      <c r="I10" s="80"/>
    </row>
    <row r="11" spans="1:9" ht="58" x14ac:dyDescent="0.35">
      <c r="A11" s="74" t="s">
        <v>53</v>
      </c>
      <c r="B11" s="75" t="s">
        <v>402</v>
      </c>
      <c r="C11" s="76" t="s">
        <v>54</v>
      </c>
      <c r="D11" s="77" t="s">
        <v>401</v>
      </c>
      <c r="E11" s="65" t="s">
        <v>62</v>
      </c>
      <c r="F11" s="25" t="s">
        <v>48</v>
      </c>
      <c r="G11" s="23" t="s">
        <v>385</v>
      </c>
      <c r="H11" s="78" t="s">
        <v>422</v>
      </c>
      <c r="I11" s="80"/>
    </row>
    <row r="12" spans="1:9" ht="58" x14ac:dyDescent="0.35">
      <c r="A12" s="74" t="s">
        <v>53</v>
      </c>
      <c r="B12" s="75" t="s">
        <v>402</v>
      </c>
      <c r="C12" s="76" t="s">
        <v>54</v>
      </c>
      <c r="D12" s="77" t="s">
        <v>401</v>
      </c>
      <c r="E12" s="65" t="s">
        <v>63</v>
      </c>
      <c r="F12" s="25" t="s">
        <v>45</v>
      </c>
      <c r="G12" s="24" t="s">
        <v>318</v>
      </c>
      <c r="H12" s="78" t="s">
        <v>422</v>
      </c>
      <c r="I12" s="80"/>
    </row>
    <row r="13" spans="1:9" ht="58.5" thickBot="1" x14ac:dyDescent="0.4">
      <c r="A13" s="81" t="s">
        <v>53</v>
      </c>
      <c r="B13" s="82" t="s">
        <v>402</v>
      </c>
      <c r="C13" s="83" t="s">
        <v>54</v>
      </c>
      <c r="D13" s="84" t="s">
        <v>401</v>
      </c>
      <c r="E13" s="85" t="s">
        <v>64</v>
      </c>
      <c r="F13" s="86" t="s">
        <v>48</v>
      </c>
      <c r="G13" s="87" t="s">
        <v>319</v>
      </c>
      <c r="H13" s="88" t="s">
        <v>422</v>
      </c>
      <c r="I13" s="89"/>
    </row>
    <row r="14" spans="1:9" ht="87.5" thickTop="1" x14ac:dyDescent="0.35">
      <c r="A14" s="90" t="s">
        <v>53</v>
      </c>
      <c r="B14" s="91" t="s">
        <v>402</v>
      </c>
      <c r="C14" s="92" t="s">
        <v>65</v>
      </c>
      <c r="D14" s="93" t="s">
        <v>403</v>
      </c>
      <c r="E14" s="94" t="s">
        <v>66</v>
      </c>
      <c r="F14" s="95" t="s">
        <v>43</v>
      </c>
      <c r="G14" s="96" t="s">
        <v>233</v>
      </c>
      <c r="H14" s="97" t="s">
        <v>422</v>
      </c>
      <c r="I14" s="98"/>
    </row>
    <row r="15" spans="1:9" ht="87" x14ac:dyDescent="0.35">
      <c r="A15" s="74" t="s">
        <v>53</v>
      </c>
      <c r="B15" s="75" t="s">
        <v>402</v>
      </c>
      <c r="C15" s="76" t="s">
        <v>65</v>
      </c>
      <c r="D15" s="77" t="s">
        <v>403</v>
      </c>
      <c r="E15" s="65" t="s">
        <v>67</v>
      </c>
      <c r="F15" s="25" t="s">
        <v>45</v>
      </c>
      <c r="G15" s="24" t="s">
        <v>336</v>
      </c>
      <c r="H15" s="78" t="s">
        <v>422</v>
      </c>
      <c r="I15" s="80"/>
    </row>
    <row r="16" spans="1:9" ht="87" x14ac:dyDescent="0.35">
      <c r="A16" s="74" t="s">
        <v>53</v>
      </c>
      <c r="B16" s="75" t="s">
        <v>402</v>
      </c>
      <c r="C16" s="76" t="s">
        <v>65</v>
      </c>
      <c r="D16" s="77" t="s">
        <v>403</v>
      </c>
      <c r="E16" s="65" t="s">
        <v>68</v>
      </c>
      <c r="F16" s="25" t="s">
        <v>48</v>
      </c>
      <c r="G16" s="24" t="s">
        <v>337</v>
      </c>
      <c r="H16" s="78" t="s">
        <v>422</v>
      </c>
      <c r="I16" s="80"/>
    </row>
    <row r="17" spans="1:9" ht="87" x14ac:dyDescent="0.35">
      <c r="A17" s="74" t="s">
        <v>53</v>
      </c>
      <c r="B17" s="75" t="s">
        <v>402</v>
      </c>
      <c r="C17" s="76" t="s">
        <v>65</v>
      </c>
      <c r="D17" s="77" t="s">
        <v>403</v>
      </c>
      <c r="E17" s="65" t="s">
        <v>69</v>
      </c>
      <c r="F17" s="25" t="s">
        <v>45</v>
      </c>
      <c r="G17" s="24" t="s">
        <v>320</v>
      </c>
      <c r="H17" s="78" t="s">
        <v>422</v>
      </c>
      <c r="I17" s="80"/>
    </row>
    <row r="18" spans="1:9" ht="87" x14ac:dyDescent="0.35">
      <c r="A18" s="74" t="s">
        <v>53</v>
      </c>
      <c r="B18" s="75" t="s">
        <v>402</v>
      </c>
      <c r="C18" s="76" t="s">
        <v>65</v>
      </c>
      <c r="D18" s="77" t="s">
        <v>403</v>
      </c>
      <c r="E18" s="65" t="s">
        <v>70</v>
      </c>
      <c r="F18" s="25" t="s">
        <v>48</v>
      </c>
      <c r="G18" s="23" t="s">
        <v>378</v>
      </c>
      <c r="H18" s="78" t="s">
        <v>422</v>
      </c>
      <c r="I18" s="80"/>
    </row>
    <row r="19" spans="1:9" ht="87" x14ac:dyDescent="0.35">
      <c r="A19" s="74" t="s">
        <v>53</v>
      </c>
      <c r="B19" s="75" t="s">
        <v>402</v>
      </c>
      <c r="C19" s="76" t="s">
        <v>65</v>
      </c>
      <c r="D19" s="77" t="s">
        <v>403</v>
      </c>
      <c r="E19" s="65" t="s">
        <v>71</v>
      </c>
      <c r="F19" s="25" t="s">
        <v>45</v>
      </c>
      <c r="G19" s="23" t="s">
        <v>386</v>
      </c>
      <c r="H19" s="78" t="s">
        <v>422</v>
      </c>
      <c r="I19" s="80"/>
    </row>
    <row r="20" spans="1:9" ht="87" x14ac:dyDescent="0.35">
      <c r="A20" s="74" t="s">
        <v>53</v>
      </c>
      <c r="B20" s="75" t="s">
        <v>402</v>
      </c>
      <c r="C20" s="76" t="s">
        <v>65</v>
      </c>
      <c r="D20" s="77" t="s">
        <v>403</v>
      </c>
      <c r="E20" s="65" t="s">
        <v>72</v>
      </c>
      <c r="F20" s="25" t="s">
        <v>48</v>
      </c>
      <c r="G20" s="23" t="s">
        <v>234</v>
      </c>
      <c r="H20" s="78" t="s">
        <v>422</v>
      </c>
      <c r="I20" s="80"/>
    </row>
    <row r="21" spans="1:9" ht="87" x14ac:dyDescent="0.35">
      <c r="A21" s="74" t="s">
        <v>53</v>
      </c>
      <c r="B21" s="75" t="s">
        <v>402</v>
      </c>
      <c r="C21" s="76" t="s">
        <v>65</v>
      </c>
      <c r="D21" s="77" t="s">
        <v>403</v>
      </c>
      <c r="E21" s="65" t="s">
        <v>73</v>
      </c>
      <c r="F21" s="25" t="s">
        <v>45</v>
      </c>
      <c r="G21" s="24" t="s">
        <v>322</v>
      </c>
      <c r="H21" s="78" t="s">
        <v>422</v>
      </c>
      <c r="I21" s="80" t="s">
        <v>241</v>
      </c>
    </row>
    <row r="22" spans="1:9" ht="87" x14ac:dyDescent="0.35">
      <c r="A22" s="74" t="s">
        <v>53</v>
      </c>
      <c r="B22" s="75" t="s">
        <v>402</v>
      </c>
      <c r="C22" s="76" t="s">
        <v>65</v>
      </c>
      <c r="D22" s="77" t="s">
        <v>403</v>
      </c>
      <c r="E22" s="65" t="s">
        <v>74</v>
      </c>
      <c r="F22" s="25" t="s">
        <v>48</v>
      </c>
      <c r="G22" s="24" t="s">
        <v>323</v>
      </c>
      <c r="H22" s="78" t="s">
        <v>422</v>
      </c>
      <c r="I22" s="80" t="s">
        <v>241</v>
      </c>
    </row>
    <row r="23" spans="1:9" ht="87" x14ac:dyDescent="0.35">
      <c r="A23" s="74" t="s">
        <v>53</v>
      </c>
      <c r="B23" s="75" t="s">
        <v>402</v>
      </c>
      <c r="C23" s="76" t="s">
        <v>65</v>
      </c>
      <c r="D23" s="77" t="s">
        <v>403</v>
      </c>
      <c r="E23" s="65" t="s">
        <v>75</v>
      </c>
      <c r="F23" s="25" t="s">
        <v>45</v>
      </c>
      <c r="G23" s="24" t="s">
        <v>324</v>
      </c>
      <c r="H23" s="78" t="s">
        <v>422</v>
      </c>
      <c r="I23" s="80"/>
    </row>
    <row r="24" spans="1:9" ht="87" x14ac:dyDescent="0.35">
      <c r="A24" s="74" t="s">
        <v>53</v>
      </c>
      <c r="B24" s="75" t="s">
        <v>402</v>
      </c>
      <c r="C24" s="76" t="s">
        <v>65</v>
      </c>
      <c r="D24" s="77" t="s">
        <v>403</v>
      </c>
      <c r="E24" s="65" t="s">
        <v>76</v>
      </c>
      <c r="F24" s="25" t="s">
        <v>48</v>
      </c>
      <c r="G24" s="24" t="s">
        <v>361</v>
      </c>
      <c r="H24" s="78" t="s">
        <v>422</v>
      </c>
      <c r="I24" s="80"/>
    </row>
    <row r="25" spans="1:9" ht="87" x14ac:dyDescent="0.35">
      <c r="A25" s="74" t="s">
        <v>53</v>
      </c>
      <c r="B25" s="75" t="s">
        <v>402</v>
      </c>
      <c r="C25" s="76" t="s">
        <v>65</v>
      </c>
      <c r="D25" s="77" t="s">
        <v>403</v>
      </c>
      <c r="E25" s="65" t="s">
        <v>77</v>
      </c>
      <c r="F25" s="25" t="s">
        <v>45</v>
      </c>
      <c r="G25" s="24" t="s">
        <v>325</v>
      </c>
      <c r="H25" s="78" t="s">
        <v>422</v>
      </c>
      <c r="I25" s="80"/>
    </row>
    <row r="26" spans="1:9" ht="87" x14ac:dyDescent="0.35">
      <c r="A26" s="74" t="s">
        <v>53</v>
      </c>
      <c r="B26" s="75" t="s">
        <v>402</v>
      </c>
      <c r="C26" s="76" t="s">
        <v>65</v>
      </c>
      <c r="D26" s="77" t="s">
        <v>403</v>
      </c>
      <c r="E26" s="65" t="s">
        <v>78</v>
      </c>
      <c r="F26" s="25" t="s">
        <v>48</v>
      </c>
      <c r="G26" s="24" t="s">
        <v>326</v>
      </c>
      <c r="H26" s="78" t="s">
        <v>422</v>
      </c>
      <c r="I26" s="80"/>
    </row>
    <row r="27" spans="1:9" ht="87" x14ac:dyDescent="0.35">
      <c r="A27" s="74" t="s">
        <v>53</v>
      </c>
      <c r="B27" s="75" t="s">
        <v>402</v>
      </c>
      <c r="C27" s="76" t="s">
        <v>65</v>
      </c>
      <c r="D27" s="77" t="s">
        <v>403</v>
      </c>
      <c r="E27" s="65" t="s">
        <v>79</v>
      </c>
      <c r="F27" s="25" t="s">
        <v>45</v>
      </c>
      <c r="G27" s="24" t="s">
        <v>327</v>
      </c>
      <c r="H27" s="78" t="s">
        <v>422</v>
      </c>
      <c r="I27" s="80"/>
    </row>
    <row r="28" spans="1:9" ht="87" x14ac:dyDescent="0.35">
      <c r="A28" s="74" t="s">
        <v>53</v>
      </c>
      <c r="B28" s="75" t="s">
        <v>402</v>
      </c>
      <c r="C28" s="76" t="s">
        <v>65</v>
      </c>
      <c r="D28" s="77" t="s">
        <v>403</v>
      </c>
      <c r="E28" s="65" t="s">
        <v>80</v>
      </c>
      <c r="F28" s="25" t="s">
        <v>48</v>
      </c>
      <c r="G28" s="24" t="s">
        <v>328</v>
      </c>
      <c r="H28" s="78" t="s">
        <v>422</v>
      </c>
      <c r="I28" s="80"/>
    </row>
    <row r="29" spans="1:9" ht="87" x14ac:dyDescent="0.35">
      <c r="A29" s="74" t="s">
        <v>53</v>
      </c>
      <c r="B29" s="75" t="s">
        <v>402</v>
      </c>
      <c r="C29" s="76" t="s">
        <v>65</v>
      </c>
      <c r="D29" s="77" t="s">
        <v>403</v>
      </c>
      <c r="E29" s="65" t="s">
        <v>81</v>
      </c>
      <c r="F29" s="25" t="s">
        <v>45</v>
      </c>
      <c r="G29" s="24" t="s">
        <v>437</v>
      </c>
      <c r="H29" s="78" t="s">
        <v>422</v>
      </c>
      <c r="I29" s="80"/>
    </row>
    <row r="30" spans="1:9" ht="87" x14ac:dyDescent="0.35">
      <c r="A30" s="74" t="s">
        <v>53</v>
      </c>
      <c r="B30" s="75" t="s">
        <v>402</v>
      </c>
      <c r="C30" s="76" t="s">
        <v>65</v>
      </c>
      <c r="D30" s="77" t="s">
        <v>403</v>
      </c>
      <c r="E30" s="65" t="s">
        <v>82</v>
      </c>
      <c r="F30" s="25" t="s">
        <v>48</v>
      </c>
      <c r="G30" s="24" t="s">
        <v>438</v>
      </c>
      <c r="H30" s="78" t="s">
        <v>422</v>
      </c>
      <c r="I30" s="80"/>
    </row>
    <row r="31" spans="1:9" ht="87" x14ac:dyDescent="0.35">
      <c r="A31" s="74" t="s">
        <v>53</v>
      </c>
      <c r="B31" s="75" t="s">
        <v>402</v>
      </c>
      <c r="C31" s="76" t="s">
        <v>65</v>
      </c>
      <c r="D31" s="77" t="s">
        <v>403</v>
      </c>
      <c r="E31" s="65" t="s">
        <v>83</v>
      </c>
      <c r="F31" s="25" t="s">
        <v>45</v>
      </c>
      <c r="G31" s="24" t="s">
        <v>329</v>
      </c>
      <c r="H31" s="78" t="s">
        <v>422</v>
      </c>
      <c r="I31" s="80"/>
    </row>
    <row r="32" spans="1:9" ht="87" x14ac:dyDescent="0.35">
      <c r="A32" s="74" t="s">
        <v>53</v>
      </c>
      <c r="B32" s="75" t="s">
        <v>402</v>
      </c>
      <c r="C32" s="76" t="s">
        <v>65</v>
      </c>
      <c r="D32" s="77" t="s">
        <v>403</v>
      </c>
      <c r="E32" s="65" t="s">
        <v>84</v>
      </c>
      <c r="F32" s="25" t="s">
        <v>48</v>
      </c>
      <c r="G32" s="24" t="s">
        <v>330</v>
      </c>
      <c r="H32" s="78" t="s">
        <v>422</v>
      </c>
      <c r="I32" s="80"/>
    </row>
    <row r="33" spans="1:9" ht="87" x14ac:dyDescent="0.35">
      <c r="A33" s="74" t="s">
        <v>53</v>
      </c>
      <c r="B33" s="75" t="s">
        <v>402</v>
      </c>
      <c r="C33" s="76" t="s">
        <v>65</v>
      </c>
      <c r="D33" s="77" t="s">
        <v>403</v>
      </c>
      <c r="E33" s="65" t="s">
        <v>85</v>
      </c>
      <c r="F33" s="25" t="s">
        <v>45</v>
      </c>
      <c r="G33" s="24" t="s">
        <v>250</v>
      </c>
      <c r="H33" s="78" t="s">
        <v>422</v>
      </c>
      <c r="I33" s="80" t="s">
        <v>239</v>
      </c>
    </row>
    <row r="34" spans="1:9" ht="87.5" thickBot="1" x14ac:dyDescent="0.4">
      <c r="A34" s="81" t="s">
        <v>53</v>
      </c>
      <c r="B34" s="82" t="s">
        <v>402</v>
      </c>
      <c r="C34" s="83" t="s">
        <v>65</v>
      </c>
      <c r="D34" s="84" t="s">
        <v>403</v>
      </c>
      <c r="E34" s="85" t="s">
        <v>86</v>
      </c>
      <c r="F34" s="86" t="s">
        <v>48</v>
      </c>
      <c r="G34" s="87" t="s">
        <v>251</v>
      </c>
      <c r="H34" s="88" t="s">
        <v>422</v>
      </c>
      <c r="I34" s="89" t="s">
        <v>239</v>
      </c>
    </row>
    <row r="35" spans="1:9" ht="73" thickTop="1" x14ac:dyDescent="0.35">
      <c r="A35" s="74" t="s">
        <v>53</v>
      </c>
      <c r="B35" s="75" t="s">
        <v>402</v>
      </c>
      <c r="C35" s="76" t="s">
        <v>87</v>
      </c>
      <c r="D35" s="77" t="s">
        <v>404</v>
      </c>
      <c r="E35" s="65" t="s">
        <v>88</v>
      </c>
      <c r="F35" s="65" t="s">
        <v>43</v>
      </c>
      <c r="G35" s="24" t="s">
        <v>392</v>
      </c>
      <c r="H35" s="78" t="s">
        <v>56</v>
      </c>
      <c r="I35" s="80"/>
    </row>
    <row r="36" spans="1:9" ht="72.5" x14ac:dyDescent="0.35">
      <c r="A36" s="74" t="s">
        <v>53</v>
      </c>
      <c r="B36" s="75" t="s">
        <v>402</v>
      </c>
      <c r="C36" s="76" t="s">
        <v>87</v>
      </c>
      <c r="D36" s="77" t="s">
        <v>404</v>
      </c>
      <c r="E36" s="65" t="s">
        <v>89</v>
      </c>
      <c r="F36" s="65" t="s">
        <v>45</v>
      </c>
      <c r="G36" s="24" t="s">
        <v>393</v>
      </c>
      <c r="H36" s="78" t="s">
        <v>56</v>
      </c>
      <c r="I36" s="80"/>
    </row>
    <row r="37" spans="1:9" ht="72.5" x14ac:dyDescent="0.35">
      <c r="A37" s="74" t="s">
        <v>53</v>
      </c>
      <c r="B37" s="75" t="s">
        <v>402</v>
      </c>
      <c r="C37" s="76" t="s">
        <v>87</v>
      </c>
      <c r="D37" s="77" t="s">
        <v>404</v>
      </c>
      <c r="E37" s="65" t="s">
        <v>90</v>
      </c>
      <c r="F37" s="65" t="s">
        <v>48</v>
      </c>
      <c r="G37" s="24" t="s">
        <v>394</v>
      </c>
      <c r="H37" s="78" t="s">
        <v>56</v>
      </c>
      <c r="I37" s="80"/>
    </row>
    <row r="38" spans="1:9" ht="87" x14ac:dyDescent="0.35">
      <c r="A38" s="74" t="s">
        <v>53</v>
      </c>
      <c r="B38" s="75" t="s">
        <v>402</v>
      </c>
      <c r="C38" s="76" t="s">
        <v>87</v>
      </c>
      <c r="D38" s="77" t="s">
        <v>404</v>
      </c>
      <c r="E38" s="65" t="s">
        <v>390</v>
      </c>
      <c r="F38" s="25" t="s">
        <v>43</v>
      </c>
      <c r="G38" s="24" t="s">
        <v>235</v>
      </c>
      <c r="H38" s="78" t="s">
        <v>423</v>
      </c>
      <c r="I38" s="80" t="s">
        <v>231</v>
      </c>
    </row>
    <row r="39" spans="1:9" ht="106.5" customHeight="1" x14ac:dyDescent="0.35">
      <c r="A39" s="74" t="s">
        <v>53</v>
      </c>
      <c r="B39" s="75" t="s">
        <v>402</v>
      </c>
      <c r="C39" s="76" t="s">
        <v>87</v>
      </c>
      <c r="D39" s="77" t="s">
        <v>404</v>
      </c>
      <c r="E39" s="65" t="s">
        <v>391</v>
      </c>
      <c r="F39" s="25" t="s">
        <v>45</v>
      </c>
      <c r="G39" s="24" t="s">
        <v>379</v>
      </c>
      <c r="H39" s="78" t="s">
        <v>423</v>
      </c>
      <c r="I39" s="80" t="s">
        <v>231</v>
      </c>
    </row>
    <row r="40" spans="1:9" ht="110.25" customHeight="1" thickBot="1" x14ac:dyDescent="0.4">
      <c r="A40" s="81" t="s">
        <v>53</v>
      </c>
      <c r="B40" s="82" t="s">
        <v>402</v>
      </c>
      <c r="C40" s="83" t="s">
        <v>87</v>
      </c>
      <c r="D40" s="84" t="s">
        <v>404</v>
      </c>
      <c r="E40" s="85" t="s">
        <v>395</v>
      </c>
      <c r="F40" s="86" t="s">
        <v>48</v>
      </c>
      <c r="G40" s="87" t="s">
        <v>380</v>
      </c>
      <c r="H40" s="88" t="s">
        <v>423</v>
      </c>
      <c r="I40" s="89" t="s">
        <v>231</v>
      </c>
    </row>
    <row r="41" spans="1:9" ht="87.5" thickTop="1" x14ac:dyDescent="0.35">
      <c r="A41" s="99" t="s">
        <v>91</v>
      </c>
      <c r="B41" s="100" t="s">
        <v>405</v>
      </c>
      <c r="C41" s="101" t="s">
        <v>92</v>
      </c>
      <c r="D41" s="102" t="s">
        <v>406</v>
      </c>
      <c r="E41" s="103" t="s">
        <v>93</v>
      </c>
      <c r="F41" s="103" t="s">
        <v>45</v>
      </c>
      <c r="G41" s="104" t="s">
        <v>254</v>
      </c>
      <c r="H41" s="105" t="s">
        <v>424</v>
      </c>
      <c r="I41" s="106" t="s">
        <v>242</v>
      </c>
    </row>
    <row r="42" spans="1:9" ht="87" x14ac:dyDescent="0.35">
      <c r="A42" s="74" t="s">
        <v>91</v>
      </c>
      <c r="B42" s="75" t="s">
        <v>405</v>
      </c>
      <c r="C42" s="76" t="s">
        <v>92</v>
      </c>
      <c r="D42" s="77" t="s">
        <v>406</v>
      </c>
      <c r="E42" s="25" t="s">
        <v>94</v>
      </c>
      <c r="F42" s="25" t="s">
        <v>48</v>
      </c>
      <c r="G42" s="24" t="s">
        <v>255</v>
      </c>
      <c r="H42" s="78" t="s">
        <v>424</v>
      </c>
      <c r="I42" s="80" t="s">
        <v>242</v>
      </c>
    </row>
    <row r="43" spans="1:9" ht="87" x14ac:dyDescent="0.35">
      <c r="A43" s="74" t="s">
        <v>91</v>
      </c>
      <c r="B43" s="75" t="s">
        <v>405</v>
      </c>
      <c r="C43" s="76" t="s">
        <v>92</v>
      </c>
      <c r="D43" s="77" t="s">
        <v>406</v>
      </c>
      <c r="E43" s="25" t="s">
        <v>95</v>
      </c>
      <c r="F43" s="25" t="s">
        <v>45</v>
      </c>
      <c r="G43" s="24" t="s">
        <v>256</v>
      </c>
      <c r="H43" s="78" t="s">
        <v>424</v>
      </c>
      <c r="I43" s="80" t="s">
        <v>242</v>
      </c>
    </row>
    <row r="44" spans="1:9" ht="87" x14ac:dyDescent="0.35">
      <c r="A44" s="74" t="s">
        <v>91</v>
      </c>
      <c r="B44" s="75" t="s">
        <v>405</v>
      </c>
      <c r="C44" s="76" t="s">
        <v>92</v>
      </c>
      <c r="D44" s="77" t="s">
        <v>406</v>
      </c>
      <c r="E44" s="25" t="s">
        <v>96</v>
      </c>
      <c r="F44" s="25" t="s">
        <v>48</v>
      </c>
      <c r="G44" s="24" t="s">
        <v>257</v>
      </c>
      <c r="H44" s="78" t="s">
        <v>424</v>
      </c>
      <c r="I44" s="80" t="s">
        <v>242</v>
      </c>
    </row>
    <row r="45" spans="1:9" ht="87" x14ac:dyDescent="0.35">
      <c r="A45" s="74" t="s">
        <v>91</v>
      </c>
      <c r="B45" s="75" t="s">
        <v>405</v>
      </c>
      <c r="C45" s="76" t="s">
        <v>92</v>
      </c>
      <c r="D45" s="77" t="s">
        <v>406</v>
      </c>
      <c r="E45" s="25" t="s">
        <v>97</v>
      </c>
      <c r="F45" s="25" t="s">
        <v>45</v>
      </c>
      <c r="G45" s="24" t="s">
        <v>400</v>
      </c>
      <c r="H45" s="78" t="s">
        <v>424</v>
      </c>
      <c r="I45" s="80" t="s">
        <v>242</v>
      </c>
    </row>
    <row r="46" spans="1:9" ht="87" x14ac:dyDescent="0.35">
      <c r="A46" s="74" t="s">
        <v>91</v>
      </c>
      <c r="B46" s="75" t="s">
        <v>405</v>
      </c>
      <c r="C46" s="76" t="s">
        <v>92</v>
      </c>
      <c r="D46" s="77" t="s">
        <v>406</v>
      </c>
      <c r="E46" s="25" t="s">
        <v>98</v>
      </c>
      <c r="F46" s="25" t="s">
        <v>48</v>
      </c>
      <c r="G46" s="24" t="s">
        <v>342</v>
      </c>
      <c r="H46" s="78" t="s">
        <v>424</v>
      </c>
      <c r="I46" s="80" t="s">
        <v>242</v>
      </c>
    </row>
    <row r="47" spans="1:9" ht="87" x14ac:dyDescent="0.35">
      <c r="A47" s="74" t="s">
        <v>91</v>
      </c>
      <c r="B47" s="75" t="s">
        <v>405</v>
      </c>
      <c r="C47" s="76" t="s">
        <v>92</v>
      </c>
      <c r="D47" s="77" t="s">
        <v>406</v>
      </c>
      <c r="E47" s="65" t="s">
        <v>99</v>
      </c>
      <c r="F47" s="25" t="s">
        <v>45</v>
      </c>
      <c r="G47" s="24" t="s">
        <v>338</v>
      </c>
      <c r="H47" s="78" t="s">
        <v>424</v>
      </c>
      <c r="I47" s="80" t="s">
        <v>242</v>
      </c>
    </row>
    <row r="48" spans="1:9" ht="87" x14ac:dyDescent="0.35">
      <c r="A48" s="74" t="s">
        <v>91</v>
      </c>
      <c r="B48" s="75" t="s">
        <v>405</v>
      </c>
      <c r="C48" s="76" t="s">
        <v>92</v>
      </c>
      <c r="D48" s="77" t="s">
        <v>406</v>
      </c>
      <c r="E48" s="65" t="s">
        <v>100</v>
      </c>
      <c r="F48" s="25" t="s">
        <v>48</v>
      </c>
      <c r="G48" s="24" t="s">
        <v>339</v>
      </c>
      <c r="H48" s="78" t="s">
        <v>424</v>
      </c>
      <c r="I48" s="80" t="s">
        <v>242</v>
      </c>
    </row>
    <row r="49" spans="1:9" ht="87" x14ac:dyDescent="0.35">
      <c r="A49" s="74" t="s">
        <v>91</v>
      </c>
      <c r="B49" s="75" t="s">
        <v>405</v>
      </c>
      <c r="C49" s="76" t="s">
        <v>92</v>
      </c>
      <c r="D49" s="77" t="s">
        <v>406</v>
      </c>
      <c r="E49" s="65" t="s">
        <v>287</v>
      </c>
      <c r="F49" s="25" t="s">
        <v>45</v>
      </c>
      <c r="G49" s="24" t="s">
        <v>340</v>
      </c>
      <c r="H49" s="78" t="s">
        <v>424</v>
      </c>
      <c r="I49" s="80" t="s">
        <v>242</v>
      </c>
    </row>
    <row r="50" spans="1:9" ht="87.5" thickBot="1" x14ac:dyDescent="0.4">
      <c r="A50" s="81" t="s">
        <v>91</v>
      </c>
      <c r="B50" s="82" t="s">
        <v>405</v>
      </c>
      <c r="C50" s="83" t="s">
        <v>92</v>
      </c>
      <c r="D50" s="84" t="s">
        <v>406</v>
      </c>
      <c r="E50" s="85" t="s">
        <v>288</v>
      </c>
      <c r="F50" s="86" t="s">
        <v>48</v>
      </c>
      <c r="G50" s="87" t="s">
        <v>341</v>
      </c>
      <c r="H50" s="88" t="s">
        <v>424</v>
      </c>
      <c r="I50" s="89" t="s">
        <v>242</v>
      </c>
    </row>
    <row r="51" spans="1:9" ht="261.5" thickTop="1" x14ac:dyDescent="0.35">
      <c r="A51" s="90" t="s">
        <v>101</v>
      </c>
      <c r="B51" s="91" t="s">
        <v>102</v>
      </c>
      <c r="C51" s="92" t="s">
        <v>103</v>
      </c>
      <c r="D51" s="91" t="s">
        <v>407</v>
      </c>
      <c r="E51" s="123" t="s">
        <v>104</v>
      </c>
      <c r="F51" s="95" t="s">
        <v>45</v>
      </c>
      <c r="G51" s="96" t="s">
        <v>216</v>
      </c>
      <c r="H51" s="97" t="s">
        <v>425</v>
      </c>
      <c r="I51" s="98" t="s">
        <v>243</v>
      </c>
    </row>
    <row r="52" spans="1:9" ht="261" x14ac:dyDescent="0.35">
      <c r="A52" s="74" t="s">
        <v>101</v>
      </c>
      <c r="B52" s="75" t="s">
        <v>102</v>
      </c>
      <c r="C52" s="76" t="s">
        <v>103</v>
      </c>
      <c r="D52" s="75" t="s">
        <v>407</v>
      </c>
      <c r="E52" s="120" t="s">
        <v>105</v>
      </c>
      <c r="F52" s="25" t="s">
        <v>48</v>
      </c>
      <c r="G52" s="24" t="s">
        <v>387</v>
      </c>
      <c r="H52" s="78" t="s">
        <v>425</v>
      </c>
      <c r="I52" s="80" t="s">
        <v>243</v>
      </c>
    </row>
    <row r="53" spans="1:9" ht="261" x14ac:dyDescent="0.35">
      <c r="A53" s="74" t="s">
        <v>101</v>
      </c>
      <c r="B53" s="75" t="s">
        <v>102</v>
      </c>
      <c r="C53" s="76" t="s">
        <v>103</v>
      </c>
      <c r="D53" s="75" t="s">
        <v>407</v>
      </c>
      <c r="E53" s="120" t="s">
        <v>106</v>
      </c>
      <c r="F53" s="25" t="s">
        <v>45</v>
      </c>
      <c r="G53" s="24" t="s">
        <v>217</v>
      </c>
      <c r="H53" s="78" t="s">
        <v>425</v>
      </c>
      <c r="I53" s="80" t="s">
        <v>243</v>
      </c>
    </row>
    <row r="54" spans="1:9" ht="261" x14ac:dyDescent="0.35">
      <c r="A54" s="74" t="s">
        <v>101</v>
      </c>
      <c r="B54" s="75" t="s">
        <v>102</v>
      </c>
      <c r="C54" s="76" t="s">
        <v>103</v>
      </c>
      <c r="D54" s="75" t="s">
        <v>407</v>
      </c>
      <c r="E54" s="120" t="s">
        <v>107</v>
      </c>
      <c r="F54" s="25" t="s">
        <v>48</v>
      </c>
      <c r="G54" s="24" t="s">
        <v>218</v>
      </c>
      <c r="H54" s="78" t="s">
        <v>425</v>
      </c>
      <c r="I54" s="80" t="s">
        <v>243</v>
      </c>
    </row>
    <row r="55" spans="1:9" ht="261" x14ac:dyDescent="0.35">
      <c r="A55" s="74" t="s">
        <v>101</v>
      </c>
      <c r="B55" s="75" t="s">
        <v>102</v>
      </c>
      <c r="C55" s="76" t="s">
        <v>103</v>
      </c>
      <c r="D55" s="75" t="s">
        <v>407</v>
      </c>
      <c r="E55" s="120" t="s">
        <v>108</v>
      </c>
      <c r="F55" s="25" t="s">
        <v>45</v>
      </c>
      <c r="G55" s="24" t="s">
        <v>358</v>
      </c>
      <c r="H55" s="78" t="s">
        <v>425</v>
      </c>
      <c r="I55" s="80" t="s">
        <v>243</v>
      </c>
    </row>
    <row r="56" spans="1:9" ht="261" x14ac:dyDescent="0.35">
      <c r="A56" s="74" t="s">
        <v>101</v>
      </c>
      <c r="B56" s="75" t="s">
        <v>102</v>
      </c>
      <c r="C56" s="76" t="s">
        <v>103</v>
      </c>
      <c r="D56" s="75" t="s">
        <v>407</v>
      </c>
      <c r="E56" s="120" t="s">
        <v>109</v>
      </c>
      <c r="F56" s="25" t="s">
        <v>48</v>
      </c>
      <c r="G56" s="24" t="s">
        <v>343</v>
      </c>
      <c r="H56" s="78" t="s">
        <v>425</v>
      </c>
      <c r="I56" s="80" t="s">
        <v>243</v>
      </c>
    </row>
    <row r="57" spans="1:9" ht="261" x14ac:dyDescent="0.35">
      <c r="A57" s="74" t="s">
        <v>101</v>
      </c>
      <c r="B57" s="75" t="s">
        <v>102</v>
      </c>
      <c r="C57" s="76" t="s">
        <v>103</v>
      </c>
      <c r="D57" s="75" t="s">
        <v>407</v>
      </c>
      <c r="E57" s="120" t="s">
        <v>110</v>
      </c>
      <c r="F57" s="25" t="s">
        <v>45</v>
      </c>
      <c r="G57" s="24" t="s">
        <v>357</v>
      </c>
      <c r="H57" s="78" t="s">
        <v>426</v>
      </c>
      <c r="I57" s="80" t="s">
        <v>243</v>
      </c>
    </row>
    <row r="58" spans="1:9" ht="261" x14ac:dyDescent="0.35">
      <c r="A58" s="74" t="s">
        <v>101</v>
      </c>
      <c r="B58" s="75" t="s">
        <v>102</v>
      </c>
      <c r="C58" s="76" t="s">
        <v>103</v>
      </c>
      <c r="D58" s="75" t="s">
        <v>407</v>
      </c>
      <c r="E58" s="120" t="s">
        <v>111</v>
      </c>
      <c r="F58" s="25" t="s">
        <v>48</v>
      </c>
      <c r="G58" s="24" t="s">
        <v>321</v>
      </c>
      <c r="H58" s="78" t="s">
        <v>426</v>
      </c>
      <c r="I58" s="80" t="s">
        <v>243</v>
      </c>
    </row>
    <row r="59" spans="1:9" ht="261" x14ac:dyDescent="0.35">
      <c r="A59" s="74" t="s">
        <v>101</v>
      </c>
      <c r="B59" s="75" t="s">
        <v>102</v>
      </c>
      <c r="C59" s="76" t="s">
        <v>103</v>
      </c>
      <c r="D59" s="75" t="s">
        <v>407</v>
      </c>
      <c r="E59" s="120" t="s">
        <v>112</v>
      </c>
      <c r="F59" s="25" t="s">
        <v>45</v>
      </c>
      <c r="G59" s="24" t="s">
        <v>344</v>
      </c>
      <c r="H59" s="78" t="s">
        <v>426</v>
      </c>
      <c r="I59" s="80" t="s">
        <v>243</v>
      </c>
    </row>
    <row r="60" spans="1:9" ht="261" x14ac:dyDescent="0.35">
      <c r="A60" s="74" t="s">
        <v>101</v>
      </c>
      <c r="B60" s="75" t="s">
        <v>102</v>
      </c>
      <c r="C60" s="76" t="s">
        <v>103</v>
      </c>
      <c r="D60" s="75" t="s">
        <v>407</v>
      </c>
      <c r="E60" s="120" t="s">
        <v>113</v>
      </c>
      <c r="F60" s="25" t="s">
        <v>48</v>
      </c>
      <c r="G60" s="24" t="s">
        <v>219</v>
      </c>
      <c r="H60" s="78" t="s">
        <v>426</v>
      </c>
      <c r="I60" s="80" t="s">
        <v>243</v>
      </c>
    </row>
    <row r="61" spans="1:9" ht="261" x14ac:dyDescent="0.35">
      <c r="A61" s="74" t="s">
        <v>101</v>
      </c>
      <c r="B61" s="75" t="s">
        <v>102</v>
      </c>
      <c r="C61" s="76" t="s">
        <v>103</v>
      </c>
      <c r="D61" s="75" t="s">
        <v>407</v>
      </c>
      <c r="E61" s="120" t="s">
        <v>114</v>
      </c>
      <c r="F61" s="25" t="s">
        <v>45</v>
      </c>
      <c r="G61" s="24" t="s">
        <v>220</v>
      </c>
      <c r="H61" s="78" t="s">
        <v>426</v>
      </c>
      <c r="I61" s="80" t="s">
        <v>243</v>
      </c>
    </row>
    <row r="62" spans="1:9" ht="261.5" thickBot="1" x14ac:dyDescent="0.4">
      <c r="A62" s="81" t="s">
        <v>101</v>
      </c>
      <c r="B62" s="82" t="s">
        <v>102</v>
      </c>
      <c r="C62" s="83" t="s">
        <v>103</v>
      </c>
      <c r="D62" s="82" t="s">
        <v>407</v>
      </c>
      <c r="E62" s="122" t="s">
        <v>115</v>
      </c>
      <c r="F62" s="86" t="s">
        <v>48</v>
      </c>
      <c r="G62" s="87" t="s">
        <v>221</v>
      </c>
      <c r="H62" s="88" t="s">
        <v>426</v>
      </c>
      <c r="I62" s="89" t="s">
        <v>243</v>
      </c>
    </row>
    <row r="63" spans="1:9" ht="145.5" thickTop="1" x14ac:dyDescent="0.35">
      <c r="A63" s="90" t="s">
        <v>101</v>
      </c>
      <c r="B63" s="91" t="s">
        <v>102</v>
      </c>
      <c r="C63" s="92" t="s">
        <v>116</v>
      </c>
      <c r="D63" s="91" t="s">
        <v>408</v>
      </c>
      <c r="E63" s="123" t="s">
        <v>117</v>
      </c>
      <c r="F63" s="95" t="s">
        <v>45</v>
      </c>
      <c r="G63" s="96" t="s">
        <v>345</v>
      </c>
      <c r="H63" s="97" t="s">
        <v>427</v>
      </c>
      <c r="I63" s="98" t="s">
        <v>244</v>
      </c>
    </row>
    <row r="64" spans="1:9" ht="145" x14ac:dyDescent="0.35">
      <c r="A64" s="74" t="s">
        <v>101</v>
      </c>
      <c r="B64" s="75" t="s">
        <v>102</v>
      </c>
      <c r="C64" s="76" t="s">
        <v>116</v>
      </c>
      <c r="D64" s="75" t="s">
        <v>408</v>
      </c>
      <c r="E64" s="120" t="s">
        <v>118</v>
      </c>
      <c r="F64" s="25" t="s">
        <v>48</v>
      </c>
      <c r="G64" s="24" t="s">
        <v>346</v>
      </c>
      <c r="H64" s="78" t="s">
        <v>427</v>
      </c>
      <c r="I64" s="80" t="s">
        <v>244</v>
      </c>
    </row>
    <row r="65" spans="1:9" ht="159.5" x14ac:dyDescent="0.35">
      <c r="A65" s="74" t="s">
        <v>101</v>
      </c>
      <c r="B65" s="75" t="s">
        <v>102</v>
      </c>
      <c r="C65" s="76" t="s">
        <v>116</v>
      </c>
      <c r="D65" s="75" t="s">
        <v>408</v>
      </c>
      <c r="E65" s="120" t="s">
        <v>119</v>
      </c>
      <c r="F65" s="25" t="s">
        <v>45</v>
      </c>
      <c r="G65" s="24" t="s">
        <v>441</v>
      </c>
      <c r="H65" s="78" t="s">
        <v>427</v>
      </c>
      <c r="I65" s="80" t="s">
        <v>245</v>
      </c>
    </row>
    <row r="66" spans="1:9" ht="159.5" x14ac:dyDescent="0.35">
      <c r="A66" s="74" t="s">
        <v>101</v>
      </c>
      <c r="B66" s="75" t="s">
        <v>102</v>
      </c>
      <c r="C66" s="76" t="s">
        <v>116</v>
      </c>
      <c r="D66" s="75" t="s">
        <v>408</v>
      </c>
      <c r="E66" s="120" t="s">
        <v>120</v>
      </c>
      <c r="F66" s="25" t="s">
        <v>48</v>
      </c>
      <c r="G66" s="24" t="s">
        <v>225</v>
      </c>
      <c r="H66" s="78" t="s">
        <v>427</v>
      </c>
      <c r="I66" s="80" t="s">
        <v>245</v>
      </c>
    </row>
    <row r="67" spans="1:9" ht="145" x14ac:dyDescent="0.35">
      <c r="A67" s="74" t="s">
        <v>101</v>
      </c>
      <c r="B67" s="75" t="s">
        <v>102</v>
      </c>
      <c r="C67" s="76" t="s">
        <v>116</v>
      </c>
      <c r="D67" s="75" t="s">
        <v>408</v>
      </c>
      <c r="E67" s="120" t="s">
        <v>121</v>
      </c>
      <c r="F67" s="25" t="s">
        <v>45</v>
      </c>
      <c r="G67" s="24" t="s">
        <v>230</v>
      </c>
      <c r="H67" s="78" t="s">
        <v>428</v>
      </c>
      <c r="I67" s="80" t="s">
        <v>244</v>
      </c>
    </row>
    <row r="68" spans="1:9" ht="145" x14ac:dyDescent="0.35">
      <c r="A68" s="74" t="s">
        <v>101</v>
      </c>
      <c r="B68" s="75" t="s">
        <v>102</v>
      </c>
      <c r="C68" s="76" t="s">
        <v>116</v>
      </c>
      <c r="D68" s="75" t="s">
        <v>408</v>
      </c>
      <c r="E68" s="120" t="s">
        <v>122</v>
      </c>
      <c r="F68" s="25" t="s">
        <v>48</v>
      </c>
      <c r="G68" s="24" t="s">
        <v>222</v>
      </c>
      <c r="H68" s="78" t="s">
        <v>428</v>
      </c>
      <c r="I68" s="80" t="s">
        <v>244</v>
      </c>
    </row>
    <row r="69" spans="1:9" ht="145" x14ac:dyDescent="0.35">
      <c r="A69" s="74" t="s">
        <v>101</v>
      </c>
      <c r="B69" s="75" t="s">
        <v>102</v>
      </c>
      <c r="C69" s="76" t="s">
        <v>116</v>
      </c>
      <c r="D69" s="75" t="s">
        <v>408</v>
      </c>
      <c r="E69" s="120" t="s">
        <v>123</v>
      </c>
      <c r="F69" s="25" t="s">
        <v>45</v>
      </c>
      <c r="G69" s="24" t="s">
        <v>374</v>
      </c>
      <c r="H69" s="78" t="s">
        <v>427</v>
      </c>
      <c r="I69" s="80" t="s">
        <v>244</v>
      </c>
    </row>
    <row r="70" spans="1:9" ht="145" x14ac:dyDescent="0.35">
      <c r="A70" s="74" t="s">
        <v>101</v>
      </c>
      <c r="B70" s="75" t="s">
        <v>102</v>
      </c>
      <c r="C70" s="76" t="s">
        <v>116</v>
      </c>
      <c r="D70" s="75" t="s">
        <v>408</v>
      </c>
      <c r="E70" s="120" t="s">
        <v>124</v>
      </c>
      <c r="F70" s="25" t="s">
        <v>48</v>
      </c>
      <c r="G70" s="24" t="s">
        <v>375</v>
      </c>
      <c r="H70" s="78" t="s">
        <v>427</v>
      </c>
      <c r="I70" s="80" t="s">
        <v>244</v>
      </c>
    </row>
    <row r="71" spans="1:9" ht="145" x14ac:dyDescent="0.35">
      <c r="A71" s="74" t="s">
        <v>101</v>
      </c>
      <c r="B71" s="75" t="s">
        <v>102</v>
      </c>
      <c r="C71" s="76" t="s">
        <v>116</v>
      </c>
      <c r="D71" s="75" t="s">
        <v>408</v>
      </c>
      <c r="E71" s="120" t="s">
        <v>125</v>
      </c>
      <c r="F71" s="25" t="s">
        <v>45</v>
      </c>
      <c r="G71" s="24" t="s">
        <v>223</v>
      </c>
      <c r="H71" s="78" t="s">
        <v>427</v>
      </c>
      <c r="I71" s="80" t="s">
        <v>244</v>
      </c>
    </row>
    <row r="72" spans="1:9" ht="145" x14ac:dyDescent="0.35">
      <c r="A72" s="74" t="s">
        <v>101</v>
      </c>
      <c r="B72" s="75" t="s">
        <v>102</v>
      </c>
      <c r="C72" s="76" t="s">
        <v>116</v>
      </c>
      <c r="D72" s="75" t="s">
        <v>408</v>
      </c>
      <c r="E72" s="120" t="s">
        <v>126</v>
      </c>
      <c r="F72" s="25" t="s">
        <v>48</v>
      </c>
      <c r="G72" s="24" t="s">
        <v>224</v>
      </c>
      <c r="H72" s="78" t="s">
        <v>427</v>
      </c>
      <c r="I72" s="80" t="s">
        <v>244</v>
      </c>
    </row>
    <row r="73" spans="1:9" ht="145" x14ac:dyDescent="0.35">
      <c r="A73" s="74" t="s">
        <v>101</v>
      </c>
      <c r="B73" s="75" t="s">
        <v>102</v>
      </c>
      <c r="C73" s="76" t="s">
        <v>116</v>
      </c>
      <c r="D73" s="75" t="s">
        <v>408</v>
      </c>
      <c r="E73" s="120" t="s">
        <v>127</v>
      </c>
      <c r="F73" s="25" t="s">
        <v>45</v>
      </c>
      <c r="G73" s="24" t="s">
        <v>226</v>
      </c>
      <c r="H73" s="78" t="s">
        <v>427</v>
      </c>
      <c r="I73" s="80" t="s">
        <v>244</v>
      </c>
    </row>
    <row r="74" spans="1:9" ht="145" x14ac:dyDescent="0.35">
      <c r="A74" s="74" t="s">
        <v>101</v>
      </c>
      <c r="B74" s="75" t="s">
        <v>102</v>
      </c>
      <c r="C74" s="76" t="s">
        <v>116</v>
      </c>
      <c r="D74" s="75" t="s">
        <v>408</v>
      </c>
      <c r="E74" s="120" t="s">
        <v>128</v>
      </c>
      <c r="F74" s="25" t="s">
        <v>48</v>
      </c>
      <c r="G74" s="24" t="s">
        <v>227</v>
      </c>
      <c r="H74" s="78" t="s">
        <v>427</v>
      </c>
      <c r="I74" s="80" t="s">
        <v>244</v>
      </c>
    </row>
    <row r="75" spans="1:9" ht="145" x14ac:dyDescent="0.35">
      <c r="A75" s="74" t="s">
        <v>101</v>
      </c>
      <c r="B75" s="75" t="s">
        <v>102</v>
      </c>
      <c r="C75" s="76" t="s">
        <v>116</v>
      </c>
      <c r="D75" s="75" t="s">
        <v>408</v>
      </c>
      <c r="E75" s="120" t="s">
        <v>129</v>
      </c>
      <c r="F75" s="25" t="s">
        <v>45</v>
      </c>
      <c r="G75" s="24" t="s">
        <v>359</v>
      </c>
      <c r="H75" s="78" t="s">
        <v>427</v>
      </c>
      <c r="I75" s="80" t="s">
        <v>244</v>
      </c>
    </row>
    <row r="76" spans="1:9" ht="145" x14ac:dyDescent="0.35">
      <c r="A76" s="109" t="s">
        <v>101</v>
      </c>
      <c r="B76" s="110" t="s">
        <v>102</v>
      </c>
      <c r="C76" s="111" t="s">
        <v>116</v>
      </c>
      <c r="D76" s="110" t="s">
        <v>408</v>
      </c>
      <c r="E76" s="120" t="s">
        <v>130</v>
      </c>
      <c r="F76" s="112" t="s">
        <v>48</v>
      </c>
      <c r="G76" s="113" t="s">
        <v>360</v>
      </c>
      <c r="H76" s="121" t="s">
        <v>427</v>
      </c>
      <c r="I76" s="114" t="s">
        <v>244</v>
      </c>
    </row>
    <row r="77" spans="1:9" ht="145" x14ac:dyDescent="0.35">
      <c r="A77" s="74" t="s">
        <v>101</v>
      </c>
      <c r="B77" s="75" t="s">
        <v>102</v>
      </c>
      <c r="C77" s="76" t="s">
        <v>116</v>
      </c>
      <c r="D77" s="75" t="s">
        <v>408</v>
      </c>
      <c r="E77" s="120" t="s">
        <v>289</v>
      </c>
      <c r="F77" s="25" t="s">
        <v>43</v>
      </c>
      <c r="G77" s="24" t="s">
        <v>442</v>
      </c>
      <c r="H77" s="78" t="s">
        <v>427</v>
      </c>
      <c r="I77" s="80" t="s">
        <v>244</v>
      </c>
    </row>
    <row r="78" spans="1:9" ht="145" x14ac:dyDescent="0.35">
      <c r="A78" s="74" t="s">
        <v>101</v>
      </c>
      <c r="B78" s="75" t="s">
        <v>102</v>
      </c>
      <c r="C78" s="76" t="s">
        <v>116</v>
      </c>
      <c r="D78" s="75" t="s">
        <v>408</v>
      </c>
      <c r="E78" s="124" t="s">
        <v>290</v>
      </c>
      <c r="F78" s="25" t="s">
        <v>45</v>
      </c>
      <c r="G78" s="24" t="s">
        <v>443</v>
      </c>
      <c r="H78" s="78" t="s">
        <v>427</v>
      </c>
      <c r="I78" s="80" t="s">
        <v>244</v>
      </c>
    </row>
    <row r="79" spans="1:9" ht="145.5" thickBot="1" x14ac:dyDescent="0.4">
      <c r="A79" s="81" t="s">
        <v>101</v>
      </c>
      <c r="B79" s="82" t="s">
        <v>102</v>
      </c>
      <c r="C79" s="83" t="s">
        <v>116</v>
      </c>
      <c r="D79" s="82" t="s">
        <v>408</v>
      </c>
      <c r="E79" s="86" t="s">
        <v>445</v>
      </c>
      <c r="F79" s="86" t="s">
        <v>48</v>
      </c>
      <c r="G79" s="87" t="s">
        <v>444</v>
      </c>
      <c r="H79" s="88" t="s">
        <v>427</v>
      </c>
      <c r="I79" s="89" t="s">
        <v>244</v>
      </c>
    </row>
    <row r="80" spans="1:9" ht="87.5" thickTop="1" x14ac:dyDescent="0.35">
      <c r="A80" s="90" t="s">
        <v>101</v>
      </c>
      <c r="B80" s="91" t="s">
        <v>102</v>
      </c>
      <c r="C80" s="92" t="s">
        <v>131</v>
      </c>
      <c r="D80" s="91" t="s">
        <v>409</v>
      </c>
      <c r="E80" s="123" t="s">
        <v>132</v>
      </c>
      <c r="F80" s="95" t="s">
        <v>45</v>
      </c>
      <c r="G80" s="96" t="s">
        <v>258</v>
      </c>
      <c r="H80" s="97" t="s">
        <v>424</v>
      </c>
      <c r="I80" s="98" t="s">
        <v>242</v>
      </c>
    </row>
    <row r="81" spans="1:9" ht="87" x14ac:dyDescent="0.35">
      <c r="A81" s="74" t="s">
        <v>101</v>
      </c>
      <c r="B81" s="75" t="s">
        <v>102</v>
      </c>
      <c r="C81" s="76" t="s">
        <v>131</v>
      </c>
      <c r="D81" s="75" t="s">
        <v>409</v>
      </c>
      <c r="E81" s="120" t="s">
        <v>133</v>
      </c>
      <c r="F81" s="25" t="s">
        <v>48</v>
      </c>
      <c r="G81" s="24" t="s">
        <v>259</v>
      </c>
      <c r="H81" s="78" t="s">
        <v>424</v>
      </c>
      <c r="I81" s="80" t="s">
        <v>242</v>
      </c>
    </row>
    <row r="82" spans="1:9" ht="87" x14ac:dyDescent="0.35">
      <c r="A82" s="74" t="s">
        <v>101</v>
      </c>
      <c r="B82" s="75" t="s">
        <v>102</v>
      </c>
      <c r="C82" s="76" t="s">
        <v>131</v>
      </c>
      <c r="D82" s="75" t="s">
        <v>409</v>
      </c>
      <c r="E82" s="120" t="s">
        <v>134</v>
      </c>
      <c r="F82" s="25" t="s">
        <v>45</v>
      </c>
      <c r="G82" s="24" t="s">
        <v>416</v>
      </c>
      <c r="H82" s="78" t="s">
        <v>424</v>
      </c>
      <c r="I82" s="80" t="s">
        <v>242</v>
      </c>
    </row>
    <row r="83" spans="1:9" ht="87" x14ac:dyDescent="0.35">
      <c r="A83" s="74" t="s">
        <v>101</v>
      </c>
      <c r="B83" s="75" t="s">
        <v>102</v>
      </c>
      <c r="C83" s="76" t="s">
        <v>131</v>
      </c>
      <c r="D83" s="75" t="s">
        <v>409</v>
      </c>
      <c r="E83" s="120" t="s">
        <v>135</v>
      </c>
      <c r="F83" s="25" t="s">
        <v>48</v>
      </c>
      <c r="G83" s="24" t="s">
        <v>260</v>
      </c>
      <c r="H83" s="78" t="s">
        <v>424</v>
      </c>
      <c r="I83" s="80" t="s">
        <v>242</v>
      </c>
    </row>
    <row r="84" spans="1:9" ht="101.5" x14ac:dyDescent="0.35">
      <c r="A84" s="74" t="s">
        <v>101</v>
      </c>
      <c r="B84" s="75" t="s">
        <v>102</v>
      </c>
      <c r="C84" s="76" t="s">
        <v>131</v>
      </c>
      <c r="D84" s="75" t="s">
        <v>409</v>
      </c>
      <c r="E84" s="120" t="s">
        <v>291</v>
      </c>
      <c r="F84" s="25" t="s">
        <v>45</v>
      </c>
      <c r="G84" s="24" t="s">
        <v>451</v>
      </c>
      <c r="H84" s="78" t="s">
        <v>448</v>
      </c>
      <c r="I84" s="80" t="s">
        <v>246</v>
      </c>
    </row>
    <row r="85" spans="1:9" ht="87" x14ac:dyDescent="0.35">
      <c r="A85" s="74" t="s">
        <v>101</v>
      </c>
      <c r="B85" s="75" t="s">
        <v>102</v>
      </c>
      <c r="C85" s="76" t="s">
        <v>131</v>
      </c>
      <c r="D85" s="75" t="s">
        <v>409</v>
      </c>
      <c r="E85" s="120" t="s">
        <v>292</v>
      </c>
      <c r="F85" s="25" t="s">
        <v>48</v>
      </c>
      <c r="G85" s="24" t="s">
        <v>452</v>
      </c>
      <c r="H85" s="78" t="s">
        <v>448</v>
      </c>
      <c r="I85" s="80" t="s">
        <v>246</v>
      </c>
    </row>
    <row r="86" spans="1:9" ht="58" x14ac:dyDescent="0.35">
      <c r="A86" s="74" t="s">
        <v>101</v>
      </c>
      <c r="B86" s="75" t="s">
        <v>102</v>
      </c>
      <c r="C86" s="76" t="s">
        <v>131</v>
      </c>
      <c r="D86" s="75" t="s">
        <v>409</v>
      </c>
      <c r="E86" s="120" t="s">
        <v>293</v>
      </c>
      <c r="F86" s="25" t="s">
        <v>43</v>
      </c>
      <c r="G86" s="24" t="s">
        <v>453</v>
      </c>
      <c r="H86" s="78" t="s">
        <v>449</v>
      </c>
      <c r="I86" s="80" t="s">
        <v>246</v>
      </c>
    </row>
    <row r="87" spans="1:9" ht="101.5" x14ac:dyDescent="0.35">
      <c r="A87" s="74" t="s">
        <v>101</v>
      </c>
      <c r="B87" s="75" t="s">
        <v>102</v>
      </c>
      <c r="C87" s="76" t="s">
        <v>131</v>
      </c>
      <c r="D87" s="75" t="s">
        <v>409</v>
      </c>
      <c r="E87" s="120" t="s">
        <v>294</v>
      </c>
      <c r="F87" s="25" t="s">
        <v>45</v>
      </c>
      <c r="G87" s="24" t="s">
        <v>454</v>
      </c>
      <c r="H87" s="78" t="s">
        <v>449</v>
      </c>
      <c r="I87" s="80" t="s">
        <v>246</v>
      </c>
    </row>
    <row r="88" spans="1:9" ht="87" x14ac:dyDescent="0.35">
      <c r="A88" s="74" t="s">
        <v>101</v>
      </c>
      <c r="B88" s="75" t="s">
        <v>102</v>
      </c>
      <c r="C88" s="76" t="s">
        <v>131</v>
      </c>
      <c r="D88" s="75" t="s">
        <v>409</v>
      </c>
      <c r="E88" s="120" t="s">
        <v>414</v>
      </c>
      <c r="F88" s="25" t="s">
        <v>48</v>
      </c>
      <c r="G88" s="24" t="s">
        <v>455</v>
      </c>
      <c r="H88" s="78" t="s">
        <v>449</v>
      </c>
      <c r="I88" s="80" t="s">
        <v>246</v>
      </c>
    </row>
    <row r="89" spans="1:9" ht="87" x14ac:dyDescent="0.35">
      <c r="A89" s="74" t="s">
        <v>101</v>
      </c>
      <c r="B89" s="75" t="s">
        <v>102</v>
      </c>
      <c r="C89" s="76" t="s">
        <v>131</v>
      </c>
      <c r="D89" s="75" t="s">
        <v>409</v>
      </c>
      <c r="E89" s="120" t="s">
        <v>415</v>
      </c>
      <c r="F89" s="25" t="s">
        <v>48</v>
      </c>
      <c r="G89" s="24" t="s">
        <v>456</v>
      </c>
      <c r="H89" s="78" t="s">
        <v>449</v>
      </c>
      <c r="I89" s="80" t="s">
        <v>246</v>
      </c>
    </row>
    <row r="90" spans="1:9" ht="58" x14ac:dyDescent="0.35">
      <c r="A90" s="74" t="s">
        <v>101</v>
      </c>
      <c r="B90" s="75" t="s">
        <v>102</v>
      </c>
      <c r="C90" s="76" t="s">
        <v>131</v>
      </c>
      <c r="D90" s="75" t="s">
        <v>409</v>
      </c>
      <c r="E90" s="120" t="s">
        <v>295</v>
      </c>
      <c r="F90" s="25" t="s">
        <v>45</v>
      </c>
      <c r="G90" s="24" t="s">
        <v>457</v>
      </c>
      <c r="H90" s="78" t="s">
        <v>449</v>
      </c>
      <c r="I90" s="80" t="s">
        <v>246</v>
      </c>
    </row>
    <row r="91" spans="1:9" ht="58" x14ac:dyDescent="0.35">
      <c r="A91" s="74" t="s">
        <v>101</v>
      </c>
      <c r="B91" s="75" t="s">
        <v>102</v>
      </c>
      <c r="C91" s="76" t="s">
        <v>131</v>
      </c>
      <c r="D91" s="75" t="s">
        <v>409</v>
      </c>
      <c r="E91" s="120" t="s">
        <v>296</v>
      </c>
      <c r="F91" s="25" t="s">
        <v>48</v>
      </c>
      <c r="G91" s="24" t="s">
        <v>458</v>
      </c>
      <c r="H91" s="78" t="s">
        <v>449</v>
      </c>
      <c r="I91" s="80" t="s">
        <v>246</v>
      </c>
    </row>
    <row r="92" spans="1:9" ht="58" x14ac:dyDescent="0.35">
      <c r="A92" s="74" t="s">
        <v>101</v>
      </c>
      <c r="B92" s="75" t="s">
        <v>102</v>
      </c>
      <c r="C92" s="76" t="s">
        <v>131</v>
      </c>
      <c r="D92" s="75" t="s">
        <v>409</v>
      </c>
      <c r="E92" s="120" t="s">
        <v>297</v>
      </c>
      <c r="F92" s="25" t="s">
        <v>45</v>
      </c>
      <c r="G92" s="24" t="s">
        <v>459</v>
      </c>
      <c r="H92" s="78" t="s">
        <v>450</v>
      </c>
      <c r="I92" s="80" t="s">
        <v>246</v>
      </c>
    </row>
    <row r="93" spans="1:9" ht="58.5" thickBot="1" x14ac:dyDescent="0.4">
      <c r="A93" s="81" t="s">
        <v>101</v>
      </c>
      <c r="B93" s="82" t="s">
        <v>102</v>
      </c>
      <c r="C93" s="83" t="s">
        <v>131</v>
      </c>
      <c r="D93" s="82" t="s">
        <v>409</v>
      </c>
      <c r="E93" s="122" t="s">
        <v>298</v>
      </c>
      <c r="F93" s="86" t="s">
        <v>48</v>
      </c>
      <c r="G93" s="87" t="s">
        <v>460</v>
      </c>
      <c r="H93" s="88" t="s">
        <v>450</v>
      </c>
      <c r="I93" s="89" t="s">
        <v>246</v>
      </c>
    </row>
    <row r="94" spans="1:9" ht="87.5" thickTop="1" x14ac:dyDescent="0.35">
      <c r="A94" s="90" t="s">
        <v>101</v>
      </c>
      <c r="B94" s="91" t="s">
        <v>102</v>
      </c>
      <c r="C94" s="92" t="s">
        <v>136</v>
      </c>
      <c r="D94" s="91" t="s">
        <v>410</v>
      </c>
      <c r="E94" s="123" t="s">
        <v>137</v>
      </c>
      <c r="F94" s="95" t="s">
        <v>45</v>
      </c>
      <c r="G94" s="96" t="s">
        <v>261</v>
      </c>
      <c r="H94" s="97" t="s">
        <v>421</v>
      </c>
      <c r="I94" s="98" t="s">
        <v>228</v>
      </c>
    </row>
    <row r="95" spans="1:9" ht="87" x14ac:dyDescent="0.35">
      <c r="A95" s="74" t="s">
        <v>101</v>
      </c>
      <c r="B95" s="75" t="s">
        <v>102</v>
      </c>
      <c r="C95" s="76" t="s">
        <v>136</v>
      </c>
      <c r="D95" s="75" t="s">
        <v>410</v>
      </c>
      <c r="E95" s="120" t="s">
        <v>138</v>
      </c>
      <c r="F95" s="25" t="s">
        <v>48</v>
      </c>
      <c r="G95" s="24" t="s">
        <v>262</v>
      </c>
      <c r="H95" s="78" t="s">
        <v>421</v>
      </c>
      <c r="I95" s="80" t="s">
        <v>228</v>
      </c>
    </row>
    <row r="96" spans="1:9" ht="72.5" x14ac:dyDescent="0.35">
      <c r="A96" s="74" t="s">
        <v>101</v>
      </c>
      <c r="B96" s="75" t="s">
        <v>102</v>
      </c>
      <c r="C96" s="76" t="s">
        <v>136</v>
      </c>
      <c r="D96" s="75" t="s">
        <v>410</v>
      </c>
      <c r="E96" s="120" t="s">
        <v>139</v>
      </c>
      <c r="F96" s="25" t="s">
        <v>45</v>
      </c>
      <c r="G96" s="24" t="s">
        <v>347</v>
      </c>
      <c r="H96" s="78" t="s">
        <v>421</v>
      </c>
      <c r="I96" s="80" t="s">
        <v>228</v>
      </c>
    </row>
    <row r="97" spans="1:9" ht="58" x14ac:dyDescent="0.35">
      <c r="A97" s="74" t="s">
        <v>101</v>
      </c>
      <c r="B97" s="75" t="s">
        <v>102</v>
      </c>
      <c r="C97" s="76" t="s">
        <v>136</v>
      </c>
      <c r="D97" s="75" t="s">
        <v>410</v>
      </c>
      <c r="E97" s="120" t="s">
        <v>140</v>
      </c>
      <c r="F97" s="25" t="s">
        <v>48</v>
      </c>
      <c r="G97" s="24" t="s">
        <v>348</v>
      </c>
      <c r="H97" s="78" t="s">
        <v>421</v>
      </c>
      <c r="I97" s="80" t="s">
        <v>228</v>
      </c>
    </row>
    <row r="98" spans="1:9" ht="72.5" x14ac:dyDescent="0.35">
      <c r="A98" s="74" t="s">
        <v>101</v>
      </c>
      <c r="B98" s="75" t="s">
        <v>102</v>
      </c>
      <c r="C98" s="76" t="s">
        <v>136</v>
      </c>
      <c r="D98" s="75" t="s">
        <v>410</v>
      </c>
      <c r="E98" s="120" t="s">
        <v>141</v>
      </c>
      <c r="F98" s="25" t="s">
        <v>45</v>
      </c>
      <c r="G98" s="24" t="s">
        <v>263</v>
      </c>
      <c r="H98" s="78" t="s">
        <v>421</v>
      </c>
      <c r="I98" s="80" t="s">
        <v>228</v>
      </c>
    </row>
    <row r="99" spans="1:9" ht="87" x14ac:dyDescent="0.35">
      <c r="A99" s="74" t="s">
        <v>101</v>
      </c>
      <c r="B99" s="75" t="s">
        <v>102</v>
      </c>
      <c r="C99" s="76" t="s">
        <v>136</v>
      </c>
      <c r="D99" s="75" t="s">
        <v>410</v>
      </c>
      <c r="E99" s="120" t="s">
        <v>142</v>
      </c>
      <c r="F99" s="25" t="s">
        <v>48</v>
      </c>
      <c r="G99" s="24" t="s">
        <v>264</v>
      </c>
      <c r="H99" s="78" t="s">
        <v>421</v>
      </c>
      <c r="I99" s="80" t="s">
        <v>228</v>
      </c>
    </row>
    <row r="100" spans="1:9" ht="58" x14ac:dyDescent="0.35">
      <c r="A100" s="74" t="s">
        <v>101</v>
      </c>
      <c r="B100" s="75" t="s">
        <v>102</v>
      </c>
      <c r="C100" s="76" t="s">
        <v>136</v>
      </c>
      <c r="D100" s="75" t="s">
        <v>410</v>
      </c>
      <c r="E100" s="120" t="s">
        <v>143</v>
      </c>
      <c r="F100" s="25" t="s">
        <v>45</v>
      </c>
      <c r="G100" s="24" t="s">
        <v>265</v>
      </c>
      <c r="H100" s="78" t="s">
        <v>421</v>
      </c>
      <c r="I100" s="80" t="s">
        <v>228</v>
      </c>
    </row>
    <row r="101" spans="1:9" ht="58" x14ac:dyDescent="0.35">
      <c r="A101" s="74" t="s">
        <v>101</v>
      </c>
      <c r="B101" s="75" t="s">
        <v>102</v>
      </c>
      <c r="C101" s="76" t="s">
        <v>136</v>
      </c>
      <c r="D101" s="75" t="s">
        <v>410</v>
      </c>
      <c r="E101" s="120" t="s">
        <v>144</v>
      </c>
      <c r="F101" s="25" t="s">
        <v>48</v>
      </c>
      <c r="G101" s="23" t="s">
        <v>377</v>
      </c>
      <c r="H101" s="78" t="s">
        <v>421</v>
      </c>
      <c r="I101" s="80" t="s">
        <v>228</v>
      </c>
    </row>
    <row r="102" spans="1:9" ht="72.5" x14ac:dyDescent="0.35">
      <c r="A102" s="74" t="s">
        <v>101</v>
      </c>
      <c r="B102" s="75" t="s">
        <v>102</v>
      </c>
      <c r="C102" s="76" t="s">
        <v>136</v>
      </c>
      <c r="D102" s="75" t="s">
        <v>410</v>
      </c>
      <c r="E102" s="120" t="s">
        <v>145</v>
      </c>
      <c r="F102" s="25" t="s">
        <v>45</v>
      </c>
      <c r="G102" s="24" t="s">
        <v>349</v>
      </c>
      <c r="H102" s="78" t="s">
        <v>421</v>
      </c>
      <c r="I102" s="80" t="s">
        <v>228</v>
      </c>
    </row>
    <row r="103" spans="1:9" ht="58" x14ac:dyDescent="0.35">
      <c r="A103" s="74" t="s">
        <v>101</v>
      </c>
      <c r="B103" s="75" t="s">
        <v>102</v>
      </c>
      <c r="C103" s="76" t="s">
        <v>136</v>
      </c>
      <c r="D103" s="75" t="s">
        <v>410</v>
      </c>
      <c r="E103" s="120" t="s">
        <v>146</v>
      </c>
      <c r="F103" s="25" t="s">
        <v>48</v>
      </c>
      <c r="G103" s="24" t="s">
        <v>350</v>
      </c>
      <c r="H103" s="78" t="s">
        <v>421</v>
      </c>
      <c r="I103" s="80" t="s">
        <v>228</v>
      </c>
    </row>
    <row r="104" spans="1:9" ht="58" x14ac:dyDescent="0.35">
      <c r="A104" s="74" t="s">
        <v>101</v>
      </c>
      <c r="B104" s="75" t="s">
        <v>102</v>
      </c>
      <c r="C104" s="76" t="s">
        <v>136</v>
      </c>
      <c r="D104" s="75" t="s">
        <v>410</v>
      </c>
      <c r="E104" s="120" t="s">
        <v>299</v>
      </c>
      <c r="F104" s="25" t="s">
        <v>45</v>
      </c>
      <c r="G104" s="24" t="s">
        <v>285</v>
      </c>
      <c r="H104" s="78" t="s">
        <v>421</v>
      </c>
      <c r="I104" s="80" t="s">
        <v>228</v>
      </c>
    </row>
    <row r="105" spans="1:9" ht="58" x14ac:dyDescent="0.35">
      <c r="A105" s="74" t="s">
        <v>101</v>
      </c>
      <c r="B105" s="75" t="s">
        <v>102</v>
      </c>
      <c r="C105" s="76" t="s">
        <v>136</v>
      </c>
      <c r="D105" s="75" t="s">
        <v>410</v>
      </c>
      <c r="E105" s="120" t="s">
        <v>300</v>
      </c>
      <c r="F105" s="25" t="s">
        <v>48</v>
      </c>
      <c r="G105" s="24" t="s">
        <v>286</v>
      </c>
      <c r="H105" s="78" t="s">
        <v>429</v>
      </c>
      <c r="I105" s="80" t="s">
        <v>228</v>
      </c>
    </row>
    <row r="106" spans="1:9" ht="58" x14ac:dyDescent="0.35">
      <c r="A106" s="74" t="s">
        <v>101</v>
      </c>
      <c r="B106" s="75" t="s">
        <v>102</v>
      </c>
      <c r="C106" s="76" t="s">
        <v>136</v>
      </c>
      <c r="D106" s="75" t="s">
        <v>410</v>
      </c>
      <c r="E106" s="120" t="s">
        <v>301</v>
      </c>
      <c r="F106" s="25" t="s">
        <v>45</v>
      </c>
      <c r="G106" s="24" t="s">
        <v>351</v>
      </c>
      <c r="H106" s="78" t="s">
        <v>421</v>
      </c>
      <c r="I106" s="80" t="s">
        <v>228</v>
      </c>
    </row>
    <row r="107" spans="1:9" ht="58" x14ac:dyDescent="0.35">
      <c r="A107" s="74" t="s">
        <v>101</v>
      </c>
      <c r="B107" s="75" t="s">
        <v>102</v>
      </c>
      <c r="C107" s="76" t="s">
        <v>136</v>
      </c>
      <c r="D107" s="75" t="s">
        <v>410</v>
      </c>
      <c r="E107" s="120" t="s">
        <v>302</v>
      </c>
      <c r="F107" s="25" t="s">
        <v>48</v>
      </c>
      <c r="G107" s="24" t="s">
        <v>352</v>
      </c>
      <c r="H107" s="78" t="s">
        <v>421</v>
      </c>
      <c r="I107" s="80" t="s">
        <v>228</v>
      </c>
    </row>
    <row r="108" spans="1:9" ht="58" x14ac:dyDescent="0.35">
      <c r="A108" s="74" t="s">
        <v>101</v>
      </c>
      <c r="B108" s="75" t="s">
        <v>102</v>
      </c>
      <c r="C108" s="76" t="s">
        <v>136</v>
      </c>
      <c r="D108" s="75" t="s">
        <v>410</v>
      </c>
      <c r="E108" s="120" t="s">
        <v>303</v>
      </c>
      <c r="F108" s="25" t="s">
        <v>43</v>
      </c>
      <c r="G108" s="23" t="s">
        <v>236</v>
      </c>
      <c r="H108" s="78" t="s">
        <v>430</v>
      </c>
      <c r="I108" s="80" t="s">
        <v>228</v>
      </c>
    </row>
    <row r="109" spans="1:9" ht="58" x14ac:dyDescent="0.35">
      <c r="A109" s="74" t="s">
        <v>101</v>
      </c>
      <c r="B109" s="75" t="s">
        <v>102</v>
      </c>
      <c r="C109" s="76" t="s">
        <v>136</v>
      </c>
      <c r="D109" s="75" t="s">
        <v>410</v>
      </c>
      <c r="E109" s="120" t="s">
        <v>304</v>
      </c>
      <c r="F109" s="25" t="s">
        <v>45</v>
      </c>
      <c r="G109" s="23" t="s">
        <v>237</v>
      </c>
      <c r="H109" s="78" t="s">
        <v>422</v>
      </c>
      <c r="I109" s="80" t="s">
        <v>228</v>
      </c>
    </row>
    <row r="110" spans="1:9" ht="72.5" x14ac:dyDescent="0.35">
      <c r="A110" s="74" t="s">
        <v>101</v>
      </c>
      <c r="B110" s="75" t="s">
        <v>102</v>
      </c>
      <c r="C110" s="76" t="s">
        <v>136</v>
      </c>
      <c r="D110" s="75" t="s">
        <v>410</v>
      </c>
      <c r="E110" s="120" t="s">
        <v>313</v>
      </c>
      <c r="F110" s="25" t="s">
        <v>48</v>
      </c>
      <c r="G110" s="23" t="s">
        <v>238</v>
      </c>
      <c r="H110" s="78" t="s">
        <v>422</v>
      </c>
      <c r="I110" s="80" t="s">
        <v>228</v>
      </c>
    </row>
    <row r="111" spans="1:9" ht="87" x14ac:dyDescent="0.35">
      <c r="A111" s="74" t="s">
        <v>101</v>
      </c>
      <c r="B111" s="75" t="s">
        <v>102</v>
      </c>
      <c r="C111" s="76" t="s">
        <v>136</v>
      </c>
      <c r="D111" s="75" t="s">
        <v>410</v>
      </c>
      <c r="E111" s="120" t="s">
        <v>314</v>
      </c>
      <c r="F111" s="25" t="s">
        <v>45</v>
      </c>
      <c r="G111" s="23" t="s">
        <v>353</v>
      </c>
      <c r="H111" s="78" t="s">
        <v>422</v>
      </c>
      <c r="I111" s="80" t="s">
        <v>228</v>
      </c>
    </row>
    <row r="112" spans="1:9" ht="87.5" thickBot="1" x14ac:dyDescent="0.4">
      <c r="A112" s="81" t="s">
        <v>101</v>
      </c>
      <c r="B112" s="82" t="s">
        <v>102</v>
      </c>
      <c r="C112" s="83" t="s">
        <v>136</v>
      </c>
      <c r="D112" s="82" t="s">
        <v>410</v>
      </c>
      <c r="E112" s="122" t="s">
        <v>315</v>
      </c>
      <c r="F112" s="86" t="s">
        <v>48</v>
      </c>
      <c r="G112" s="107" t="s">
        <v>354</v>
      </c>
      <c r="H112" s="88" t="s">
        <v>422</v>
      </c>
      <c r="I112" s="89" t="s">
        <v>228</v>
      </c>
    </row>
    <row r="113" spans="1:9" ht="58.5" thickTop="1" x14ac:dyDescent="0.35">
      <c r="A113" s="90" t="s">
        <v>101</v>
      </c>
      <c r="B113" s="91" t="s">
        <v>102</v>
      </c>
      <c r="C113" s="92" t="s">
        <v>312</v>
      </c>
      <c r="D113" s="91" t="s">
        <v>411</v>
      </c>
      <c r="E113" s="123" t="s">
        <v>147</v>
      </c>
      <c r="F113" s="95" t="s">
        <v>45</v>
      </c>
      <c r="G113" s="108" t="s">
        <v>266</v>
      </c>
      <c r="H113" s="97" t="s">
        <v>431</v>
      </c>
      <c r="I113" s="98" t="s">
        <v>239</v>
      </c>
    </row>
    <row r="114" spans="1:9" ht="58" x14ac:dyDescent="0.35">
      <c r="A114" s="74" t="s">
        <v>101</v>
      </c>
      <c r="B114" s="75" t="s">
        <v>102</v>
      </c>
      <c r="C114" s="76" t="s">
        <v>312</v>
      </c>
      <c r="D114" s="75" t="s">
        <v>411</v>
      </c>
      <c r="E114" s="120" t="s">
        <v>148</v>
      </c>
      <c r="F114" s="25" t="s">
        <v>48</v>
      </c>
      <c r="G114" s="23" t="s">
        <v>267</v>
      </c>
      <c r="H114" s="78" t="s">
        <v>432</v>
      </c>
      <c r="I114" s="80" t="s">
        <v>239</v>
      </c>
    </row>
    <row r="115" spans="1:9" ht="58" x14ac:dyDescent="0.35">
      <c r="A115" s="74" t="s">
        <v>101</v>
      </c>
      <c r="B115" s="75" t="s">
        <v>102</v>
      </c>
      <c r="C115" s="76" t="s">
        <v>312</v>
      </c>
      <c r="D115" s="75" t="s">
        <v>411</v>
      </c>
      <c r="E115" s="120" t="s">
        <v>149</v>
      </c>
      <c r="F115" s="25" t="s">
        <v>43</v>
      </c>
      <c r="G115" s="23" t="s">
        <v>268</v>
      </c>
      <c r="H115" s="78" t="s">
        <v>432</v>
      </c>
      <c r="I115" s="80" t="s">
        <v>253</v>
      </c>
    </row>
    <row r="116" spans="1:9" ht="159.5" x14ac:dyDescent="0.35">
      <c r="A116" s="74" t="s">
        <v>101</v>
      </c>
      <c r="B116" s="75" t="s">
        <v>102</v>
      </c>
      <c r="C116" s="76" t="s">
        <v>312</v>
      </c>
      <c r="D116" s="75" t="s">
        <v>411</v>
      </c>
      <c r="E116" s="120" t="s">
        <v>150</v>
      </c>
      <c r="F116" s="25" t="s">
        <v>45</v>
      </c>
      <c r="G116" s="24" t="s">
        <v>381</v>
      </c>
      <c r="H116" s="78" t="s">
        <v>432</v>
      </c>
      <c r="I116" s="80" t="s">
        <v>247</v>
      </c>
    </row>
    <row r="117" spans="1:9" ht="159.5" x14ac:dyDescent="0.35">
      <c r="A117" s="74" t="s">
        <v>101</v>
      </c>
      <c r="B117" s="75" t="s">
        <v>102</v>
      </c>
      <c r="C117" s="76" t="s">
        <v>312</v>
      </c>
      <c r="D117" s="75" t="s">
        <v>411</v>
      </c>
      <c r="E117" s="120" t="s">
        <v>305</v>
      </c>
      <c r="F117" s="25" t="s">
        <v>48</v>
      </c>
      <c r="G117" s="24" t="s">
        <v>355</v>
      </c>
      <c r="H117" s="78" t="s">
        <v>432</v>
      </c>
      <c r="I117" s="80" t="s">
        <v>247</v>
      </c>
    </row>
    <row r="118" spans="1:9" ht="159.5" x14ac:dyDescent="0.35">
      <c r="A118" s="74" t="s">
        <v>101</v>
      </c>
      <c r="B118" s="75" t="s">
        <v>102</v>
      </c>
      <c r="C118" s="76" t="s">
        <v>312</v>
      </c>
      <c r="D118" s="75" t="s">
        <v>411</v>
      </c>
      <c r="E118" s="120" t="s">
        <v>151</v>
      </c>
      <c r="F118" s="25" t="s">
        <v>45</v>
      </c>
      <c r="G118" s="24" t="s">
        <v>398</v>
      </c>
      <c r="H118" s="78" t="s">
        <v>433</v>
      </c>
      <c r="I118" s="80" t="s">
        <v>247</v>
      </c>
    </row>
    <row r="119" spans="1:9" ht="159.5" x14ac:dyDescent="0.35">
      <c r="A119" s="74" t="s">
        <v>101</v>
      </c>
      <c r="B119" s="75" t="s">
        <v>102</v>
      </c>
      <c r="C119" s="76" t="s">
        <v>312</v>
      </c>
      <c r="D119" s="75" t="s">
        <v>411</v>
      </c>
      <c r="E119" s="120" t="s">
        <v>152</v>
      </c>
      <c r="F119" s="25" t="s">
        <v>48</v>
      </c>
      <c r="G119" s="24" t="s">
        <v>399</v>
      </c>
      <c r="H119" s="78" t="s">
        <v>433</v>
      </c>
      <c r="I119" s="80" t="s">
        <v>247</v>
      </c>
    </row>
    <row r="120" spans="1:9" ht="159.5" x14ac:dyDescent="0.35">
      <c r="A120" s="74" t="s">
        <v>101</v>
      </c>
      <c r="B120" s="75" t="s">
        <v>102</v>
      </c>
      <c r="C120" s="76" t="s">
        <v>312</v>
      </c>
      <c r="D120" s="75" t="s">
        <v>411</v>
      </c>
      <c r="E120" s="120" t="s">
        <v>153</v>
      </c>
      <c r="F120" s="25" t="s">
        <v>45</v>
      </c>
      <c r="G120" s="24" t="s">
        <v>356</v>
      </c>
      <c r="H120" s="78" t="s">
        <v>433</v>
      </c>
      <c r="I120" s="80" t="s">
        <v>247</v>
      </c>
    </row>
    <row r="121" spans="1:9" ht="159.5" x14ac:dyDescent="0.35">
      <c r="A121" s="74" t="s">
        <v>101</v>
      </c>
      <c r="B121" s="75" t="s">
        <v>102</v>
      </c>
      <c r="C121" s="76" t="s">
        <v>312</v>
      </c>
      <c r="D121" s="75" t="s">
        <v>411</v>
      </c>
      <c r="E121" s="120" t="s">
        <v>154</v>
      </c>
      <c r="F121" s="25" t="s">
        <v>48</v>
      </c>
      <c r="G121" s="24" t="s">
        <v>240</v>
      </c>
      <c r="H121" s="78" t="s">
        <v>433</v>
      </c>
      <c r="I121" s="80" t="s">
        <v>247</v>
      </c>
    </row>
    <row r="122" spans="1:9" ht="159.5" x14ac:dyDescent="0.35">
      <c r="A122" s="74" t="s">
        <v>101</v>
      </c>
      <c r="B122" s="75" t="s">
        <v>102</v>
      </c>
      <c r="C122" s="76" t="s">
        <v>312</v>
      </c>
      <c r="D122" s="75" t="s">
        <v>411</v>
      </c>
      <c r="E122" s="120" t="s">
        <v>155</v>
      </c>
      <c r="F122" s="25" t="s">
        <v>45</v>
      </c>
      <c r="G122" s="24" t="s">
        <v>388</v>
      </c>
      <c r="H122" s="78" t="s">
        <v>434</v>
      </c>
      <c r="I122" s="80" t="s">
        <v>247</v>
      </c>
    </row>
    <row r="123" spans="1:9" ht="159.5" x14ac:dyDescent="0.35">
      <c r="A123" s="109" t="s">
        <v>101</v>
      </c>
      <c r="B123" s="110" t="s">
        <v>102</v>
      </c>
      <c r="C123" s="111" t="s">
        <v>312</v>
      </c>
      <c r="D123" s="110" t="s">
        <v>411</v>
      </c>
      <c r="E123" s="124" t="s">
        <v>156</v>
      </c>
      <c r="F123" s="112" t="s">
        <v>48</v>
      </c>
      <c r="G123" s="113" t="s">
        <v>252</v>
      </c>
      <c r="H123" s="78" t="s">
        <v>434</v>
      </c>
      <c r="I123" s="114" t="s">
        <v>247</v>
      </c>
    </row>
    <row r="124" spans="1:9" ht="159.5" x14ac:dyDescent="0.35">
      <c r="A124" s="74" t="s">
        <v>101</v>
      </c>
      <c r="B124" s="75" t="s">
        <v>102</v>
      </c>
      <c r="C124" s="77" t="s">
        <v>312</v>
      </c>
      <c r="D124" s="75" t="s">
        <v>411</v>
      </c>
      <c r="E124" s="120" t="s">
        <v>157</v>
      </c>
      <c r="F124" s="65" t="s">
        <v>45</v>
      </c>
      <c r="G124" s="24" t="s">
        <v>396</v>
      </c>
      <c r="H124" s="78" t="s">
        <v>433</v>
      </c>
      <c r="I124" s="80" t="s">
        <v>247</v>
      </c>
    </row>
    <row r="125" spans="1:9" ht="160" thickBot="1" x14ac:dyDescent="0.4">
      <c r="A125" s="81" t="s">
        <v>101</v>
      </c>
      <c r="B125" s="82" t="s">
        <v>102</v>
      </c>
      <c r="C125" s="84" t="s">
        <v>312</v>
      </c>
      <c r="D125" s="82" t="s">
        <v>411</v>
      </c>
      <c r="E125" s="122" t="s">
        <v>158</v>
      </c>
      <c r="F125" s="85" t="s">
        <v>48</v>
      </c>
      <c r="G125" s="87" t="s">
        <v>397</v>
      </c>
      <c r="H125" s="88" t="s">
        <v>433</v>
      </c>
      <c r="I125" s="89" t="s">
        <v>247</v>
      </c>
    </row>
    <row r="126" spans="1:9" ht="87.5" thickTop="1" x14ac:dyDescent="0.35">
      <c r="A126" s="115" t="s">
        <v>159</v>
      </c>
      <c r="B126" s="93" t="s">
        <v>412</v>
      </c>
      <c r="C126" s="93" t="s">
        <v>160</v>
      </c>
      <c r="D126" s="93" t="s">
        <v>413</v>
      </c>
      <c r="E126" s="94" t="s">
        <v>161</v>
      </c>
      <c r="F126" s="94" t="s">
        <v>45</v>
      </c>
      <c r="G126" s="96" t="s">
        <v>461</v>
      </c>
      <c r="H126" s="97" t="s">
        <v>435</v>
      </c>
      <c r="I126" s="98" t="s">
        <v>248</v>
      </c>
    </row>
    <row r="127" spans="1:9" ht="87" x14ac:dyDescent="0.35">
      <c r="A127" s="116" t="s">
        <v>159</v>
      </c>
      <c r="B127" s="77" t="s">
        <v>412</v>
      </c>
      <c r="C127" s="77" t="s">
        <v>160</v>
      </c>
      <c r="D127" s="77" t="s">
        <v>413</v>
      </c>
      <c r="E127" s="65" t="s">
        <v>162</v>
      </c>
      <c r="F127" s="65" t="s">
        <v>48</v>
      </c>
      <c r="G127" s="24" t="s">
        <v>462</v>
      </c>
      <c r="H127" s="78" t="s">
        <v>435</v>
      </c>
      <c r="I127" s="80" t="s">
        <v>248</v>
      </c>
    </row>
    <row r="128" spans="1:9" ht="87" x14ac:dyDescent="0.35">
      <c r="A128" s="116" t="s">
        <v>159</v>
      </c>
      <c r="B128" s="77" t="s">
        <v>412</v>
      </c>
      <c r="C128" s="77" t="s">
        <v>160</v>
      </c>
      <c r="D128" s="77" t="s">
        <v>413</v>
      </c>
      <c r="E128" s="65" t="s">
        <v>306</v>
      </c>
      <c r="F128" s="65" t="s">
        <v>45</v>
      </c>
      <c r="G128" s="24" t="s">
        <v>463</v>
      </c>
      <c r="H128" s="78" t="s">
        <v>450</v>
      </c>
      <c r="I128" s="80" t="s">
        <v>248</v>
      </c>
    </row>
    <row r="129" spans="1:9" ht="87" x14ac:dyDescent="0.35">
      <c r="A129" s="116" t="s">
        <v>159</v>
      </c>
      <c r="B129" s="77" t="s">
        <v>412</v>
      </c>
      <c r="C129" s="77" t="s">
        <v>160</v>
      </c>
      <c r="D129" s="77" t="s">
        <v>413</v>
      </c>
      <c r="E129" s="65" t="s">
        <v>307</v>
      </c>
      <c r="F129" s="65" t="s">
        <v>48</v>
      </c>
      <c r="G129" s="24" t="s">
        <v>464</v>
      </c>
      <c r="H129" s="78" t="s">
        <v>450</v>
      </c>
      <c r="I129" s="80" t="s">
        <v>248</v>
      </c>
    </row>
    <row r="130" spans="1:9" ht="87" x14ac:dyDescent="0.35">
      <c r="A130" s="116" t="s">
        <v>159</v>
      </c>
      <c r="B130" s="77" t="s">
        <v>412</v>
      </c>
      <c r="C130" s="77" t="s">
        <v>160</v>
      </c>
      <c r="D130" s="77" t="s">
        <v>413</v>
      </c>
      <c r="E130" s="65" t="s">
        <v>308</v>
      </c>
      <c r="F130" s="65" t="s">
        <v>45</v>
      </c>
      <c r="G130" s="24" t="s">
        <v>465</v>
      </c>
      <c r="H130" s="78" t="s">
        <v>436</v>
      </c>
      <c r="I130" s="80" t="s">
        <v>228</v>
      </c>
    </row>
    <row r="131" spans="1:9" ht="87" x14ac:dyDescent="0.35">
      <c r="A131" s="116" t="s">
        <v>159</v>
      </c>
      <c r="B131" s="77" t="s">
        <v>412</v>
      </c>
      <c r="C131" s="77" t="s">
        <v>160</v>
      </c>
      <c r="D131" s="77" t="s">
        <v>413</v>
      </c>
      <c r="E131" s="65" t="s">
        <v>309</v>
      </c>
      <c r="F131" s="65" t="s">
        <v>48</v>
      </c>
      <c r="G131" s="24" t="s">
        <v>466</v>
      </c>
      <c r="H131" s="78" t="s">
        <v>436</v>
      </c>
      <c r="I131" s="80" t="s">
        <v>228</v>
      </c>
    </row>
    <row r="132" spans="1:9" ht="87" x14ac:dyDescent="0.35">
      <c r="A132" s="116" t="s">
        <v>159</v>
      </c>
      <c r="B132" s="77" t="s">
        <v>412</v>
      </c>
      <c r="C132" s="77" t="s">
        <v>160</v>
      </c>
      <c r="D132" s="77" t="s">
        <v>413</v>
      </c>
      <c r="E132" s="65" t="s">
        <v>310</v>
      </c>
      <c r="F132" s="65" t="s">
        <v>45</v>
      </c>
      <c r="G132" s="24" t="s">
        <v>467</v>
      </c>
      <c r="H132" s="78" t="s">
        <v>436</v>
      </c>
      <c r="I132" s="80" t="s">
        <v>228</v>
      </c>
    </row>
    <row r="133" spans="1:9" ht="87" x14ac:dyDescent="0.35">
      <c r="A133" s="117" t="s">
        <v>159</v>
      </c>
      <c r="B133" s="118" t="s">
        <v>412</v>
      </c>
      <c r="C133" s="118" t="s">
        <v>160</v>
      </c>
      <c r="D133" s="118" t="s">
        <v>413</v>
      </c>
      <c r="E133" s="119" t="s">
        <v>311</v>
      </c>
      <c r="F133" s="119" t="s">
        <v>48</v>
      </c>
      <c r="G133" s="113" t="s">
        <v>468</v>
      </c>
      <c r="H133" s="78" t="s">
        <v>436</v>
      </c>
      <c r="I133" s="114" t="s">
        <v>228</v>
      </c>
    </row>
  </sheetData>
  <phoneticPr fontId="22" type="noConversion"/>
  <pageMargins left="0.7" right="0.7" top="0.75" bottom="0.75" header="0.3" footer="0.3"/>
  <pageSetup scale="34" orientation="portrait" r:id="rId1"/>
  <headerFooter>
    <oddFooter>&amp;L© 2024 The MITRE Corporation – all rights reserved.
Federal Government – unlimited usage rights.&amp;C
&amp;F&amp;RPage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B3F4-CDBF-480A-B92F-BAA509646D61}">
  <sheetPr codeName="Sheet5"/>
  <dimension ref="A1:D27"/>
  <sheetViews>
    <sheetView zoomScaleNormal="100" workbookViewId="0">
      <pane ySplit="2" topLeftCell="A3" activePane="bottomLeft" state="frozen"/>
      <selection pane="bottomLeft" sqref="A1:C1"/>
    </sheetView>
  </sheetViews>
  <sheetFormatPr defaultColWidth="9" defaultRowHeight="14.5" x14ac:dyDescent="0.35"/>
  <cols>
    <col min="1" max="1" width="9" style="5"/>
    <col min="2" max="2" width="80.1796875" style="27" customWidth="1"/>
    <col min="3" max="3" width="20.453125" style="5" customWidth="1"/>
    <col min="4" max="4" width="76.54296875" style="26" customWidth="1"/>
    <col min="5" max="16384" width="9" style="27"/>
  </cols>
  <sheetData>
    <row r="1" spans="1:4" ht="71.25" customHeight="1" x14ac:dyDescent="0.35">
      <c r="A1" s="136" t="s">
        <v>270</v>
      </c>
      <c r="B1" s="136"/>
      <c r="C1" s="136"/>
    </row>
    <row r="2" spans="1:4" ht="18.5" x14ac:dyDescent="0.35">
      <c r="A2" s="19" t="s">
        <v>163</v>
      </c>
      <c r="B2" s="19" t="s">
        <v>269</v>
      </c>
      <c r="C2" s="19" t="s">
        <v>164</v>
      </c>
      <c r="D2" s="38"/>
    </row>
    <row r="3" spans="1:4" x14ac:dyDescent="0.35">
      <c r="A3" s="29" t="s">
        <v>165</v>
      </c>
      <c r="B3" s="20" t="s">
        <v>166</v>
      </c>
      <c r="C3" s="4" t="s">
        <v>167</v>
      </c>
      <c r="D3" s="38"/>
    </row>
    <row r="4" spans="1:4" x14ac:dyDescent="0.35">
      <c r="A4" s="29" t="s">
        <v>168</v>
      </c>
      <c r="B4" s="20" t="s">
        <v>232</v>
      </c>
      <c r="C4" s="4" t="s">
        <v>167</v>
      </c>
      <c r="D4" s="38"/>
    </row>
    <row r="5" spans="1:4" ht="29" x14ac:dyDescent="0.35">
      <c r="A5" s="30" t="s">
        <v>169</v>
      </c>
      <c r="B5" s="20" t="s">
        <v>170</v>
      </c>
      <c r="C5" s="4" t="s">
        <v>171</v>
      </c>
    </row>
    <row r="6" spans="1:4" x14ac:dyDescent="0.35">
      <c r="A6" s="30" t="s">
        <v>172</v>
      </c>
      <c r="B6" s="20" t="s">
        <v>173</v>
      </c>
      <c r="C6" s="4" t="s">
        <v>174</v>
      </c>
    </row>
    <row r="7" spans="1:4" x14ac:dyDescent="0.35">
      <c r="A7" s="31" t="s">
        <v>175</v>
      </c>
      <c r="B7" s="20" t="s">
        <v>212</v>
      </c>
      <c r="C7" s="12" t="s">
        <v>171</v>
      </c>
    </row>
    <row r="8" spans="1:4" x14ac:dyDescent="0.35">
      <c r="A8" s="31" t="s">
        <v>176</v>
      </c>
      <c r="B8" s="32" t="s">
        <v>177</v>
      </c>
      <c r="C8" s="12" t="s">
        <v>171</v>
      </c>
    </row>
    <row r="9" spans="1:4" x14ac:dyDescent="0.35">
      <c r="A9" s="31" t="s">
        <v>178</v>
      </c>
      <c r="B9" s="33" t="s">
        <v>179</v>
      </c>
      <c r="C9" s="12" t="s">
        <v>167</v>
      </c>
    </row>
    <row r="10" spans="1:4" x14ac:dyDescent="0.35">
      <c r="A10" s="31" t="s">
        <v>180</v>
      </c>
      <c r="B10" s="32" t="s">
        <v>181</v>
      </c>
      <c r="C10" s="12" t="s">
        <v>171</v>
      </c>
    </row>
    <row r="11" spans="1:4" x14ac:dyDescent="0.35">
      <c r="A11" s="31" t="s">
        <v>182</v>
      </c>
      <c r="B11" s="32" t="s">
        <v>183</v>
      </c>
      <c r="C11" s="12" t="s">
        <v>167</v>
      </c>
    </row>
    <row r="12" spans="1:4" x14ac:dyDescent="0.35">
      <c r="A12" s="31" t="s">
        <v>184</v>
      </c>
      <c r="B12" s="32" t="s">
        <v>185</v>
      </c>
      <c r="C12" s="12" t="s">
        <v>167</v>
      </c>
    </row>
    <row r="13" spans="1:4" x14ac:dyDescent="0.35">
      <c r="A13" s="31" t="s">
        <v>186</v>
      </c>
      <c r="B13" s="32" t="s">
        <v>187</v>
      </c>
      <c r="C13" s="12" t="s">
        <v>167</v>
      </c>
    </row>
    <row r="14" spans="1:4" x14ac:dyDescent="0.35">
      <c r="A14" s="31" t="s">
        <v>188</v>
      </c>
      <c r="B14" s="34" t="s">
        <v>389</v>
      </c>
      <c r="C14" s="12" t="s">
        <v>167</v>
      </c>
    </row>
    <row r="15" spans="1:4" x14ac:dyDescent="0.35">
      <c r="A15" s="21" t="s">
        <v>189</v>
      </c>
      <c r="B15" s="34" t="s">
        <v>229</v>
      </c>
      <c r="C15" s="12" t="s">
        <v>171</v>
      </c>
    </row>
    <row r="16" spans="1:4" x14ac:dyDescent="0.35">
      <c r="A16" s="21" t="s">
        <v>190</v>
      </c>
      <c r="B16" s="28" t="s">
        <v>215</v>
      </c>
      <c r="C16" s="12" t="s">
        <v>174</v>
      </c>
    </row>
    <row r="17" spans="1:3" ht="29" x14ac:dyDescent="0.35">
      <c r="A17" s="21" t="s">
        <v>191</v>
      </c>
      <c r="B17" s="34" t="s">
        <v>214</v>
      </c>
      <c r="C17" s="12" t="s">
        <v>174</v>
      </c>
    </row>
    <row r="18" spans="1:3" x14ac:dyDescent="0.35">
      <c r="A18" s="21" t="s">
        <v>192</v>
      </c>
      <c r="B18" s="32" t="s">
        <v>193</v>
      </c>
      <c r="C18" s="12" t="s">
        <v>174</v>
      </c>
    </row>
    <row r="19" spans="1:3" x14ac:dyDescent="0.35">
      <c r="A19" s="21" t="s">
        <v>194</v>
      </c>
      <c r="B19" s="35" t="s">
        <v>195</v>
      </c>
      <c r="C19" s="12" t="s">
        <v>167</v>
      </c>
    </row>
    <row r="20" spans="1:3" x14ac:dyDescent="0.35">
      <c r="A20" s="31" t="s">
        <v>196</v>
      </c>
      <c r="B20" s="28" t="s">
        <v>197</v>
      </c>
      <c r="C20" s="12" t="s">
        <v>171</v>
      </c>
    </row>
    <row r="21" spans="1:3" x14ac:dyDescent="0.35">
      <c r="A21" s="31" t="s">
        <v>198</v>
      </c>
      <c r="B21" s="28" t="s">
        <v>199</v>
      </c>
      <c r="C21" s="12" t="s">
        <v>171</v>
      </c>
    </row>
    <row r="22" spans="1:3" x14ac:dyDescent="0.35">
      <c r="A22" s="31" t="s">
        <v>200</v>
      </c>
      <c r="B22" s="36" t="s">
        <v>201</v>
      </c>
      <c r="C22" s="12" t="s">
        <v>167</v>
      </c>
    </row>
    <row r="23" spans="1:3" x14ac:dyDescent="0.35">
      <c r="A23" s="31" t="s">
        <v>202</v>
      </c>
      <c r="B23" s="36" t="s">
        <v>203</v>
      </c>
      <c r="C23" s="12" t="s">
        <v>167</v>
      </c>
    </row>
    <row r="24" spans="1:3" x14ac:dyDescent="0.35">
      <c r="A24" s="31" t="s">
        <v>204</v>
      </c>
      <c r="B24" s="32" t="s">
        <v>205</v>
      </c>
      <c r="C24" s="12" t="s">
        <v>167</v>
      </c>
    </row>
    <row r="25" spans="1:3" x14ac:dyDescent="0.35">
      <c r="A25" s="31" t="s">
        <v>206</v>
      </c>
      <c r="B25" s="32" t="s">
        <v>207</v>
      </c>
      <c r="C25" s="12" t="s">
        <v>167</v>
      </c>
    </row>
    <row r="26" spans="1:3" x14ac:dyDescent="0.35">
      <c r="A26" s="31" t="s">
        <v>208</v>
      </c>
      <c r="B26" s="37" t="s">
        <v>209</v>
      </c>
      <c r="C26" s="12" t="s">
        <v>167</v>
      </c>
    </row>
    <row r="27" spans="1:3" x14ac:dyDescent="0.35">
      <c r="A27" s="31" t="s">
        <v>210</v>
      </c>
      <c r="B27" s="32" t="s">
        <v>211</v>
      </c>
      <c r="C27" s="12" t="s">
        <v>167</v>
      </c>
    </row>
  </sheetData>
  <mergeCells count="1">
    <mergeCell ref="A1:C1"/>
  </mergeCells>
  <hyperlinks>
    <hyperlink ref="B3" r:id="rId1" xr:uid="{E236FA4B-C753-4705-ACB7-CC2080AB956F}"/>
    <hyperlink ref="B6" r:id="rId2" display="Mail Management Polidy Overview" xr:uid="{E475FF7C-21DB-432B-8D75-B0404EBE4D1E}"/>
    <hyperlink ref="B4" r:id="rId3" display="CFR Part 102-192--Mail Management" xr:uid="{CAD966A3-81E1-4E95-ADE6-79312D079F3C}"/>
    <hyperlink ref="B5" r:id="rId4" xr:uid="{87C12249-75BB-4F3E-83D0-71EC28D4D51E}"/>
    <hyperlink ref="B8" r:id="rId5" xr:uid="{5436BEAA-868C-49CB-A237-4933EC6580F5}"/>
    <hyperlink ref="B9" r:id="rId6" xr:uid="{D8BE5316-1A17-4359-8E7D-D05138CC7722}"/>
    <hyperlink ref="B10" r:id="rId7" xr:uid="{1C035873-61E4-46DA-A70D-51B6AF0F065B}"/>
    <hyperlink ref="B11" r:id="rId8" xr:uid="{A97F1562-EC34-4800-A900-841F18766157}"/>
    <hyperlink ref="B14" r:id="rId9" display="Homeland Security Presidential Directive (HSPD 7) at http:// www.fas.org/irp/offdocs/nspd/hspd-7.html" xr:uid="{7F1FC333-D62B-422B-922D-B4274A1D796B}"/>
    <hyperlink ref="B13" r:id="rId10" xr:uid="{74C56965-7365-4C1D-B439-ACC6400B6FB4}"/>
    <hyperlink ref="B12" r:id="rId11" xr:uid="{FD1AD9CA-71E4-4942-8ED0-7870583245B5}"/>
    <hyperlink ref="B15" r:id="rId12" xr:uid="{9A929564-E717-4EC5-874F-92BC9743E413}"/>
    <hyperlink ref="B17" r:id="rId13" location=":~:text=Mailing%20Standards%20of%20the%20United%20States%20Postal%20Service%2C,standards%20as%20they%20prepare%20and%20deposit%20their%20mail." display="Mailing Standards of the United States Postal Service, International Mail Manual (IMM)." xr:uid="{F5C0DB9D-C80A-4B6F-B89B-9B4EECD7ABB0}"/>
    <hyperlink ref="B16" r:id="rId14" display="Mailing Standards of the United States Postal Service Domestic Mail Manual" xr:uid="{E79D8A42-F48D-4D54-B9B2-26290B86D36E}"/>
    <hyperlink ref="B18" r:id="rId15" xr:uid="{C2577247-1C16-44FB-B69E-9CB4DFD57941}"/>
    <hyperlink ref="B19" r:id="rId16" xr:uid="{8718F650-736C-418C-890F-64D3FFD92EEB}"/>
    <hyperlink ref="B20" r:id="rId17" xr:uid="{D291F46C-DA3C-4634-BEE3-7B9D6877B275}"/>
    <hyperlink ref="B21" r:id="rId18" xr:uid="{AC3875C2-572F-4E76-BB1D-B923923B25F7}"/>
    <hyperlink ref="B22" r:id="rId19" display="https://www.esd.whs.mil/Portals/54/Documents/DD/issuances/dodd/510111Ep.PDF?ver=LfWs1b_HDH0FyKFPJvkGQw%3d%3d" xr:uid="{CF51CF32-7550-411F-92A3-22547B694DCA}"/>
    <hyperlink ref="B24" r:id="rId20" xr:uid="{D74871DB-E97E-48D7-BCCC-91BAABEC6C0E}"/>
    <hyperlink ref="B23" r:id="rId21" display="Title 39 Section 406 Postal Service at Armed Forces Installations" xr:uid="{127C4898-6F6B-4551-AB85-86231E3B19E3}"/>
    <hyperlink ref="B25" r:id="rId22" xr:uid="{60AE3B3E-EAD0-4FF5-B1ED-42FD2AC1C12B}"/>
    <hyperlink ref="B27" r:id="rId23" xr:uid="{2864C53A-EB5B-4930-9773-B3FE0DA664B7}"/>
    <hyperlink ref="B7" r:id="rId24" xr:uid="{53619259-BBBB-4E5F-8F20-866507D386F0}"/>
  </hyperlinks>
  <pageMargins left="0.7" right="0.7" top="0.75" bottom="0.75" header="0.3" footer="0.3"/>
  <pageSetup scale="81" orientation="portrait" horizontalDpi="4294967293" r:id="rId25"/>
  <headerFooter>
    <oddFooter>&amp;L© 2024 The MITRE Corporation – all rights reserved.
Federal Government – unlimited usage rights.
&amp;C
&amp;F&amp;RPage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C2CF-10A1-42ED-B9D1-43D44C7CAE33}">
  <sheetPr codeName="Sheet1">
    <pageSetUpPr fitToPage="1"/>
  </sheetPr>
  <dimension ref="A1:G14"/>
  <sheetViews>
    <sheetView showGridLines="0" zoomScaleNormal="100" zoomScalePageLayoutView="50" workbookViewId="0">
      <selection sqref="A1:G1"/>
    </sheetView>
  </sheetViews>
  <sheetFormatPr defaultColWidth="9" defaultRowHeight="14.5" x14ac:dyDescent="0.35"/>
  <cols>
    <col min="1" max="1" width="19.453125" customWidth="1"/>
    <col min="2" max="2" width="14.7265625" customWidth="1"/>
    <col min="3" max="3" width="41.7265625" customWidth="1"/>
    <col min="5" max="5" width="10.453125" customWidth="1"/>
  </cols>
  <sheetData>
    <row r="1" spans="1:7" x14ac:dyDescent="0.35">
      <c r="A1" s="137" t="s">
        <v>364</v>
      </c>
      <c r="B1" s="138"/>
      <c r="C1" s="138"/>
      <c r="D1" s="138"/>
      <c r="E1" s="138"/>
      <c r="F1" s="138"/>
      <c r="G1" s="139"/>
    </row>
    <row r="2" spans="1:7" ht="31.5" customHeight="1" x14ac:dyDescent="0.35">
      <c r="A2" s="52" t="s">
        <v>365</v>
      </c>
      <c r="B2" s="140" t="s">
        <v>366</v>
      </c>
      <c r="C2" s="141"/>
      <c r="D2" s="52" t="s">
        <v>281</v>
      </c>
      <c r="E2" s="52" t="s">
        <v>282</v>
      </c>
      <c r="F2" s="52" t="s">
        <v>283</v>
      </c>
      <c r="G2" s="52" t="s">
        <v>284</v>
      </c>
    </row>
    <row r="3" spans="1:7" ht="29.25" customHeight="1" x14ac:dyDescent="0.35">
      <c r="A3" s="142" t="s">
        <v>417</v>
      </c>
      <c r="B3" s="53" t="s">
        <v>54</v>
      </c>
      <c r="C3" s="54" t="s">
        <v>401</v>
      </c>
      <c r="D3" s="55">
        <f>COUNTIFS('MOM Business Capabilities'!$C$2:$C$936,'Capability Totals'!$B3,'MOM Business Capabilities'!$D$2:$D$936,'Capability Totals'!$C3,'MOM Business Capabilities'!$F$2:$F$936,"I")</f>
        <v>2</v>
      </c>
      <c r="E3" s="55">
        <f>COUNTIFS('MOM Business Capabilities'!$C$2:$C$936,'Capability Totals'!$B3,'MOM Business Capabilities'!$D$2:$D$936,'Capability Totals'!$C3,'MOM Business Capabilities'!$F$2:$F$936,"P")</f>
        <v>5</v>
      </c>
      <c r="F3" s="55">
        <f>COUNTIFS('MOM Business Capabilities'!$C$2:$C$936,'Capability Totals'!$B3,'MOM Business Capabilities'!$D$2:$D$936,'Capability Totals'!$C3,'MOM Business Capabilities'!$F$2:$F$936,"O")</f>
        <v>5</v>
      </c>
      <c r="G3" s="56">
        <f>SUM(D3:F3)</f>
        <v>12</v>
      </c>
    </row>
    <row r="4" spans="1:7" ht="36.75" customHeight="1" x14ac:dyDescent="0.35">
      <c r="A4" s="143"/>
      <c r="B4" s="53" t="s">
        <v>65</v>
      </c>
      <c r="C4" s="54" t="s">
        <v>403</v>
      </c>
      <c r="D4" s="55">
        <f>COUNTIFS('MOM Business Capabilities'!$C$2:$C$936,'Capability Totals'!$B4,'MOM Business Capabilities'!$D$2:$D$936,'Capability Totals'!$C4,'MOM Business Capabilities'!$F$2:$F$936,"I")</f>
        <v>1</v>
      </c>
      <c r="E4" s="55">
        <f>COUNTIFS('MOM Business Capabilities'!$C$2:$C$936,'Capability Totals'!$B4,'MOM Business Capabilities'!$D$2:$D$936,'Capability Totals'!$C4,'MOM Business Capabilities'!$F$2:$F$936,"P")</f>
        <v>10</v>
      </c>
      <c r="F4" s="55">
        <f>COUNTIFS('MOM Business Capabilities'!$C$2:$C$936,'Capability Totals'!$B4,'MOM Business Capabilities'!$D$2:$D$936,'Capability Totals'!$C4,'MOM Business Capabilities'!$F$2:$F$936,"O")</f>
        <v>10</v>
      </c>
      <c r="G4" s="56">
        <f t="shared" ref="G4:G12" si="0">SUM(D4:F4)</f>
        <v>21</v>
      </c>
    </row>
    <row r="5" spans="1:7" ht="41.65" customHeight="1" x14ac:dyDescent="0.35">
      <c r="A5" s="143"/>
      <c r="B5" s="53" t="s">
        <v>87</v>
      </c>
      <c r="C5" s="54" t="s">
        <v>404</v>
      </c>
      <c r="D5" s="55">
        <f>COUNTIFS('MOM Business Capabilities'!$C$2:$C$936,'Capability Totals'!$B5,'MOM Business Capabilities'!$D$2:$D$936,'Capability Totals'!$C5,'MOM Business Capabilities'!$F$2:$F$936,"I")</f>
        <v>2</v>
      </c>
      <c r="E5" s="55">
        <f>COUNTIFS('MOM Business Capabilities'!$C$2:$C$936,'Capability Totals'!$B5,'MOM Business Capabilities'!$D$2:$D$936,'Capability Totals'!$C5,'MOM Business Capabilities'!$F$2:$F$936,"P")</f>
        <v>2</v>
      </c>
      <c r="F5" s="55">
        <f>COUNTIFS('MOM Business Capabilities'!$C$2:$C$936,'Capability Totals'!$B5,'MOM Business Capabilities'!$D$2:$D$936,'Capability Totals'!$C5,'MOM Business Capabilities'!$F$2:$F$936,"O")</f>
        <v>2</v>
      </c>
      <c r="G5" s="56">
        <f t="shared" si="0"/>
        <v>6</v>
      </c>
    </row>
    <row r="6" spans="1:7" ht="85.5" customHeight="1" x14ac:dyDescent="0.35">
      <c r="A6" s="64" t="s">
        <v>418</v>
      </c>
      <c r="B6" s="53" t="s">
        <v>92</v>
      </c>
      <c r="C6" s="54" t="s">
        <v>406</v>
      </c>
      <c r="D6" s="55">
        <f>COUNTIFS('MOM Business Capabilities'!$C$2:$C$936,'Capability Totals'!$B6,'MOM Business Capabilities'!$D$2:$D$936,'Capability Totals'!$C6,'MOM Business Capabilities'!$F$2:$F$936,"I")</f>
        <v>0</v>
      </c>
      <c r="E6" s="55">
        <f>COUNTIFS('MOM Business Capabilities'!$C$2:$C$936,'Capability Totals'!$B6,'MOM Business Capabilities'!$D$2:$D$936,'Capability Totals'!$C6,'MOM Business Capabilities'!$F$2:$F$936,"P")</f>
        <v>5</v>
      </c>
      <c r="F6" s="55">
        <f>COUNTIFS('MOM Business Capabilities'!$C$2:$C$936,'Capability Totals'!$B6,'MOM Business Capabilities'!$D$2:$D$936,'Capability Totals'!$C6,'MOM Business Capabilities'!$F$2:$F$936,"O")</f>
        <v>5</v>
      </c>
      <c r="G6" s="56">
        <f t="shared" si="0"/>
        <v>10</v>
      </c>
    </row>
    <row r="7" spans="1:7" ht="29.25" customHeight="1" x14ac:dyDescent="0.35">
      <c r="A7" s="142" t="s">
        <v>367</v>
      </c>
      <c r="B7" s="53" t="s">
        <v>103</v>
      </c>
      <c r="C7" s="54" t="s">
        <v>407</v>
      </c>
      <c r="D7" s="55">
        <f>COUNTIFS('MOM Business Capabilities'!$C$2:$C$936,'Capability Totals'!$B7,'MOM Business Capabilities'!$D$2:$D$936,'Capability Totals'!$C7,'MOM Business Capabilities'!$F$2:$F$936,"I")</f>
        <v>0</v>
      </c>
      <c r="E7" s="55">
        <f>COUNTIFS('MOM Business Capabilities'!$C$2:$C$936,'Capability Totals'!$B7,'MOM Business Capabilities'!$D$2:$D$936,'Capability Totals'!$C7,'MOM Business Capabilities'!$F$2:$F$936,"P")</f>
        <v>6</v>
      </c>
      <c r="F7" s="55">
        <f>COUNTIFS('MOM Business Capabilities'!$C$2:$C$936,'Capability Totals'!$B7,'MOM Business Capabilities'!$D$2:$D$936,'Capability Totals'!$C7,'MOM Business Capabilities'!$F$2:$F$936,"O")</f>
        <v>6</v>
      </c>
      <c r="G7" s="56">
        <f t="shared" si="0"/>
        <v>12</v>
      </c>
    </row>
    <row r="8" spans="1:7" ht="29.25" customHeight="1" x14ac:dyDescent="0.35">
      <c r="A8" s="143"/>
      <c r="B8" s="53" t="s">
        <v>116</v>
      </c>
      <c r="C8" s="54" t="s">
        <v>408</v>
      </c>
      <c r="D8" s="55">
        <f>COUNTIFS('MOM Business Capabilities'!$C$2:$C$936,'Capability Totals'!$B8,'MOM Business Capabilities'!$D$2:$D$936,'Capability Totals'!$C8,'MOM Business Capabilities'!$F$2:$F$936,"I")</f>
        <v>1</v>
      </c>
      <c r="E8" s="55">
        <f>COUNTIFS('MOM Business Capabilities'!$C$2:$C$936,'Capability Totals'!$B8,'MOM Business Capabilities'!$D$2:$D$936,'Capability Totals'!$C8,'MOM Business Capabilities'!$F$2:$F$936,"P")</f>
        <v>8</v>
      </c>
      <c r="F8" s="55">
        <f>COUNTIFS('MOM Business Capabilities'!$C$2:$C$936,'Capability Totals'!$B8,'MOM Business Capabilities'!$D$2:$D$936,'Capability Totals'!$C8,'MOM Business Capabilities'!$F$2:$F$936,"O")</f>
        <v>8</v>
      </c>
      <c r="G8" s="56">
        <f t="shared" si="0"/>
        <v>17</v>
      </c>
    </row>
    <row r="9" spans="1:7" ht="29.25" customHeight="1" x14ac:dyDescent="0.35">
      <c r="A9" s="143"/>
      <c r="B9" s="53" t="s">
        <v>131</v>
      </c>
      <c r="C9" s="54" t="s">
        <v>409</v>
      </c>
      <c r="D9" s="55">
        <f>COUNTIFS('MOM Business Capabilities'!$C$2:$C$936,'Capability Totals'!$B9,'MOM Business Capabilities'!$D$2:$D$936,'Capability Totals'!$C9,'MOM Business Capabilities'!$F$2:$F$936,"I")</f>
        <v>1</v>
      </c>
      <c r="E9" s="55">
        <f>COUNTIFS('MOM Business Capabilities'!$C$2:$C$936,'Capability Totals'!$B9,'MOM Business Capabilities'!$D$2:$D$936,'Capability Totals'!$C9,'MOM Business Capabilities'!$F$2:$F$936,"P")</f>
        <v>6</v>
      </c>
      <c r="F9" s="55">
        <f>COUNTIFS('MOM Business Capabilities'!$C$2:$C$936,'Capability Totals'!$B9,'MOM Business Capabilities'!$D$2:$D$936,'Capability Totals'!$C9,'MOM Business Capabilities'!$F$2:$F$936,"O")</f>
        <v>7</v>
      </c>
      <c r="G9" s="56">
        <f t="shared" si="0"/>
        <v>14</v>
      </c>
    </row>
    <row r="10" spans="1:7" ht="29.25" customHeight="1" x14ac:dyDescent="0.35">
      <c r="A10" s="143"/>
      <c r="B10" s="53" t="s">
        <v>136</v>
      </c>
      <c r="C10" s="54" t="s">
        <v>410</v>
      </c>
      <c r="D10" s="55">
        <f>COUNTIFS('MOM Business Capabilities'!$C$2:$C$936,'Capability Totals'!$B10,'MOM Business Capabilities'!$D$2:$D$936,'Capability Totals'!$C10,'MOM Business Capabilities'!$F$2:$F$936,"I")</f>
        <v>1</v>
      </c>
      <c r="E10" s="55">
        <f>COUNTIFS('MOM Business Capabilities'!$C$2:$C$936,'Capability Totals'!$B10,'MOM Business Capabilities'!$D$2:$D$936,'Capability Totals'!$C10,'MOM Business Capabilities'!$F$2:$F$936,"P")</f>
        <v>9</v>
      </c>
      <c r="F10" s="55">
        <f>COUNTIFS('MOM Business Capabilities'!$C$2:$C$936,'Capability Totals'!$B10,'MOM Business Capabilities'!$D$2:$D$936,'Capability Totals'!$C10,'MOM Business Capabilities'!$F$2:$F$936,"O")</f>
        <v>9</v>
      </c>
      <c r="G10" s="56">
        <f t="shared" si="0"/>
        <v>19</v>
      </c>
    </row>
    <row r="11" spans="1:7" ht="29.65" customHeight="1" x14ac:dyDescent="0.35">
      <c r="A11" s="144"/>
      <c r="B11" s="53" t="s">
        <v>312</v>
      </c>
      <c r="C11" s="54" t="s">
        <v>411</v>
      </c>
      <c r="D11" s="55">
        <f>COUNTIFS('MOM Business Capabilities'!$C$2:$C$936,'Capability Totals'!$B11,'MOM Business Capabilities'!$D$2:$D$936,'Capability Totals'!$C11,'MOM Business Capabilities'!$F$2:$F$936,"I")</f>
        <v>1</v>
      </c>
      <c r="E11" s="55">
        <f>COUNTIFS('MOM Business Capabilities'!$C$2:$C$936,'Capability Totals'!$B11,'MOM Business Capabilities'!$D$2:$D$936,'Capability Totals'!$C11,'MOM Business Capabilities'!$F$2:$F$936,"P")</f>
        <v>6</v>
      </c>
      <c r="F11" s="55">
        <f>COUNTIFS('MOM Business Capabilities'!$C$2:$C$936,'Capability Totals'!$B11,'MOM Business Capabilities'!$D$2:$D$936,'Capability Totals'!$C11,'MOM Business Capabilities'!$F$2:$F$936,"O")</f>
        <v>6</v>
      </c>
      <c r="G11" s="56">
        <f t="shared" si="0"/>
        <v>13</v>
      </c>
    </row>
    <row r="12" spans="1:7" ht="43.5" x14ac:dyDescent="0.35">
      <c r="A12" s="64" t="s">
        <v>419</v>
      </c>
      <c r="B12" s="53" t="s">
        <v>160</v>
      </c>
      <c r="C12" s="54" t="s">
        <v>413</v>
      </c>
      <c r="D12" s="55">
        <f>COUNTIFS('MOM Business Capabilities'!$C$2:$C$936,'Capability Totals'!$B12,'MOM Business Capabilities'!$D$2:$D$936,'Capability Totals'!$C12,'MOM Business Capabilities'!$F$2:$F$936,"I")</f>
        <v>0</v>
      </c>
      <c r="E12" s="55">
        <f>COUNTIFS('MOM Business Capabilities'!$C$2:$C$936,'Capability Totals'!$B12,'MOM Business Capabilities'!$D$2:$D$936,'Capability Totals'!$C12,'MOM Business Capabilities'!$F$2:$F$936,"P")</f>
        <v>4</v>
      </c>
      <c r="F12" s="55">
        <f>COUNTIFS('MOM Business Capabilities'!$C$2:$C$936,'Capability Totals'!$B12,'MOM Business Capabilities'!$D$2:$D$936,'Capability Totals'!$C12,'MOM Business Capabilities'!$F$2:$F$936,"O")</f>
        <v>4</v>
      </c>
      <c r="G12" s="56">
        <f t="shared" si="0"/>
        <v>8</v>
      </c>
    </row>
    <row r="13" spans="1:7" ht="15" thickBot="1" x14ac:dyDescent="0.4"/>
    <row r="14" spans="1:7" ht="15" thickBot="1" x14ac:dyDescent="0.4">
      <c r="C14" s="57" t="s">
        <v>284</v>
      </c>
      <c r="D14" s="58">
        <f>SUM(D3:D12)</f>
        <v>9</v>
      </c>
      <c r="E14" s="58">
        <f>SUM(E3:E12)</f>
        <v>61</v>
      </c>
      <c r="F14" s="58">
        <f>SUM(F3:F12)</f>
        <v>62</v>
      </c>
      <c r="G14" s="59">
        <f>SUM(D14:F14)</f>
        <v>132</v>
      </c>
    </row>
  </sheetData>
  <mergeCells count="4">
    <mergeCell ref="A1:G1"/>
    <mergeCell ref="B2:C2"/>
    <mergeCell ref="A3:A5"/>
    <mergeCell ref="A7:A11"/>
  </mergeCells>
  <printOptions horizontalCentered="1"/>
  <pageMargins left="0.7" right="0.7" top="0.75" bottom="0.75" header="0.3" footer="0.3"/>
  <pageSetup orientation="landscape" r:id="rId1"/>
  <headerFooter>
    <oddHeader>&amp;C&amp;A</oddHeader>
    <oddFooter>&amp;L&amp;9© 2024 The MITRE Corporation – all rights reserved  
Federal  Government – unlimited usage rights&amp;C&amp;9Page &amp;P of &amp;N Pages&amp;R&amp;9&amp;F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55577c6-9ca3-4876-bbf1-aa65fad166d4">
      <UserInfo>
        <DisplayName>Sarah H Pope</DisplayName>
        <AccountId>12</AccountId>
        <AccountType/>
      </UserInfo>
      <UserInfo>
        <DisplayName>Joe Fuller</DisplayName>
        <AccountId>8</AccountId>
        <AccountType/>
      </UserInfo>
      <UserInfo>
        <DisplayName>Matthew W Meersman Ph.D.</DisplayName>
        <AccountId>42</AccountId>
        <AccountType/>
      </UserInfo>
      <UserInfo>
        <DisplayName>Mike Kania</DisplayName>
        <AccountId>13</AccountId>
        <AccountType/>
      </UserInfo>
      <UserInfo>
        <DisplayName>Michael P Del Palazzo</DisplayName>
        <AccountId>14</AccountId>
        <AccountType/>
      </UserInfo>
      <UserInfo>
        <DisplayName>Peyton D Fitzgerald</DisplayName>
        <AccountId>15</AccountId>
        <AccountType/>
      </UserInfo>
      <UserInfo>
        <DisplayName>Harley Daily</DisplayName>
        <AccountId>16</AccountId>
        <AccountType/>
      </UserInfo>
      <UserInfo>
        <DisplayName>Lisa R Barnes</DisplayName>
        <AccountId>6</AccountId>
        <AccountType/>
      </UserInfo>
      <UserInfo>
        <DisplayName>Jasmine A Faubert</DisplayName>
        <AccountId>18</AccountId>
        <AccountType/>
      </UserInfo>
      <UserInfo>
        <DisplayName>Wanjiru R Wangati</DisplayName>
        <AccountId>19</AccountId>
        <AccountType/>
      </UserInfo>
      <UserInfo>
        <DisplayName>Gregory N Huckstep</DisplayName>
        <AccountId>22</AccountId>
        <AccountType/>
      </UserInfo>
      <UserInfo>
        <DisplayName>Marla Ozarowski</DisplayName>
        <AccountId>23</AccountId>
        <AccountType/>
      </UserInfo>
      <UserInfo>
        <DisplayName>Dr. Eliot G Wilczek</DisplayName>
        <AccountId>57</AccountId>
        <AccountType/>
      </UserInfo>
      <UserInfo>
        <DisplayName>Karen F Lee</DisplayName>
        <AccountId>77</AccountId>
        <AccountType/>
      </UserInfo>
      <UserInfo>
        <DisplayName>Adeyanju O Woolfolk</DisplayName>
        <AccountId>76</AccountId>
        <AccountType/>
      </UserInfo>
      <UserInfo>
        <DisplayName>Ahmed Hemdan</DisplayName>
        <AccountId>78</AccountId>
        <AccountType/>
      </UserInfo>
      <UserInfo>
        <DisplayName>Bianca N Piccione</DisplayName>
        <AccountId>21</AccountId>
        <AccountType/>
      </UserInfo>
    </SharedWithUsers>
    <Use xmlns="6d5f537f-badf-4b2c-8124-216fb4decd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8CE3EDECD87E438332DFF290285BB7" ma:contentTypeVersion="11" ma:contentTypeDescription="Create a new document." ma:contentTypeScope="" ma:versionID="58f81f3df202b5ca27597b086a41faff">
  <xsd:schema xmlns:xsd="http://www.w3.org/2001/XMLSchema" xmlns:xs="http://www.w3.org/2001/XMLSchema" xmlns:p="http://schemas.microsoft.com/office/2006/metadata/properties" xmlns:ns2="6d5f537f-badf-4b2c-8124-216fb4decd26" xmlns:ns3="755577c6-9ca3-4876-bbf1-aa65fad166d4" targetNamespace="http://schemas.microsoft.com/office/2006/metadata/properties" ma:root="true" ma:fieldsID="75f719a79b4dc117d14531449b2bc482" ns2:_="" ns3:_="">
    <xsd:import namespace="6d5f537f-badf-4b2c-8124-216fb4decd26"/>
    <xsd:import namespace="755577c6-9ca3-4876-bbf1-aa65fad166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U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5f537f-badf-4b2c-8124-216fb4decd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Use" ma:index="18" nillable="true" ma:displayName="Use" ma:format="Dropdown" ma:internalName="Use">
      <xsd:simpleType>
        <xsd:restriction base="dms:Choice">
          <xsd:enumeration value="Agency"/>
          <xsd:enumeration value="GSA OGP"/>
        </xsd:restriction>
      </xsd:simpleType>
    </xsd:element>
  </xsd:schema>
  <xsd:schema xmlns:xsd="http://www.w3.org/2001/XMLSchema" xmlns:xs="http://www.w3.org/2001/XMLSchema" xmlns:dms="http://schemas.microsoft.com/office/2006/documentManagement/types" xmlns:pc="http://schemas.microsoft.com/office/infopath/2007/PartnerControls" targetNamespace="755577c6-9ca3-4876-bbf1-aa65fad166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2.xml><?xml version="1.0" encoding="utf-8"?>
<ds:datastoreItem xmlns:ds="http://schemas.openxmlformats.org/officeDocument/2006/customXml" ds:itemID="{EF0FF2BB-E706-4FED-9FF6-A77F7C41D1BC}">
  <ds:schemaRefs>
    <ds:schemaRef ds:uri="http://schemas.microsoft.com/office/2006/documentManagement/types"/>
    <ds:schemaRef ds:uri="http://purl.org/dc/dcmitype/"/>
    <ds:schemaRef ds:uri="755577c6-9ca3-4876-bbf1-aa65fad166d4"/>
    <ds:schemaRef ds:uri="http://schemas.openxmlformats.org/package/2006/metadata/core-properties"/>
    <ds:schemaRef ds:uri="http://purl.org/dc/terms/"/>
    <ds:schemaRef ds:uri="http://www.w3.org/XML/1998/namespace"/>
    <ds:schemaRef ds:uri="http://schemas.microsoft.com/office/2006/metadata/properties"/>
    <ds:schemaRef ds:uri="http://purl.org/dc/elements/1.1/"/>
    <ds:schemaRef ds:uri="http://schemas.microsoft.com/office/infopath/2007/PartnerControls"/>
    <ds:schemaRef ds:uri="6d5f537f-badf-4b2c-8124-216fb4decd26"/>
  </ds:schemaRefs>
</ds:datastoreItem>
</file>

<file path=customXml/itemProps3.xml><?xml version="1.0" encoding="utf-8"?>
<ds:datastoreItem xmlns:ds="http://schemas.openxmlformats.org/officeDocument/2006/customXml" ds:itemID="{4EF83E88-0FFA-4DEE-B43F-54012FAA25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5f537f-badf-4b2c-8124-216fb4decd26"/>
    <ds:schemaRef ds:uri="755577c6-9ca3-4876-bbf1-aa65fad16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vt:lpstr>
      <vt:lpstr>Workbook Overview</vt:lpstr>
      <vt:lpstr>Capabilities Change Log</vt:lpstr>
      <vt:lpstr>Legend</vt:lpstr>
      <vt:lpstr>MOM Business Capabilities</vt:lpstr>
      <vt:lpstr>Auth and Other References</vt:lpstr>
      <vt:lpstr>Capability Totals</vt:lpstr>
      <vt:lpstr>'MOM Business Capabilities'!Print_Area</vt:lpstr>
      <vt:lpstr>'Workbook 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subject/>
  <dc:creator>MITRE</dc:creator>
  <cp:keywords>Business Capability; FIBF</cp:keywords>
  <dc:description/>
  <cp:lastModifiedBy>HollyADouglas</cp:lastModifiedBy>
  <cp:revision/>
  <cp:lastPrinted>2023-09-05T13:18:11Z</cp:lastPrinted>
  <dcterms:created xsi:type="dcterms:W3CDTF">2017-10-12T11:54:58Z</dcterms:created>
  <dcterms:modified xsi:type="dcterms:W3CDTF">2024-12-08T22:40:28Z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0x010100598CE3EDECD87E438332DFF290285BB7</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