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nical Specifications" sheetId="1" r:id="rId4"/>
  </sheets>
  <definedNames/>
  <calcPr/>
  <extLst>
    <ext uri="GoogleSheetsCustomDataVersion1">
      <go:sheetsCustomData xmlns:go="http://customooxmlschemas.google.com/" r:id="rId5" roundtripDataSignature="AMtx7mhvcl7lLarrrthFXHGtxY4K9ksT6w=="/>
    </ext>
  </extLst>
</workbook>
</file>

<file path=xl/sharedStrings.xml><?xml version="1.0" encoding="utf-8"?>
<sst xmlns="http://schemas.openxmlformats.org/spreadsheetml/2006/main" count="116" uniqueCount="56">
  <si>
    <t>Centers of Excellence</t>
  </si>
  <si>
    <t>OPM Mainframe D/R Plan Implementation</t>
  </si>
  <si>
    <t>Technical Specifications</t>
  </si>
  <si>
    <t>Agency</t>
  </si>
  <si>
    <t>U.S. Office of Personnel Management</t>
  </si>
  <si>
    <t>Center</t>
  </si>
  <si>
    <t>IT Infrastructure Optimization</t>
  </si>
  <si>
    <t>Phase</t>
  </si>
  <si>
    <t>II</t>
  </si>
  <si>
    <t xml:space="preserve">PLEASE NOTE: Any item provided as an Order-Level Material (OLM) must be identified as such in the CLIN table. </t>
  </si>
  <si>
    <t>CLIN</t>
  </si>
  <si>
    <t>Count</t>
  </si>
  <si>
    <t>Description</t>
  </si>
  <si>
    <t>CLIN 0001</t>
  </si>
  <si>
    <t>OPM A01 – N03 CBU – Disaster Recovery  I RS</t>
  </si>
  <si>
    <t>Product ID</t>
  </si>
  <si>
    <t>Product Name</t>
  </si>
  <si>
    <t>Schedule Price</t>
  </si>
  <si>
    <t>Add. Discount</t>
  </si>
  <si>
    <t>Qty</t>
  </si>
  <si>
    <t>Cost</t>
  </si>
  <si>
    <t>3907‐ZR1</t>
  </si>
  <si>
    <t>SAMPLE IBM z14</t>
  </si>
  <si>
    <t>SAMPLE Manage FW Suite</t>
  </si>
  <si>
    <t>...</t>
  </si>
  <si>
    <t>Subtotal per CBU</t>
  </si>
  <si>
    <t>CLIN subtotal</t>
  </si>
  <si>
    <t>CLIN 0002</t>
  </si>
  <si>
    <t>OPM A01 – Q06 CBU – Disaster Recovery II  NBIB</t>
  </si>
  <si>
    <t>Subtotal</t>
  </si>
  <si>
    <t>CLIN 0003</t>
  </si>
  <si>
    <t>OPM – z14ZR1 N03 – IFL – Retirement 1166</t>
  </si>
  <si>
    <t>CLIN 0004</t>
  </si>
  <si>
    <t>OPM – z14ZR1 Q06 – NBIB 3056</t>
  </si>
  <si>
    <t>CLIN 0005</t>
  </si>
  <si>
    <t>Direct-access storage device</t>
  </si>
  <si>
    <t>Note: The specifications below are for each individual DASD.</t>
  </si>
  <si>
    <t>2834-985</t>
  </si>
  <si>
    <t>SAMPLE DS8886</t>
  </si>
  <si>
    <t>SAMPLE Top Expansion</t>
  </si>
  <si>
    <t>Subtotal per DASD</t>
  </si>
  <si>
    <t>CLIN 0006</t>
  </si>
  <si>
    <t>IBM TS7760 Virtual Tape System (VTS) Solution</t>
  </si>
  <si>
    <t>Note: The specifications below are for each individual VTS device.</t>
  </si>
  <si>
    <t>3952-F06</t>
  </si>
  <si>
    <t>SAMPLE CL-0:Tape Frame</t>
  </si>
  <si>
    <t>SAMPLE Dual Power</t>
  </si>
  <si>
    <t>CLIN 0007</t>
  </si>
  <si>
    <t>Networking Equipment</t>
  </si>
  <si>
    <t>Note: The specification below are for each network equipment set.</t>
  </si>
  <si>
    <t>8960-N64</t>
  </si>
  <si>
    <t>IBM System Networking SAN64B-6   (TD)
--- TAA Compliance
--- Feature: 2457 N64 24 x 16Gbps SW SFP Bundle
--- Feature: 2458 SAN64B-6 12 Port 16Gbps SW Upgrade
--- Feature: 7421 SAN64B-6 FICON Enterprise Bundle
--- 5yr 24x7 hardware maintenance and supportline    
--- No Install</t>
  </si>
  <si>
    <t>8960-R18</t>
  </si>
  <si>
    <t>IBM System Storage SAN18B-6
--- TAA Compliance
--- Feature: 2110  1000BASE-SX SFP MMF LC w/OM
--- Feature: 2644 SAN18B-6 12x16Gbps SW SFP Bundle
--- 5yr 24x7 hardware maintenance and supportline
--- No Install</t>
  </si>
  <si>
    <t>Quote Total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</si>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</sst>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8">
    <font>
      <sz val="10.0"/>
      <color rgb="FF000000"/>
      <name val="Arial"/>
    </font>
    <font>
      <color rgb="FFFFFFFF"/>
      <name val="Helvetica Neue"/>
    </font>
    <font>
      <sz val="10.0"/>
      <color theme="1"/>
      <name val="Helvetica Neue"/>
    </font>
    <font>
      <b/>
      <sz val="11.0"/>
      <color rgb="FFFFFFFF"/>
      <name val="Helvetica Neue"/>
    </font>
    <font>
      <b/>
      <sz val="12.0"/>
      <color rgb="FFFFFFFF"/>
      <name val="Helvetica Neue"/>
    </font>
    <font>
      <b/>
      <sz val="20.0"/>
      <color rgb="FFFFFFFF"/>
      <name val="Helvetica Neue"/>
    </font>
    <font>
      <b/>
      <color rgb="FFFFFFFF"/>
      <name val="Helvetica Neue"/>
    </font>
    <font>
      <b/>
      <color theme="1"/>
      <name val="Helvetica Neue"/>
    </font>
    <font>
      <b/>
      <sz val="10.0"/>
      <color rgb="FFFFFFFF"/>
      <name val="Helvetica Neue"/>
    </font>
    <font>
      <sz val="10.0"/>
      <name val="Helvetica Neue"/>
    </font>
    <font>
      <color theme="1"/>
      <name val="Helvetica Neue"/>
    </font>
    <font>
      <sz val="10.0"/>
      <color rgb="FFFFFFFF"/>
      <name val="Helvetica Neue"/>
    </font>
    <font>
      <color rgb="FFB7B7B7"/>
      <name val="Helvetica Neue"/>
    </font>
    <font>
      <i/>
      <color rgb="FFFFFFFF"/>
      <name val="Helvetica Neue"/>
    </font>
    <font>
      <i/>
      <color theme="1"/>
      <name val="Helvetica Neue"/>
    </font>
    <font>
      <sz val="10.0"/>
      <color rgb="FFB7B7B7"/>
      <name val="Helvetica Neue"/>
    </font>
    <font>
      <i/>
      <sz val="10.0"/>
      <color rgb="FFFFFFFF"/>
      <name val="Helvetica Neue"/>
    </font>
    <font>
      <sz val="10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1C304A"/>
        <bgColor rgb="FF1C304A"/>
      </patternFill>
    </fill>
    <fill>
      <patternFill patternType="solid">
        <fgColor rgb="FF046B99"/>
        <bgColor rgb="FF046B99"/>
      </patternFill>
    </fill>
    <fill>
      <patternFill patternType="solid">
        <fgColor rgb="FF323232"/>
        <bgColor rgb="FF323232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center" shrinkToFit="0" wrapText="1"/>
    </xf>
    <xf borderId="0" fillId="3" fontId="4" numFmtId="0" xfId="0" applyAlignment="1" applyFont="1">
      <alignment horizontal="center" shrinkToFit="0" wrapText="1"/>
    </xf>
    <xf borderId="0" fillId="3" fontId="5" numFmtId="0" xfId="0" applyAlignment="1" applyFont="1">
      <alignment horizontal="center"/>
    </xf>
    <xf borderId="0" fillId="2" fontId="2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7" numFmtId="0" xfId="0" applyAlignment="1" applyFont="1">
      <alignment horizontal="left" vertical="bottom"/>
    </xf>
    <xf borderId="0" fillId="2" fontId="2" numFmtId="164" xfId="0" applyAlignment="1" applyFont="1" applyNumberFormat="1">
      <alignment horizontal="right" vertical="bottom"/>
    </xf>
    <xf borderId="0" fillId="2" fontId="2" numFmtId="0" xfId="0" applyAlignment="1" applyFont="1">
      <alignment horizontal="right" vertical="bottom"/>
    </xf>
    <xf borderId="0" fillId="2" fontId="8" numFmtId="0" xfId="0" applyAlignment="1" applyFont="1">
      <alignment readingOrder="0" vertical="bottom"/>
    </xf>
    <xf borderId="0" fillId="3" fontId="6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3" fontId="6" numFmtId="0" xfId="0" applyAlignment="1" applyFont="1">
      <alignment horizontal="left" readingOrder="0" vertical="bottom"/>
    </xf>
    <xf borderId="0" fillId="4" fontId="10" numFmtId="0" xfId="0" applyAlignment="1" applyFill="1" applyFont="1">
      <alignment horizontal="center" vertical="bottom"/>
    </xf>
    <xf borderId="0" fillId="4" fontId="1" numFmtId="0" xfId="0" applyAlignment="1" applyFont="1">
      <alignment horizontal="center" vertical="bottom"/>
    </xf>
    <xf borderId="0" fillId="4" fontId="1" numFmtId="164" xfId="0" applyAlignment="1" applyFont="1" applyNumberFormat="1">
      <alignment horizontal="center" readingOrder="0" vertical="bottom"/>
    </xf>
    <xf borderId="0" fillId="5" fontId="11" numFmtId="0" xfId="0" applyAlignment="1" applyFill="1" applyFont="1">
      <alignment vertical="bottom"/>
    </xf>
    <xf borderId="0" fillId="0" fontId="10" numFmtId="0" xfId="0" applyAlignment="1" applyFont="1">
      <alignment vertical="bottom"/>
    </xf>
    <xf borderId="0" fillId="0" fontId="12" numFmtId="0" xfId="0" applyAlignment="1" applyFont="1">
      <alignment horizontal="left" vertical="bottom"/>
    </xf>
    <xf borderId="0" fillId="0" fontId="12" numFmtId="0" xfId="0" applyAlignment="1" applyFont="1">
      <alignment vertical="bottom"/>
    </xf>
    <xf borderId="0" fillId="0" fontId="12" numFmtId="164" xfId="0" applyAlignment="1" applyFont="1" applyNumberFormat="1">
      <alignment horizontal="right" readingOrder="0" vertical="bottom"/>
    </xf>
    <xf borderId="0" fillId="0" fontId="12" numFmtId="10" xfId="0" applyAlignment="1" applyFont="1" applyNumberFormat="1">
      <alignment horizontal="right" readingOrder="0" vertical="bottom"/>
    </xf>
    <xf borderId="0" fillId="0" fontId="12" numFmtId="0" xfId="0" applyAlignment="1" applyFont="1">
      <alignment horizontal="right" vertical="bottom"/>
    </xf>
    <xf borderId="0" fillId="0" fontId="12" numFmtId="164" xfId="0" applyFont="1" applyNumberFormat="1"/>
    <xf borderId="0" fillId="0" fontId="2" numFmtId="164" xfId="0" applyAlignment="1" applyFont="1" applyNumberFormat="1">
      <alignment vertical="bottom"/>
    </xf>
    <xf borderId="0" fillId="5" fontId="12" numFmtId="0" xfId="0" applyAlignment="1" applyFont="1">
      <alignment vertical="bottom"/>
    </xf>
    <xf borderId="0" fillId="0" fontId="12" numFmtId="164" xfId="0" applyAlignment="1" applyFont="1" applyNumberFormat="1">
      <alignment horizontal="right" vertical="bottom"/>
    </xf>
    <xf borderId="0" fillId="0" fontId="10" numFmtId="0" xfId="0" applyFont="1"/>
    <xf borderId="0" fillId="4" fontId="10" numFmtId="0" xfId="0" applyAlignment="1" applyFont="1">
      <alignment vertical="bottom"/>
    </xf>
    <xf borderId="0" fillId="4" fontId="13" numFmtId="0" xfId="0" applyAlignment="1" applyFont="1">
      <alignment horizontal="left" vertical="bottom"/>
    </xf>
    <xf borderId="0" fillId="4" fontId="14" numFmtId="0" xfId="0" applyAlignment="1" applyFont="1">
      <alignment vertical="bottom"/>
    </xf>
    <xf borderId="0" fillId="4" fontId="14" numFmtId="164" xfId="0" applyAlignment="1" applyFont="1" applyNumberFormat="1">
      <alignment horizontal="right" vertical="bottom"/>
    </xf>
    <xf borderId="0" fillId="4" fontId="14" numFmtId="0" xfId="0" applyAlignment="1" applyFont="1">
      <alignment horizontal="right" vertical="bottom"/>
    </xf>
    <xf borderId="0" fillId="4" fontId="13" numFmtId="164" xfId="0" applyAlignment="1" applyFont="1" applyNumberFormat="1">
      <alignment horizontal="right" vertical="bottom"/>
    </xf>
    <xf borderId="0" fillId="3" fontId="8" numFmtId="0" xfId="0" applyAlignment="1" applyFont="1">
      <alignment horizontal="center"/>
    </xf>
    <xf borderId="0" fillId="3" fontId="8" numFmtId="0" xfId="0" applyAlignment="1" applyFont="1">
      <alignment horizontal="left" readingOrder="0"/>
    </xf>
    <xf borderId="0" fillId="3" fontId="8" numFmtId="164" xfId="0" applyAlignment="1" applyFont="1" applyNumberFormat="1">
      <alignment horizontal="left"/>
    </xf>
    <xf borderId="0" fillId="3" fontId="8" numFmtId="0" xfId="0" applyAlignment="1" applyFont="1">
      <alignment horizontal="left"/>
    </xf>
    <xf borderId="0" fillId="4" fontId="11" numFmtId="0" xfId="0" applyAlignment="1" applyFont="1">
      <alignment horizontal="center" vertical="bottom"/>
    </xf>
    <xf borderId="0" fillId="4" fontId="11" numFmtId="0" xfId="0" applyAlignment="1" applyFont="1">
      <alignment horizontal="left" vertical="bottom"/>
    </xf>
    <xf borderId="0" fillId="4" fontId="11" numFmtId="0" xfId="0" applyAlignment="1" applyFont="1">
      <alignment horizontal="right" vertical="bottom"/>
    </xf>
    <xf borderId="0" fillId="0" fontId="12" numFmtId="0" xfId="0" applyFont="1"/>
    <xf borderId="0" fillId="4" fontId="13" numFmtId="0" xfId="0" applyFont="1"/>
    <xf borderId="0" fillId="4" fontId="13" numFmtId="0" xfId="0" applyAlignment="1" applyFont="1">
      <alignment horizontal="left"/>
    </xf>
    <xf borderId="0" fillId="4" fontId="13" numFmtId="164" xfId="0" applyAlignment="1" applyFont="1" applyNumberFormat="1">
      <alignment horizontal="right"/>
    </xf>
    <xf borderId="0" fillId="4" fontId="13" numFmtId="0" xfId="0" applyAlignment="1" applyFont="1">
      <alignment horizontal="right"/>
    </xf>
    <xf borderId="0" fillId="4" fontId="13" numFmtId="164" xfId="0" applyFont="1" applyNumberFormat="1"/>
    <xf borderId="0" fillId="3" fontId="8" numFmtId="0" xfId="0" applyAlignment="1" applyFont="1">
      <alignment horizontal="center" shrinkToFit="0" vertical="bottom" wrapText="0"/>
    </xf>
    <xf borderId="0" fillId="3" fontId="6" numFmtId="0" xfId="0" applyAlignment="1" applyFont="1">
      <alignment horizontal="left"/>
    </xf>
    <xf borderId="0" fillId="3" fontId="8" numFmtId="0" xfId="0" applyAlignment="1" applyFont="1">
      <alignment horizontal="left" shrinkToFit="0" vertical="bottom" wrapText="0"/>
    </xf>
    <xf borderId="1" fillId="3" fontId="8" numFmtId="0" xfId="0" applyAlignment="1" applyBorder="1" applyFont="1">
      <alignment horizontal="left" shrinkToFit="0" vertical="bottom" wrapText="0"/>
    </xf>
    <xf borderId="0" fillId="4" fontId="11" numFmtId="164" xfId="0" applyAlignment="1" applyFont="1" applyNumberFormat="1">
      <alignment horizontal="center" readingOrder="0" vertical="bottom"/>
    </xf>
    <xf borderId="0" fillId="0" fontId="15" numFmtId="164" xfId="0" applyAlignment="1" applyFont="1" applyNumberFormat="1">
      <alignment vertical="bottom"/>
    </xf>
    <xf borderId="0" fillId="3" fontId="8" numFmtId="164" xfId="0" applyAlignment="1" applyFont="1" applyNumberFormat="1">
      <alignment horizontal="left" shrinkToFit="0" vertical="bottom" wrapText="0"/>
    </xf>
    <xf borderId="0" fillId="3" fontId="10" numFmtId="0" xfId="0" applyAlignment="1" applyFont="1">
      <alignment vertical="bottom"/>
    </xf>
    <xf borderId="0" fillId="3" fontId="10" numFmtId="0" xfId="0" applyFont="1"/>
    <xf borderId="0" fillId="3" fontId="13" numFmtId="0" xfId="0" applyAlignment="1" applyFont="1">
      <alignment vertical="bottom"/>
    </xf>
    <xf borderId="1" fillId="3" fontId="13" numFmtId="0" xfId="0" applyAlignment="1" applyBorder="1" applyFont="1">
      <alignment vertical="bottom"/>
    </xf>
    <xf borderId="0" fillId="0" fontId="2" numFmtId="0" xfId="0" applyAlignment="1" applyFont="1">
      <alignment horizontal="left"/>
    </xf>
    <xf borderId="0" fillId="0" fontId="15" numFmtId="0" xfId="0" applyAlignment="1" applyFont="1">
      <alignment horizontal="left"/>
    </xf>
    <xf borderId="0" fillId="0" fontId="15" numFmtId="0" xfId="0" applyFont="1"/>
    <xf borderId="0" fillId="0" fontId="15" numFmtId="164" xfId="0" applyAlignment="1" applyFont="1" applyNumberFormat="1">
      <alignment horizontal="right"/>
    </xf>
    <xf borderId="0" fillId="0" fontId="15" numFmtId="0" xfId="0" applyAlignment="1" applyFont="1">
      <alignment horizontal="right"/>
    </xf>
    <xf borderId="0" fillId="3" fontId="16" numFmtId="0" xfId="0" applyAlignment="1" applyFont="1">
      <alignment horizontal="center" shrinkToFit="0" vertical="bottom" wrapText="0"/>
    </xf>
    <xf borderId="0" fillId="3" fontId="16" numFmtId="0" xfId="0" applyAlignment="1" applyFont="1">
      <alignment horizontal="left" shrinkToFit="0" vertical="bottom" wrapText="0"/>
    </xf>
    <xf borderId="0" fillId="3" fontId="13" numFmtId="0" xfId="0" applyFont="1"/>
    <xf borderId="1" fillId="3" fontId="16" numFmtId="0" xfId="0" applyAlignment="1" applyBorder="1" applyFont="1">
      <alignment horizontal="left" shrinkToFit="0" vertical="bottom" wrapText="0"/>
    </xf>
    <xf borderId="0" fillId="5" fontId="17" numFmtId="0" xfId="0" applyAlignment="1" applyFont="1">
      <alignment horizontal="left"/>
    </xf>
    <xf borderId="0" fillId="5" fontId="15" numFmtId="0" xfId="0" applyAlignment="1" applyFont="1">
      <alignment horizontal="left"/>
    </xf>
    <xf borderId="0" fillId="0" fontId="12" numFmtId="0" xfId="0" applyAlignment="1" applyFont="1">
      <alignment vertical="top"/>
    </xf>
    <xf borderId="0" fillId="0" fontId="15" numFmtId="164" xfId="0" applyAlignment="1" applyFont="1" applyNumberFormat="1">
      <alignment horizontal="right" vertical="top"/>
    </xf>
    <xf borderId="0" fillId="0" fontId="15" numFmtId="0" xfId="0" applyAlignment="1" applyFont="1">
      <alignment horizontal="right" vertical="top"/>
    </xf>
    <xf borderId="0" fillId="0" fontId="10" numFmtId="0" xfId="0" applyAlignment="1" applyFont="1">
      <alignment horizontal="left" vertical="top"/>
    </xf>
    <xf borderId="0" fillId="0" fontId="12" numFmtId="0" xfId="0" applyAlignment="1" applyFont="1">
      <alignment horizontal="left" vertical="top"/>
    </xf>
    <xf borderId="0" fillId="3" fontId="16" numFmtId="0" xfId="0" applyAlignment="1" applyFont="1">
      <alignment horizontal="right" shrinkToFit="0" vertical="bottom" wrapText="0"/>
    </xf>
    <xf borderId="0" fillId="4" fontId="11" numFmtId="164" xfId="0" applyAlignment="1" applyFont="1" applyNumberFormat="1">
      <alignment horizontal="right" readingOrder="0" vertical="bottom"/>
    </xf>
    <xf borderId="0" fillId="5" fontId="17" numFmtId="0" xfId="0" applyAlignment="1" applyFont="1">
      <alignment horizontal="left" vertical="top"/>
    </xf>
    <xf borderId="0" fillId="5" fontId="15" numFmtId="0" xfId="0" applyAlignment="1" applyFont="1">
      <alignment horizontal="left" vertical="top"/>
    </xf>
    <xf borderId="0" fillId="0" fontId="15" numFmtId="0" xfId="0" applyAlignment="1" applyFont="1">
      <alignment vertical="top"/>
    </xf>
    <xf borderId="0" fillId="0" fontId="2" numFmtId="0" xfId="0" applyAlignment="1" applyFont="1">
      <alignment vertical="top"/>
    </xf>
    <xf borderId="0" fillId="2" fontId="8" numFmtId="0" xfId="0" applyAlignment="1" applyFont="1">
      <alignment vertical="bottom"/>
    </xf>
    <xf borderId="0" fillId="2" fontId="8" numFmtId="0" xfId="0" applyAlignment="1" applyFont="1">
      <alignment horizontal="left" vertical="bottom"/>
    </xf>
    <xf borderId="0" fillId="2" fontId="8" numFmtId="164" xfId="0" applyAlignment="1" applyFont="1" applyNumberFormat="1">
      <alignment horizontal="right" vertical="bottom"/>
    </xf>
    <xf borderId="0" fillId="2" fontId="8" numFmtId="0" xfId="0" applyAlignment="1" applyFont="1">
      <alignment horizontal="right" vertical="bottom"/>
    </xf>
    <xf borderId="0" fillId="2" fontId="8" numFmtId="164" xfId="0" applyAlignment="1" applyFont="1" applyNumberFormat="1">
      <alignment vertical="bottom"/>
    </xf>
    <xf borderId="0" fillId="0" fontId="2" numFmtId="0" xfId="0" applyAlignment="1" applyFont="1">
      <alignment horizontal="lef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9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57"/>
    <col customWidth="1" min="3" max="3" width="54.0"/>
    <col customWidth="1" min="4" max="5" width="14.43"/>
    <col customWidth="1" min="6" max="6" width="7.29"/>
    <col customWidth="1" min="7" max="7" width="14.43"/>
    <col customWidth="1" min="9" max="9" width="22.43"/>
  </cols>
  <sheetData>
    <row r="1" ht="15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5.75" customHeight="1">
      <c r="A2" s="3" t="s"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5.75" customHeight="1">
      <c r="A3" s="4" t="s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5.75" customHeight="1">
      <c r="A4" s="5" t="s">
        <v>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5.75" customHeight="1">
      <c r="A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5.75" customHeight="1">
      <c r="A6" s="7" t="s">
        <v>3</v>
      </c>
      <c r="B6" s="8" t="s">
        <v>4</v>
      </c>
      <c r="D6" s="9"/>
      <c r="E6" s="9"/>
      <c r="F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5.75" customHeight="1">
      <c r="A7" s="7" t="s">
        <v>5</v>
      </c>
      <c r="B7" s="8" t="s">
        <v>6</v>
      </c>
      <c r="D7" s="9"/>
      <c r="E7" s="9"/>
      <c r="F7" s="1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5.75" customHeight="1">
      <c r="A8" s="7" t="s">
        <v>7</v>
      </c>
      <c r="B8" s="8" t="s">
        <v>8</v>
      </c>
      <c r="D8" s="9"/>
      <c r="E8" s="9"/>
      <c r="F8" s="1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5.75" customHeight="1">
      <c r="A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11" t="s">
        <v>9</v>
      </c>
      <c r="B10" s="6"/>
      <c r="C10" s="6"/>
      <c r="D10" s="6"/>
      <c r="E10" s="6"/>
      <c r="F10" s="6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6"/>
      <c r="B11" s="6"/>
      <c r="C11" s="6"/>
      <c r="D11" s="6"/>
      <c r="E11" s="6"/>
      <c r="F11" s="6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12" t="s">
        <v>10</v>
      </c>
      <c r="B12" s="12" t="s">
        <v>11</v>
      </c>
      <c r="C12" s="12" t="s">
        <v>12</v>
      </c>
      <c r="D12" s="12"/>
      <c r="E12" s="12"/>
      <c r="F12" s="12"/>
      <c r="G12" s="12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5.75" customHeight="1">
      <c r="A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12" t="s">
        <v>13</v>
      </c>
      <c r="B14" s="12">
        <v>1.0</v>
      </c>
      <c r="C14" s="14" t="s">
        <v>14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15"/>
      <c r="B15" s="16" t="s">
        <v>15</v>
      </c>
      <c r="C15" s="16" t="s">
        <v>16</v>
      </c>
      <c r="D15" s="17" t="s">
        <v>17</v>
      </c>
      <c r="E15" s="17" t="s">
        <v>18</v>
      </c>
      <c r="F15" s="16" t="s">
        <v>19</v>
      </c>
      <c r="G15" s="16" t="s">
        <v>20</v>
      </c>
      <c r="H15" s="18"/>
      <c r="I15" s="1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19"/>
      <c r="B16" s="20" t="s">
        <v>21</v>
      </c>
      <c r="C16" s="21" t="s">
        <v>22</v>
      </c>
      <c r="D16" s="22">
        <v>0.0</v>
      </c>
      <c r="E16" s="23">
        <v>0.0</v>
      </c>
      <c r="F16" s="24">
        <v>1.0</v>
      </c>
      <c r="G16" s="25">
        <f t="shared" ref="G16:G17" si="1">sum(D16*(1-E16)*F16)</f>
        <v>0</v>
      </c>
      <c r="H16" s="2"/>
      <c r="I16" s="2"/>
      <c r="J16" s="2"/>
      <c r="K16" s="2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19"/>
      <c r="B17" s="20">
        <v>19.0</v>
      </c>
      <c r="C17" s="27" t="s">
        <v>23</v>
      </c>
      <c r="D17" s="28">
        <v>0.0</v>
      </c>
      <c r="E17" s="23">
        <v>0.0</v>
      </c>
      <c r="F17" s="24">
        <v>1.0</v>
      </c>
      <c r="G17" s="25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19"/>
      <c r="B18" s="20" t="s">
        <v>24</v>
      </c>
      <c r="C18" s="27"/>
      <c r="D18" s="28"/>
      <c r="E18" s="28"/>
      <c r="F18" s="24"/>
      <c r="G18" s="2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30"/>
      <c r="B19" s="31" t="s">
        <v>25</v>
      </c>
      <c r="C19" s="32"/>
      <c r="D19" s="33"/>
      <c r="E19" s="33"/>
      <c r="F19" s="34"/>
      <c r="G19" s="35">
        <f>sum(G16:G17)</f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30"/>
      <c r="B20" s="31" t="s">
        <v>26</v>
      </c>
      <c r="C20" s="32"/>
      <c r="D20" s="33"/>
      <c r="E20" s="33"/>
      <c r="F20" s="34"/>
      <c r="G20" s="35">
        <f>sum(G19*B14)</f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36" t="s">
        <v>27</v>
      </c>
      <c r="B21" s="36">
        <v>1.0</v>
      </c>
      <c r="C21" s="37" t="s">
        <v>28</v>
      </c>
      <c r="D21" s="38"/>
      <c r="E21" s="38"/>
      <c r="F21" s="39"/>
      <c r="G21" s="3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40"/>
      <c r="B22" s="41" t="s">
        <v>15</v>
      </c>
      <c r="C22" s="40" t="s">
        <v>16</v>
      </c>
      <c r="D22" s="17" t="s">
        <v>17</v>
      </c>
      <c r="E22" s="17" t="s">
        <v>18</v>
      </c>
      <c r="F22" s="42" t="s">
        <v>19</v>
      </c>
      <c r="G22" s="40" t="s">
        <v>20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19"/>
      <c r="B23" s="20" t="s">
        <v>21</v>
      </c>
      <c r="C23" s="21" t="s">
        <v>22</v>
      </c>
      <c r="D23" s="28">
        <v>0.0</v>
      </c>
      <c r="E23" s="23">
        <v>0.0</v>
      </c>
      <c r="F23" s="24">
        <v>1.0</v>
      </c>
      <c r="G23" s="25">
        <f t="shared" ref="G23:G24" si="2">sum(D23*(1-E23)*F23)</f>
        <v>0</v>
      </c>
      <c r="H23" s="2"/>
      <c r="I23" s="2"/>
      <c r="J23" s="2"/>
      <c r="K23" s="2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19"/>
      <c r="B24" s="20">
        <v>19.0</v>
      </c>
      <c r="C24" s="27" t="s">
        <v>23</v>
      </c>
      <c r="D24" s="28">
        <v>0.0</v>
      </c>
      <c r="E24" s="23">
        <v>0.0</v>
      </c>
      <c r="F24" s="24">
        <v>1.0</v>
      </c>
      <c r="G24" s="25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19"/>
      <c r="B25" s="20" t="s">
        <v>24</v>
      </c>
      <c r="C25" s="27"/>
      <c r="D25" s="28"/>
      <c r="E25" s="28"/>
      <c r="F25" s="24"/>
      <c r="G25" s="4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44"/>
      <c r="B26" s="45" t="s">
        <v>29</v>
      </c>
      <c r="C26" s="44"/>
      <c r="D26" s="46"/>
      <c r="E26" s="46"/>
      <c r="F26" s="47"/>
      <c r="G26" s="48">
        <f>sum(G23:G25)</f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44"/>
      <c r="B27" s="45" t="s">
        <v>26</v>
      </c>
      <c r="C27" s="44"/>
      <c r="D27" s="46"/>
      <c r="E27" s="46"/>
      <c r="F27" s="47"/>
      <c r="G27" s="48">
        <f>G26*B21</f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36" t="s">
        <v>30</v>
      </c>
      <c r="B28" s="49">
        <v>1.0</v>
      </c>
      <c r="C28" s="50" t="s">
        <v>31</v>
      </c>
      <c r="D28" s="51"/>
      <c r="E28" s="51"/>
      <c r="F28" s="51"/>
      <c r="G28" s="5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40"/>
      <c r="B29" s="41" t="s">
        <v>15</v>
      </c>
      <c r="C29" s="40" t="s">
        <v>16</v>
      </c>
      <c r="D29" s="17" t="s">
        <v>17</v>
      </c>
      <c r="E29" s="17" t="s">
        <v>18</v>
      </c>
      <c r="F29" s="42" t="s">
        <v>19</v>
      </c>
      <c r="G29" s="40" t="s">
        <v>20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19"/>
      <c r="B30" s="20" t="s">
        <v>21</v>
      </c>
      <c r="C30" s="21" t="s">
        <v>22</v>
      </c>
      <c r="D30" s="28">
        <v>0.0</v>
      </c>
      <c r="E30" s="23">
        <v>0.0</v>
      </c>
      <c r="F30" s="24">
        <v>1.0</v>
      </c>
      <c r="G30" s="25">
        <f t="shared" ref="G30:G31" si="3">sum(D30*(1-E30)*F30)</f>
        <v>0</v>
      </c>
      <c r="H30" s="29"/>
      <c r="I30" s="2"/>
      <c r="J30" s="2"/>
      <c r="K30" s="2"/>
      <c r="L30" s="2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19"/>
      <c r="B31" s="20">
        <v>19.0</v>
      </c>
      <c r="C31" s="27" t="s">
        <v>23</v>
      </c>
      <c r="D31" s="28">
        <v>0.0</v>
      </c>
      <c r="E31" s="23">
        <v>0.0</v>
      </c>
      <c r="F31" s="24">
        <v>1.0</v>
      </c>
      <c r="G31" s="25">
        <f t="shared" si="3"/>
        <v>0</v>
      </c>
      <c r="H31" s="2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19"/>
      <c r="B32" s="20" t="s">
        <v>24</v>
      </c>
      <c r="C32" s="27"/>
      <c r="D32" s="28"/>
      <c r="E32" s="28"/>
      <c r="F32" s="24"/>
      <c r="G32" s="24"/>
      <c r="H32" s="2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44"/>
      <c r="B33" s="45" t="s">
        <v>29</v>
      </c>
      <c r="C33" s="44"/>
      <c r="D33" s="46"/>
      <c r="E33" s="46"/>
      <c r="F33" s="47"/>
      <c r="G33" s="48">
        <f>sum(G30:G32)</f>
        <v>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44"/>
      <c r="B34" s="45" t="s">
        <v>26</v>
      </c>
      <c r="C34" s="44"/>
      <c r="D34" s="46"/>
      <c r="E34" s="46"/>
      <c r="F34" s="47"/>
      <c r="G34" s="48">
        <f>B28*G33</f>
        <v>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36" t="s">
        <v>32</v>
      </c>
      <c r="B35" s="49">
        <v>1.0</v>
      </c>
      <c r="C35" s="51" t="s">
        <v>33</v>
      </c>
      <c r="D35" s="51"/>
      <c r="E35" s="51"/>
      <c r="F35" s="51"/>
      <c r="G35" s="5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40"/>
      <c r="B36" s="41" t="s">
        <v>15</v>
      </c>
      <c r="C36" s="40" t="s">
        <v>16</v>
      </c>
      <c r="D36" s="53" t="s">
        <v>17</v>
      </c>
      <c r="E36" s="17" t="s">
        <v>18</v>
      </c>
      <c r="F36" s="42" t="s">
        <v>19</v>
      </c>
      <c r="G36" s="40" t="s">
        <v>20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19"/>
      <c r="B37" s="20" t="s">
        <v>21</v>
      </c>
      <c r="C37" s="21" t="s">
        <v>22</v>
      </c>
      <c r="D37" s="28">
        <v>0.0</v>
      </c>
      <c r="E37" s="23">
        <v>0.0</v>
      </c>
      <c r="F37" s="24">
        <v>1.0</v>
      </c>
      <c r="G37" s="25">
        <f t="shared" ref="G37:G38" si="4">sum(D37*(1-E37)*F37)</f>
        <v>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19"/>
      <c r="B38" s="20">
        <v>19.0</v>
      </c>
      <c r="C38" s="27" t="s">
        <v>23</v>
      </c>
      <c r="D38" s="28">
        <v>0.0</v>
      </c>
      <c r="E38" s="23">
        <v>0.0</v>
      </c>
      <c r="F38" s="24">
        <v>1.0</v>
      </c>
      <c r="G38" s="25">
        <f t="shared" si="4"/>
        <v>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19"/>
      <c r="B39" s="20" t="s">
        <v>24</v>
      </c>
      <c r="C39" s="27"/>
      <c r="D39" s="28"/>
      <c r="E39" s="28"/>
      <c r="F39" s="24"/>
      <c r="G39" s="5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44"/>
      <c r="B40" s="45" t="s">
        <v>29</v>
      </c>
      <c r="C40" s="44"/>
      <c r="D40" s="46"/>
      <c r="E40" s="46"/>
      <c r="F40" s="47"/>
      <c r="G40" s="48">
        <f>sum(G37:G39)</f>
        <v>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44"/>
      <c r="B41" s="45" t="s">
        <v>26</v>
      </c>
      <c r="C41" s="44"/>
      <c r="D41" s="46"/>
      <c r="E41" s="46"/>
      <c r="F41" s="47"/>
      <c r="G41" s="48">
        <f>B35*G40</f>
        <v>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36" t="s">
        <v>34</v>
      </c>
      <c r="B42" s="49">
        <v>2.0</v>
      </c>
      <c r="C42" s="51" t="s">
        <v>35</v>
      </c>
      <c r="D42" s="55"/>
      <c r="E42" s="55"/>
      <c r="F42" s="51"/>
      <c r="G42" s="5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56"/>
      <c r="B43" s="57"/>
      <c r="C43" s="58" t="s">
        <v>36</v>
      </c>
      <c r="D43" s="58"/>
      <c r="E43" s="58"/>
      <c r="F43" s="58"/>
      <c r="G43" s="59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40"/>
      <c r="B44" s="41" t="s">
        <v>15</v>
      </c>
      <c r="C44" s="40" t="s">
        <v>16</v>
      </c>
      <c r="D44" s="53" t="s">
        <v>17</v>
      </c>
      <c r="E44" s="17" t="s">
        <v>18</v>
      </c>
      <c r="F44" s="42" t="s">
        <v>19</v>
      </c>
      <c r="G44" s="40" t="s">
        <v>20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60"/>
      <c r="B45" s="61" t="s">
        <v>37</v>
      </c>
      <c r="C45" s="62" t="s">
        <v>38</v>
      </c>
      <c r="D45" s="63">
        <v>0.0</v>
      </c>
      <c r="E45" s="23">
        <v>0.0</v>
      </c>
      <c r="F45" s="64">
        <v>1.0</v>
      </c>
      <c r="G45" s="25">
        <f t="shared" ref="G45:G46" si="5">sum(D45*(1-E45)*F45)</f>
        <v>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60"/>
      <c r="B46" s="61">
        <v>170.0</v>
      </c>
      <c r="C46" s="62" t="s">
        <v>39</v>
      </c>
      <c r="D46" s="63">
        <v>0.0</v>
      </c>
      <c r="E46" s="23">
        <v>0.0</v>
      </c>
      <c r="F46" s="64">
        <v>1.0</v>
      </c>
      <c r="G46" s="25">
        <f t="shared" si="5"/>
        <v>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60"/>
      <c r="B47" s="61" t="s">
        <v>24</v>
      </c>
      <c r="C47" s="62"/>
      <c r="D47" s="63"/>
      <c r="E47" s="63"/>
      <c r="F47" s="64"/>
      <c r="G47" s="5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44"/>
      <c r="B48" s="45" t="s">
        <v>40</v>
      </c>
      <c r="C48" s="44"/>
      <c r="D48" s="46"/>
      <c r="E48" s="46"/>
      <c r="F48" s="47"/>
      <c r="G48" s="48">
        <f>sum(G45:G46)</f>
        <v>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44"/>
      <c r="B49" s="45" t="s">
        <v>26</v>
      </c>
      <c r="C49" s="44"/>
      <c r="D49" s="46"/>
      <c r="E49" s="46"/>
      <c r="F49" s="47"/>
      <c r="G49" s="48">
        <f>sum(G48*B42)</f>
        <v>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49" t="s">
        <v>41</v>
      </c>
      <c r="B50" s="49">
        <v>4.0</v>
      </c>
      <c r="C50" s="50" t="s">
        <v>42</v>
      </c>
      <c r="D50" s="51"/>
      <c r="E50" s="51"/>
      <c r="F50" s="51"/>
      <c r="G50" s="5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65"/>
      <c r="B51" s="66"/>
      <c r="C51" s="67" t="s">
        <v>43</v>
      </c>
      <c r="D51" s="66"/>
      <c r="E51" s="66"/>
      <c r="F51" s="66"/>
      <c r="G51" s="68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40"/>
      <c r="B52" s="41" t="s">
        <v>15</v>
      </c>
      <c r="C52" s="40" t="s">
        <v>16</v>
      </c>
      <c r="D52" s="53" t="s">
        <v>17</v>
      </c>
      <c r="E52" s="17" t="s">
        <v>18</v>
      </c>
      <c r="F52" s="42" t="s">
        <v>19</v>
      </c>
      <c r="G52" s="40" t="s">
        <v>20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69"/>
      <c r="B53" s="70" t="s">
        <v>44</v>
      </c>
      <c r="C53" s="71" t="s">
        <v>45</v>
      </c>
      <c r="D53" s="72">
        <v>0.0</v>
      </c>
      <c r="E53" s="23">
        <v>0.0</v>
      </c>
      <c r="F53" s="73">
        <v>1.0</v>
      </c>
      <c r="G53" s="25">
        <f t="shared" ref="G53:G54" si="6">sum(D53*(1-E53)*F53)</f>
        <v>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74"/>
      <c r="B54" s="75">
        <v>1903.0</v>
      </c>
      <c r="C54" s="62" t="s">
        <v>46</v>
      </c>
      <c r="D54" s="72">
        <v>0.0</v>
      </c>
      <c r="E54" s="23">
        <v>0.0</v>
      </c>
      <c r="F54" s="73">
        <v>1.0</v>
      </c>
      <c r="G54" s="25">
        <f t="shared" si="6"/>
        <v>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74"/>
      <c r="B55" s="75" t="s">
        <v>24</v>
      </c>
      <c r="C55" s="62"/>
      <c r="D55" s="72"/>
      <c r="E55" s="72"/>
      <c r="F55" s="73"/>
      <c r="G55" s="5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44"/>
      <c r="B56" s="45" t="s">
        <v>29</v>
      </c>
      <c r="C56" s="44"/>
      <c r="D56" s="46"/>
      <c r="E56" s="46"/>
      <c r="F56" s="47"/>
      <c r="G56" s="48">
        <f>sum(G53:G54)</f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44"/>
      <c r="B57" s="45" t="s">
        <v>26</v>
      </c>
      <c r="C57" s="44"/>
      <c r="D57" s="46"/>
      <c r="E57" s="46"/>
      <c r="F57" s="47"/>
      <c r="G57" s="48">
        <f>G56*B50</f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49" t="s">
        <v>47</v>
      </c>
      <c r="B58" s="49">
        <v>2.0</v>
      </c>
      <c r="C58" s="50" t="s">
        <v>48</v>
      </c>
      <c r="D58" s="51"/>
      <c r="E58" s="51"/>
      <c r="F58" s="51"/>
      <c r="G58" s="5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76"/>
      <c r="B59" s="66"/>
      <c r="C59" s="66" t="s">
        <v>49</v>
      </c>
      <c r="D59" s="66"/>
      <c r="E59" s="66"/>
      <c r="F59" s="66"/>
      <c r="G59" s="6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40"/>
      <c r="B60" s="41" t="s">
        <v>15</v>
      </c>
      <c r="C60" s="40" t="s">
        <v>16</v>
      </c>
      <c r="D60" s="77" t="s">
        <v>17</v>
      </c>
      <c r="E60" s="17" t="s">
        <v>18</v>
      </c>
      <c r="F60" s="42" t="s">
        <v>19</v>
      </c>
      <c r="G60" s="40" t="s">
        <v>20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78"/>
      <c r="B61" s="79" t="s">
        <v>50</v>
      </c>
      <c r="C61" s="80" t="s">
        <v>51</v>
      </c>
      <c r="D61" s="72">
        <v>0.0</v>
      </c>
      <c r="E61" s="23">
        <v>0.0</v>
      </c>
      <c r="F61" s="73">
        <v>3.0</v>
      </c>
      <c r="G61" s="25">
        <f t="shared" ref="G61:G62" si="7">sum(D61*(1-E61)*F61)</f>
        <v>0</v>
      </c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</row>
    <row r="62" ht="15.75" customHeight="1">
      <c r="A62" s="78"/>
      <c r="B62" s="79" t="s">
        <v>52</v>
      </c>
      <c r="C62" s="80" t="s">
        <v>53</v>
      </c>
      <c r="D62" s="72">
        <v>0.0</v>
      </c>
      <c r="E62" s="23">
        <v>0.0</v>
      </c>
      <c r="F62" s="73">
        <v>4.0</v>
      </c>
      <c r="G62" s="25">
        <f t="shared" si="7"/>
        <v>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44"/>
      <c r="B63" s="45" t="s">
        <v>29</v>
      </c>
      <c r="C63" s="44"/>
      <c r="D63" s="46"/>
      <c r="E63" s="46"/>
      <c r="F63" s="47"/>
      <c r="G63" s="48">
        <f>sum(G61:G62)</f>
        <v>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44"/>
      <c r="B64" s="45" t="s">
        <v>26</v>
      </c>
      <c r="C64" s="44"/>
      <c r="D64" s="46"/>
      <c r="E64" s="46"/>
      <c r="F64" s="47"/>
      <c r="G64" s="48">
        <f>G63*B58</f>
        <v>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49" t="s">
        <v>54</v>
      </c>
      <c r="B65" s="51"/>
      <c r="C65" s="50"/>
      <c r="D65" s="51"/>
      <c r="E65" s="51"/>
      <c r="F65" s="51"/>
      <c r="G65" s="5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82"/>
      <c r="B66" s="83" t="s">
        <v>55</v>
      </c>
      <c r="C66" s="82"/>
      <c r="D66" s="84"/>
      <c r="E66" s="84"/>
      <c r="F66" s="85"/>
      <c r="G66" s="86">
        <f>G64+G57+G49+G41+G34+G27+G20</f>
        <v>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87"/>
      <c r="C67" s="2"/>
      <c r="D67" s="88"/>
      <c r="E67" s="88"/>
      <c r="F67" s="89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90"/>
      <c r="B68" s="87"/>
      <c r="C68" s="2"/>
      <c r="D68" s="88"/>
      <c r="E68" s="88"/>
      <c r="F68" s="89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87"/>
      <c r="C69" s="2"/>
      <c r="D69" s="88"/>
      <c r="E69" s="88"/>
      <c r="F69" s="89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87"/>
      <c r="C70" s="2"/>
      <c r="D70" s="88"/>
      <c r="E70" s="88"/>
      <c r="F70" s="89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87"/>
      <c r="C71" s="2"/>
      <c r="D71" s="88"/>
      <c r="E71" s="88"/>
      <c r="F71" s="89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87"/>
      <c r="C72" s="2"/>
      <c r="D72" s="88"/>
      <c r="E72" s="88"/>
      <c r="F72" s="89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87"/>
      <c r="C73" s="2"/>
      <c r="D73" s="88"/>
      <c r="E73" s="88"/>
      <c r="F73" s="8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87"/>
      <c r="C74" s="2"/>
      <c r="D74" s="88"/>
      <c r="E74" s="88"/>
      <c r="F74" s="89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87"/>
      <c r="C75" s="2"/>
      <c r="D75" s="88"/>
      <c r="E75" s="88"/>
      <c r="F75" s="89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87"/>
      <c r="C76" s="2"/>
      <c r="D76" s="88"/>
      <c r="E76" s="88"/>
      <c r="F76" s="89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87"/>
      <c r="C77" s="2"/>
      <c r="D77" s="88"/>
      <c r="E77" s="88"/>
      <c r="F77" s="89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87"/>
      <c r="C78" s="2"/>
      <c r="D78" s="88"/>
      <c r="E78" s="88"/>
      <c r="F78" s="8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87"/>
      <c r="C79" s="2"/>
      <c r="D79" s="88"/>
      <c r="E79" s="88"/>
      <c r="F79" s="89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87"/>
      <c r="C80" s="2"/>
      <c r="D80" s="88"/>
      <c r="E80" s="88"/>
      <c r="F80" s="89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87"/>
      <c r="C81" s="2"/>
      <c r="D81" s="88"/>
      <c r="E81" s="88"/>
      <c r="F81" s="89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87"/>
      <c r="C82" s="2"/>
      <c r="D82" s="88"/>
      <c r="E82" s="88"/>
      <c r="F82" s="89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87"/>
      <c r="C83" s="2"/>
      <c r="D83" s="88"/>
      <c r="E83" s="88"/>
      <c r="F83" s="89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87"/>
      <c r="C84" s="2"/>
      <c r="D84" s="88"/>
      <c r="E84" s="88"/>
      <c r="F84" s="89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87"/>
      <c r="C85" s="2"/>
      <c r="D85" s="88"/>
      <c r="E85" s="88"/>
      <c r="F85" s="89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87"/>
      <c r="C86" s="2"/>
      <c r="D86" s="88"/>
      <c r="E86" s="88"/>
      <c r="F86" s="89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87"/>
      <c r="C87" s="2"/>
      <c r="D87" s="88"/>
      <c r="E87" s="88"/>
      <c r="F87" s="89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87"/>
      <c r="C88" s="2"/>
      <c r="D88" s="88"/>
      <c r="E88" s="88"/>
      <c r="F88" s="89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87"/>
      <c r="C89" s="2"/>
      <c r="D89" s="88"/>
      <c r="E89" s="88"/>
      <c r="F89" s="89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87"/>
      <c r="C90" s="2"/>
      <c r="D90" s="88"/>
      <c r="E90" s="88"/>
      <c r="F90" s="89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87"/>
      <c r="C91" s="2"/>
      <c r="D91" s="88"/>
      <c r="E91" s="88"/>
      <c r="F91" s="89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87"/>
      <c r="C92" s="2"/>
      <c r="D92" s="88"/>
      <c r="E92" s="88"/>
      <c r="F92" s="89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87"/>
      <c r="C93" s="2"/>
      <c r="D93" s="88"/>
      <c r="E93" s="88"/>
      <c r="F93" s="89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87"/>
      <c r="C94" s="2"/>
      <c r="D94" s="88"/>
      <c r="E94" s="88"/>
      <c r="F94" s="89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87"/>
      <c r="C95" s="2"/>
      <c r="D95" s="88"/>
      <c r="E95" s="88"/>
      <c r="F95" s="89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87"/>
      <c r="C96" s="2"/>
      <c r="D96" s="88"/>
      <c r="E96" s="88"/>
      <c r="F96" s="89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87"/>
      <c r="C97" s="2"/>
      <c r="D97" s="88"/>
      <c r="E97" s="88"/>
      <c r="F97" s="89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87"/>
      <c r="C98" s="2"/>
      <c r="D98" s="88"/>
      <c r="E98" s="88"/>
      <c r="F98" s="89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87"/>
      <c r="C99" s="2"/>
      <c r="D99" s="88"/>
      <c r="E99" s="88"/>
      <c r="F99" s="89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87"/>
      <c r="C100" s="2"/>
      <c r="D100" s="88"/>
      <c r="E100" s="88"/>
      <c r="F100" s="89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87"/>
      <c r="C101" s="2"/>
      <c r="D101" s="88"/>
      <c r="E101" s="88"/>
      <c r="F101" s="89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87"/>
      <c r="C102" s="2"/>
      <c r="D102" s="88"/>
      <c r="E102" s="88"/>
      <c r="F102" s="89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87"/>
      <c r="C103" s="2"/>
      <c r="D103" s="88"/>
      <c r="E103" s="88"/>
      <c r="F103" s="89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87"/>
      <c r="C104" s="2"/>
      <c r="D104" s="88"/>
      <c r="E104" s="88"/>
      <c r="F104" s="89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87"/>
      <c r="C105" s="2"/>
      <c r="D105" s="88"/>
      <c r="E105" s="88"/>
      <c r="F105" s="89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87"/>
      <c r="C106" s="2"/>
      <c r="D106" s="88"/>
      <c r="E106" s="88"/>
      <c r="F106" s="89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87"/>
      <c r="C107" s="2"/>
      <c r="D107" s="88"/>
      <c r="E107" s="88"/>
      <c r="F107" s="89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87"/>
      <c r="C108" s="2"/>
      <c r="D108" s="88"/>
      <c r="E108" s="88"/>
      <c r="F108" s="89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87"/>
      <c r="C109" s="2"/>
      <c r="D109" s="88"/>
      <c r="E109" s="88"/>
      <c r="F109" s="89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87"/>
      <c r="C110" s="2"/>
      <c r="D110" s="88"/>
      <c r="E110" s="88"/>
      <c r="F110" s="89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87"/>
      <c r="C111" s="2"/>
      <c r="D111" s="88"/>
      <c r="E111" s="88"/>
      <c r="F111" s="89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87"/>
      <c r="C112" s="2"/>
      <c r="D112" s="88"/>
      <c r="E112" s="88"/>
      <c r="F112" s="89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87"/>
      <c r="C113" s="2"/>
      <c r="D113" s="88"/>
      <c r="E113" s="88"/>
      <c r="F113" s="89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87"/>
      <c r="C114" s="2"/>
      <c r="D114" s="88"/>
      <c r="E114" s="88"/>
      <c r="F114" s="89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87"/>
      <c r="C115" s="2"/>
      <c r="D115" s="88"/>
      <c r="E115" s="88"/>
      <c r="F115" s="89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87"/>
      <c r="C116" s="2"/>
      <c r="D116" s="88"/>
      <c r="E116" s="88"/>
      <c r="F116" s="89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87"/>
      <c r="C117" s="2"/>
      <c r="D117" s="88"/>
      <c r="E117" s="88"/>
      <c r="F117" s="89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87"/>
      <c r="C118" s="2"/>
      <c r="D118" s="88"/>
      <c r="E118" s="88"/>
      <c r="F118" s="89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87"/>
      <c r="C119" s="2"/>
      <c r="D119" s="88"/>
      <c r="E119" s="88"/>
      <c r="F119" s="89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87"/>
      <c r="C120" s="2"/>
      <c r="D120" s="88"/>
      <c r="E120" s="88"/>
      <c r="F120" s="89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87"/>
      <c r="C121" s="2"/>
      <c r="D121" s="88"/>
      <c r="E121" s="88"/>
      <c r="F121" s="89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87"/>
      <c r="C122" s="2"/>
      <c r="D122" s="88"/>
      <c r="E122" s="88"/>
      <c r="F122" s="89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87"/>
      <c r="C123" s="2"/>
      <c r="D123" s="88"/>
      <c r="E123" s="88"/>
      <c r="F123" s="89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87"/>
      <c r="C124" s="2"/>
      <c r="D124" s="88"/>
      <c r="E124" s="88"/>
      <c r="F124" s="89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87"/>
      <c r="C125" s="2"/>
      <c r="D125" s="88"/>
      <c r="E125" s="88"/>
      <c r="F125" s="89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87"/>
      <c r="C126" s="2"/>
      <c r="D126" s="88"/>
      <c r="E126" s="88"/>
      <c r="F126" s="89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87"/>
      <c r="C127" s="2"/>
      <c r="D127" s="88"/>
      <c r="E127" s="88"/>
      <c r="F127" s="89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87"/>
      <c r="C128" s="2"/>
      <c r="D128" s="88"/>
      <c r="E128" s="88"/>
      <c r="F128" s="89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87"/>
      <c r="C129" s="2"/>
      <c r="D129" s="88"/>
      <c r="E129" s="88"/>
      <c r="F129" s="89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87"/>
      <c r="C130" s="2"/>
      <c r="D130" s="88"/>
      <c r="E130" s="88"/>
      <c r="F130" s="89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87"/>
      <c r="C131" s="2"/>
      <c r="D131" s="88"/>
      <c r="E131" s="88"/>
      <c r="F131" s="89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87"/>
      <c r="C132" s="2"/>
      <c r="D132" s="88"/>
      <c r="E132" s="88"/>
      <c r="F132" s="89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87"/>
      <c r="C133" s="2"/>
      <c r="D133" s="88"/>
      <c r="E133" s="88"/>
      <c r="F133" s="89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87"/>
      <c r="C134" s="2"/>
      <c r="D134" s="88"/>
      <c r="E134" s="88"/>
      <c r="F134" s="89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87"/>
      <c r="C135" s="2"/>
      <c r="D135" s="88"/>
      <c r="E135" s="88"/>
      <c r="F135" s="89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87"/>
      <c r="C136" s="2"/>
      <c r="D136" s="88"/>
      <c r="E136" s="88"/>
      <c r="F136" s="89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87"/>
      <c r="C137" s="2"/>
      <c r="D137" s="88"/>
      <c r="E137" s="88"/>
      <c r="F137" s="89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87"/>
      <c r="C138" s="2"/>
      <c r="D138" s="88"/>
      <c r="E138" s="88"/>
      <c r="F138" s="89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87"/>
      <c r="C139" s="2"/>
      <c r="D139" s="88"/>
      <c r="E139" s="88"/>
      <c r="F139" s="89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87"/>
      <c r="C140" s="2"/>
      <c r="D140" s="88"/>
      <c r="E140" s="88"/>
      <c r="F140" s="89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87"/>
      <c r="C141" s="2"/>
      <c r="D141" s="88"/>
      <c r="E141" s="88"/>
      <c r="F141" s="89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87"/>
      <c r="C142" s="2"/>
      <c r="D142" s="88"/>
      <c r="E142" s="88"/>
      <c r="F142" s="89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87"/>
      <c r="C143" s="2"/>
      <c r="D143" s="88"/>
      <c r="E143" s="88"/>
      <c r="F143" s="89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87"/>
      <c r="C144" s="2"/>
      <c r="D144" s="88"/>
      <c r="E144" s="88"/>
      <c r="F144" s="89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87"/>
      <c r="C145" s="2"/>
      <c r="D145" s="88"/>
      <c r="E145" s="88"/>
      <c r="F145" s="89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87"/>
      <c r="C146" s="2"/>
      <c r="D146" s="88"/>
      <c r="E146" s="88"/>
      <c r="F146" s="89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87"/>
      <c r="C147" s="2"/>
      <c r="D147" s="88"/>
      <c r="E147" s="88"/>
      <c r="F147" s="89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87"/>
      <c r="C148" s="2"/>
      <c r="D148" s="88"/>
      <c r="E148" s="88"/>
      <c r="F148" s="89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87"/>
      <c r="C149" s="2"/>
      <c r="D149" s="88"/>
      <c r="E149" s="88"/>
      <c r="F149" s="89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87"/>
      <c r="C150" s="2"/>
      <c r="D150" s="88"/>
      <c r="E150" s="88"/>
      <c r="F150" s="89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87"/>
      <c r="C151" s="2"/>
      <c r="D151" s="88"/>
      <c r="E151" s="88"/>
      <c r="F151" s="89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87"/>
      <c r="C152" s="2"/>
      <c r="D152" s="88"/>
      <c r="E152" s="88"/>
      <c r="F152" s="89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87"/>
      <c r="C153" s="2"/>
      <c r="D153" s="88"/>
      <c r="E153" s="88"/>
      <c r="F153" s="89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87"/>
      <c r="C154" s="2"/>
      <c r="D154" s="88"/>
      <c r="E154" s="88"/>
      <c r="F154" s="89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87"/>
      <c r="C155" s="2"/>
      <c r="D155" s="88"/>
      <c r="E155" s="88"/>
      <c r="F155" s="89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87"/>
      <c r="C156" s="2"/>
      <c r="D156" s="88"/>
      <c r="E156" s="88"/>
      <c r="F156" s="89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87"/>
      <c r="C157" s="2"/>
      <c r="D157" s="88"/>
      <c r="E157" s="88"/>
      <c r="F157" s="89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87"/>
      <c r="C158" s="2"/>
      <c r="D158" s="88"/>
      <c r="E158" s="88"/>
      <c r="F158" s="89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87"/>
      <c r="C159" s="2"/>
      <c r="D159" s="88"/>
      <c r="E159" s="88"/>
      <c r="F159" s="89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87"/>
      <c r="C160" s="2"/>
      <c r="D160" s="88"/>
      <c r="E160" s="88"/>
      <c r="F160" s="89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87"/>
      <c r="C161" s="2"/>
      <c r="D161" s="88"/>
      <c r="E161" s="88"/>
      <c r="F161" s="89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87"/>
      <c r="C162" s="2"/>
      <c r="D162" s="88"/>
      <c r="E162" s="88"/>
      <c r="F162" s="89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87"/>
      <c r="C163" s="2"/>
      <c r="D163" s="88"/>
      <c r="E163" s="88"/>
      <c r="F163" s="89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87"/>
      <c r="C164" s="2"/>
      <c r="D164" s="88"/>
      <c r="E164" s="88"/>
      <c r="F164" s="89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87"/>
      <c r="C165" s="2"/>
      <c r="D165" s="88"/>
      <c r="E165" s="88"/>
      <c r="F165" s="89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87"/>
      <c r="C166" s="2"/>
      <c r="D166" s="88"/>
      <c r="E166" s="88"/>
      <c r="F166" s="89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87"/>
      <c r="C167" s="2"/>
      <c r="D167" s="88"/>
      <c r="E167" s="88"/>
      <c r="F167" s="89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87"/>
      <c r="C168" s="2"/>
      <c r="D168" s="88"/>
      <c r="E168" s="88"/>
      <c r="F168" s="89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87"/>
      <c r="C169" s="2"/>
      <c r="D169" s="88"/>
      <c r="E169" s="88"/>
      <c r="F169" s="89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87"/>
      <c r="C170" s="2"/>
      <c r="D170" s="88"/>
      <c r="E170" s="88"/>
      <c r="F170" s="89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87"/>
      <c r="C171" s="2"/>
      <c r="D171" s="88"/>
      <c r="E171" s="88"/>
      <c r="F171" s="89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87"/>
      <c r="C172" s="2"/>
      <c r="D172" s="88"/>
      <c r="E172" s="88"/>
      <c r="F172" s="8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87"/>
      <c r="C173" s="2"/>
      <c r="D173" s="88"/>
      <c r="E173" s="88"/>
      <c r="F173" s="89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87"/>
      <c r="C174" s="2"/>
      <c r="D174" s="88"/>
      <c r="E174" s="88"/>
      <c r="F174" s="89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87"/>
      <c r="C175" s="2"/>
      <c r="D175" s="88"/>
      <c r="E175" s="88"/>
      <c r="F175" s="89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87"/>
      <c r="C176" s="2"/>
      <c r="D176" s="88"/>
      <c r="E176" s="88"/>
      <c r="F176" s="89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87"/>
      <c r="C177" s="2"/>
      <c r="D177" s="88"/>
      <c r="E177" s="88"/>
      <c r="F177" s="89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87"/>
      <c r="C178" s="2"/>
      <c r="D178" s="88"/>
      <c r="E178" s="88"/>
      <c r="F178" s="89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87"/>
      <c r="C179" s="2"/>
      <c r="D179" s="88"/>
      <c r="E179" s="88"/>
      <c r="F179" s="89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87"/>
      <c r="C180" s="2"/>
      <c r="D180" s="88"/>
      <c r="E180" s="88"/>
      <c r="F180" s="89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87"/>
      <c r="C181" s="2"/>
      <c r="D181" s="88"/>
      <c r="E181" s="88"/>
      <c r="F181" s="89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87"/>
      <c r="C182" s="2"/>
      <c r="D182" s="88"/>
      <c r="E182" s="88"/>
      <c r="F182" s="89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87"/>
      <c r="C183" s="2"/>
      <c r="D183" s="88"/>
      <c r="E183" s="88"/>
      <c r="F183" s="89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87"/>
      <c r="C184" s="2"/>
      <c r="D184" s="88"/>
      <c r="E184" s="88"/>
      <c r="F184" s="89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87"/>
      <c r="C185" s="2"/>
      <c r="D185" s="88"/>
      <c r="E185" s="88"/>
      <c r="F185" s="89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87"/>
      <c r="C186" s="2"/>
      <c r="D186" s="88"/>
      <c r="E186" s="88"/>
      <c r="F186" s="89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87"/>
      <c r="C187" s="2"/>
      <c r="D187" s="88"/>
      <c r="E187" s="88"/>
      <c r="F187" s="89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87"/>
      <c r="C188" s="2"/>
      <c r="D188" s="88"/>
      <c r="E188" s="88"/>
      <c r="F188" s="89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87"/>
      <c r="C189" s="2"/>
      <c r="D189" s="88"/>
      <c r="E189" s="88"/>
      <c r="F189" s="89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87"/>
      <c r="C190" s="2"/>
      <c r="D190" s="88"/>
      <c r="E190" s="88"/>
      <c r="F190" s="89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87"/>
      <c r="C191" s="2"/>
      <c r="D191" s="88"/>
      <c r="E191" s="88"/>
      <c r="F191" s="89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87"/>
      <c r="C192" s="2"/>
      <c r="D192" s="88"/>
      <c r="E192" s="88"/>
      <c r="F192" s="89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87"/>
      <c r="C193" s="2"/>
      <c r="D193" s="88"/>
      <c r="E193" s="88"/>
      <c r="F193" s="89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87"/>
      <c r="C194" s="2"/>
      <c r="D194" s="88"/>
      <c r="E194" s="88"/>
      <c r="F194" s="89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87"/>
      <c r="C195" s="2"/>
      <c r="D195" s="88"/>
      <c r="E195" s="88"/>
      <c r="F195" s="89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87"/>
      <c r="C196" s="2"/>
      <c r="D196" s="88"/>
      <c r="E196" s="88"/>
      <c r="F196" s="89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87"/>
      <c r="C197" s="2"/>
      <c r="D197" s="88"/>
      <c r="E197" s="88"/>
      <c r="F197" s="89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87"/>
      <c r="C198" s="2"/>
      <c r="D198" s="88"/>
      <c r="E198" s="88"/>
      <c r="F198" s="89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87"/>
      <c r="C199" s="2"/>
      <c r="D199" s="88"/>
      <c r="E199" s="88"/>
      <c r="F199" s="89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87"/>
      <c r="C200" s="2"/>
      <c r="D200" s="88"/>
      <c r="E200" s="88"/>
      <c r="F200" s="89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87"/>
      <c r="C201" s="2"/>
      <c r="D201" s="88"/>
      <c r="E201" s="88"/>
      <c r="F201" s="89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87"/>
      <c r="C202" s="2"/>
      <c r="D202" s="88"/>
      <c r="E202" s="88"/>
      <c r="F202" s="89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87"/>
      <c r="C203" s="2"/>
      <c r="D203" s="88"/>
      <c r="E203" s="88"/>
      <c r="F203" s="89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87"/>
      <c r="C204" s="2"/>
      <c r="D204" s="88"/>
      <c r="E204" s="88"/>
      <c r="F204" s="89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87"/>
      <c r="C205" s="2"/>
      <c r="D205" s="88"/>
      <c r="E205" s="88"/>
      <c r="F205" s="89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87"/>
      <c r="C206" s="2"/>
      <c r="D206" s="88"/>
      <c r="E206" s="88"/>
      <c r="F206" s="89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87"/>
      <c r="C207" s="2"/>
      <c r="D207" s="88"/>
      <c r="E207" s="88"/>
      <c r="F207" s="89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87"/>
      <c r="C208" s="2"/>
      <c r="D208" s="88"/>
      <c r="E208" s="88"/>
      <c r="F208" s="89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87"/>
      <c r="C209" s="2"/>
      <c r="D209" s="88"/>
      <c r="E209" s="88"/>
      <c r="F209" s="89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87"/>
      <c r="C210" s="2"/>
      <c r="D210" s="88"/>
      <c r="E210" s="88"/>
      <c r="F210" s="89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87"/>
      <c r="C211" s="2"/>
      <c r="D211" s="88"/>
      <c r="E211" s="88"/>
      <c r="F211" s="89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87"/>
      <c r="C212" s="2"/>
      <c r="D212" s="88"/>
      <c r="E212" s="88"/>
      <c r="F212" s="89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87"/>
      <c r="C213" s="2"/>
      <c r="D213" s="88"/>
      <c r="E213" s="88"/>
      <c r="F213" s="89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87"/>
      <c r="C214" s="2"/>
      <c r="D214" s="88"/>
      <c r="E214" s="88"/>
      <c r="F214" s="89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87"/>
      <c r="C215" s="2"/>
      <c r="D215" s="88"/>
      <c r="E215" s="88"/>
      <c r="F215" s="89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87"/>
      <c r="C216" s="2"/>
      <c r="D216" s="88"/>
      <c r="E216" s="88"/>
      <c r="F216" s="89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87"/>
      <c r="C217" s="2"/>
      <c r="D217" s="88"/>
      <c r="E217" s="88"/>
      <c r="F217" s="89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87"/>
      <c r="C218" s="2"/>
      <c r="D218" s="88"/>
      <c r="E218" s="88"/>
      <c r="F218" s="89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87"/>
      <c r="C219" s="2"/>
      <c r="D219" s="88"/>
      <c r="E219" s="88"/>
      <c r="F219" s="89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87"/>
      <c r="C220" s="2"/>
      <c r="D220" s="88"/>
      <c r="E220" s="88"/>
      <c r="F220" s="89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87"/>
      <c r="C221" s="2"/>
      <c r="D221" s="88"/>
      <c r="E221" s="88"/>
      <c r="F221" s="89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87"/>
      <c r="C222" s="2"/>
      <c r="D222" s="88"/>
      <c r="E222" s="88"/>
      <c r="F222" s="89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87"/>
      <c r="C223" s="2"/>
      <c r="D223" s="88"/>
      <c r="E223" s="88"/>
      <c r="F223" s="89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87"/>
      <c r="C224" s="2"/>
      <c r="D224" s="88"/>
      <c r="E224" s="88"/>
      <c r="F224" s="89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87"/>
      <c r="C225" s="2"/>
      <c r="D225" s="88"/>
      <c r="E225" s="88"/>
      <c r="F225" s="89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87"/>
      <c r="C226" s="2"/>
      <c r="D226" s="88"/>
      <c r="E226" s="88"/>
      <c r="F226" s="89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87"/>
      <c r="C227" s="2"/>
      <c r="D227" s="88"/>
      <c r="E227" s="88"/>
      <c r="F227" s="89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87"/>
      <c r="C228" s="2"/>
      <c r="D228" s="88"/>
      <c r="E228" s="88"/>
      <c r="F228" s="89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87"/>
      <c r="C229" s="2"/>
      <c r="D229" s="88"/>
      <c r="E229" s="88"/>
      <c r="F229" s="89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87"/>
      <c r="C230" s="2"/>
      <c r="D230" s="88"/>
      <c r="E230" s="88"/>
      <c r="F230" s="89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87"/>
      <c r="C231" s="2"/>
      <c r="D231" s="88"/>
      <c r="E231" s="88"/>
      <c r="F231" s="89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87"/>
      <c r="C232" s="2"/>
      <c r="D232" s="88"/>
      <c r="E232" s="88"/>
      <c r="F232" s="89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87"/>
      <c r="C233" s="2"/>
      <c r="D233" s="88"/>
      <c r="E233" s="88"/>
      <c r="F233" s="89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87"/>
      <c r="C234" s="2"/>
      <c r="D234" s="88"/>
      <c r="E234" s="88"/>
      <c r="F234" s="89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87"/>
      <c r="C235" s="2"/>
      <c r="D235" s="88"/>
      <c r="E235" s="88"/>
      <c r="F235" s="89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87"/>
      <c r="C236" s="2"/>
      <c r="D236" s="88"/>
      <c r="E236" s="88"/>
      <c r="F236" s="89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87"/>
      <c r="C237" s="2"/>
      <c r="D237" s="88"/>
      <c r="E237" s="88"/>
      <c r="F237" s="89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87"/>
      <c r="C238" s="2"/>
      <c r="D238" s="88"/>
      <c r="E238" s="88"/>
      <c r="F238" s="89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87"/>
      <c r="C239" s="2"/>
      <c r="D239" s="88"/>
      <c r="E239" s="88"/>
      <c r="F239" s="89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87"/>
      <c r="C240" s="2"/>
      <c r="D240" s="88"/>
      <c r="E240" s="88"/>
      <c r="F240" s="89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87"/>
      <c r="C241" s="2"/>
      <c r="D241" s="88"/>
      <c r="E241" s="88"/>
      <c r="F241" s="89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87"/>
      <c r="C242" s="2"/>
      <c r="D242" s="88"/>
      <c r="E242" s="88"/>
      <c r="F242" s="89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87"/>
      <c r="C243" s="2"/>
      <c r="D243" s="88"/>
      <c r="E243" s="88"/>
      <c r="F243" s="89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87"/>
      <c r="C244" s="2"/>
      <c r="D244" s="88"/>
      <c r="E244" s="88"/>
      <c r="F244" s="89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87"/>
      <c r="C245" s="2"/>
      <c r="D245" s="88"/>
      <c r="E245" s="88"/>
      <c r="F245" s="89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87"/>
      <c r="C246" s="2"/>
      <c r="D246" s="88"/>
      <c r="E246" s="88"/>
      <c r="F246" s="89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87"/>
      <c r="C247" s="2"/>
      <c r="D247" s="88"/>
      <c r="E247" s="88"/>
      <c r="F247" s="89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87"/>
      <c r="C248" s="2"/>
      <c r="D248" s="88"/>
      <c r="E248" s="88"/>
      <c r="F248" s="89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87"/>
      <c r="C249" s="2"/>
      <c r="D249" s="88"/>
      <c r="E249" s="88"/>
      <c r="F249" s="89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87"/>
      <c r="C250" s="2"/>
      <c r="D250" s="88"/>
      <c r="E250" s="88"/>
      <c r="F250" s="89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87"/>
      <c r="C251" s="2"/>
      <c r="D251" s="88"/>
      <c r="E251" s="88"/>
      <c r="F251" s="89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87"/>
      <c r="C252" s="2"/>
      <c r="D252" s="88"/>
      <c r="E252" s="88"/>
      <c r="F252" s="89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87"/>
      <c r="C253" s="2"/>
      <c r="D253" s="88"/>
      <c r="E253" s="88"/>
      <c r="F253" s="89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87"/>
      <c r="C254" s="2"/>
      <c r="D254" s="88"/>
      <c r="E254" s="88"/>
      <c r="F254" s="89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87"/>
      <c r="C255" s="2"/>
      <c r="D255" s="88"/>
      <c r="E255" s="88"/>
      <c r="F255" s="89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87"/>
      <c r="C256" s="2"/>
      <c r="D256" s="88"/>
      <c r="E256" s="88"/>
      <c r="F256" s="89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87"/>
      <c r="C257" s="2"/>
      <c r="D257" s="88"/>
      <c r="E257" s="88"/>
      <c r="F257" s="89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87"/>
      <c r="C258" s="2"/>
      <c r="D258" s="88"/>
      <c r="E258" s="88"/>
      <c r="F258" s="89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87"/>
      <c r="C259" s="2"/>
      <c r="D259" s="88"/>
      <c r="E259" s="88"/>
      <c r="F259" s="89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87"/>
      <c r="C260" s="2"/>
      <c r="D260" s="88"/>
      <c r="E260" s="88"/>
      <c r="F260" s="89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87"/>
      <c r="C261" s="2"/>
      <c r="D261" s="88"/>
      <c r="E261" s="88"/>
      <c r="F261" s="89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87"/>
      <c r="C262" s="2"/>
      <c r="D262" s="88"/>
      <c r="E262" s="88"/>
      <c r="F262" s="89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87"/>
      <c r="C263" s="2"/>
      <c r="D263" s="88"/>
      <c r="E263" s="88"/>
      <c r="F263" s="89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87"/>
      <c r="C264" s="2"/>
      <c r="D264" s="88"/>
      <c r="E264" s="88"/>
      <c r="F264" s="89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6:C6"/>
    <mergeCell ref="F6:G6"/>
    <mergeCell ref="A3:G3"/>
    <mergeCell ref="A4:G4"/>
    <mergeCell ref="A2:G2"/>
    <mergeCell ref="A1:G1"/>
    <mergeCell ref="A5:G5"/>
    <mergeCell ref="F8:G8"/>
    <mergeCell ref="B7:C7"/>
    <mergeCell ref="F7:G7"/>
    <mergeCell ref="B8:C8"/>
    <mergeCell ref="C14:G14"/>
    <mergeCell ref="A13:G13"/>
    <mergeCell ref="A9:G9"/>
  </mergeCells>
  <drawing r:id="rId1"/>
</worksheet>
</file>