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1" sheetId="1" r:id="rId1"/>
    <sheet name="Sheet2" sheetId="4" r:id="rId2"/>
    <sheet name="Sheet3" sheetId="3" r:id="rId3"/>
    <sheet name="Sheet4" sheetId="6" r:id="rId4"/>
    <sheet name="Sheet5" sheetId="7" r:id="rId5"/>
    <sheet name="所属行业对照" sheetId="5" r:id="rId6"/>
  </sheets>
  <externalReferences>
    <externalReference r:id="rId7"/>
  </externalReferences>
  <definedNames>
    <definedName name="_xlnm._FilterDatabase" localSheetId="0" hidden="1">Sheet1!$A$1:$R$197</definedName>
    <definedName name="采矿业">Sheet5!$B$6</definedName>
    <definedName name="从事产业类型">Sheet4!$B$2:$B$4</definedName>
    <definedName name="大庆市就业创业指导中心">Sheet3!$F$2:$F$12</definedName>
    <definedName name="大兴安岭市就业服务中心">Sheet3!$M$2:$M$9</definedName>
    <definedName name="电力、燃气及水的生产和供应业">Sheet5!$D$6</definedName>
    <definedName name="房地产业">Sheet5!$K$6</definedName>
    <definedName name="公共管理和社会组织">Sheet5!$S$6</definedName>
    <definedName name="国际组织">Sheet5!$T$6</definedName>
    <definedName name="哈尔滨市就业服务中心">Sheet3!$A$2:$A$20</definedName>
    <definedName name="鹤岗市就业创业服务中心">Sheet3!$D$2:$D$10</definedName>
    <definedName name="黑河市就业服务中心">Sheet3!$K$2:$K$9</definedName>
    <definedName name="鸡西市就业服务中心">Sheet3!$C$2:$C$11</definedName>
    <definedName name="佳木斯市就业创业服务中心">Sheet3!$H$2:$H$12</definedName>
    <definedName name="建筑业">Sheet5!$E$6</definedName>
    <definedName name="交通运输、仓储和邮政业">Sheet5!$F$6</definedName>
    <definedName name="教育">Sheet5!$P$6</definedName>
    <definedName name="金融业">Sheet5!$J$6</definedName>
    <definedName name="居民服务和其他服务业">Sheet5!$O$6</definedName>
    <definedName name="科学研究、技术服务和地质勘查业">Sheet5!$M$6</definedName>
    <definedName name="牡丹江市就业创业服务中心">Sheet3!$J$2:$J$12</definedName>
    <definedName name="农、林、牧、渔业">Sheet5!$A$6</definedName>
    <definedName name="批发和零售业">Sheet5!$H$6</definedName>
    <definedName name="七台河市就业服务中心">Sheet3!$I$2:$I$6</definedName>
    <definedName name="齐齐哈尔市就业和人力资源服务中心">Sheet3!$B$2:$B$18</definedName>
    <definedName name="双鸭山市就业服务中心">Sheet3!$E$2:$E$10</definedName>
    <definedName name="水利、环境和公共设施管理业">Sheet5!$N$6</definedName>
    <definedName name="绥化市劳动就业服务中心">Sheet3!$L$2:$L$12</definedName>
    <definedName name="卫生、社会保障和社会福利业">Sheet5!$Q$6</definedName>
    <definedName name="文化、体育和娱乐业">Sheet5!$R$6</definedName>
    <definedName name="信息传输、计算机服务和软件业">Sheet5!$G$6</definedName>
    <definedName name="伊春市就业服务中心">Sheet3!$G$2:$G$12</definedName>
    <definedName name="制造业">Sheet5!$C$6</definedName>
    <definedName name="住宿和餐饮业">Sheet5!$I$6</definedName>
    <definedName name="租赁和商务服务业">Sheet5!$L$6</definedName>
  </definedNames>
  <calcPr calcId="144525"/>
</workbook>
</file>

<file path=xl/sharedStrings.xml><?xml version="1.0" encoding="utf-8"?>
<sst xmlns="http://schemas.openxmlformats.org/spreadsheetml/2006/main" count="2186" uniqueCount="634">
  <si>
    <t>（20XX年）新就业人员实名制明细表</t>
  </si>
  <si>
    <t>序号</t>
  </si>
  <si>
    <t>市</t>
  </si>
  <si>
    <t>机构名称
（县（区））
（必填）</t>
  </si>
  <si>
    <t>姓名
（必填）</t>
  </si>
  <si>
    <t>身份证号
（必填）</t>
  </si>
  <si>
    <t>联系电话</t>
  </si>
  <si>
    <t>学历</t>
  </si>
  <si>
    <t>登记就业时间
（年/月/日）
（必填）</t>
  </si>
  <si>
    <t>就业单位(灵活就业
填具体工作内容） 
（必填）</t>
  </si>
  <si>
    <t>就业方式
（必填）</t>
  </si>
  <si>
    <t>就业类型
（必填）</t>
  </si>
  <si>
    <t>统一社会信用代码
就业方式为单位就业时必填(统一社会信用代码或组织机构代码二选一)</t>
  </si>
  <si>
    <t>组织机构代码
就业方式为单位就业时必填(统一社会信用代码或组织机构代码二选一)</t>
  </si>
  <si>
    <t>所属行业
(就业形式为单位就业时必填)</t>
  </si>
  <si>
    <t>单位具体地址</t>
  </si>
  <si>
    <t>从事产业类型
（必填）</t>
  </si>
  <si>
    <t>登记失业人员
（必填）</t>
  </si>
  <si>
    <t>就业困难人员
（必填）</t>
  </si>
  <si>
    <t>是否录入金保</t>
  </si>
  <si>
    <t>技能等级证书</t>
  </si>
  <si>
    <t>民族</t>
  </si>
  <si>
    <t>是否是退役军人</t>
  </si>
  <si>
    <t>是否是残疾人</t>
  </si>
  <si>
    <t>性别</t>
  </si>
  <si>
    <t>所属社区</t>
  </si>
  <si>
    <t>年䶖</t>
  </si>
  <si>
    <t>身份证缺位</t>
  </si>
  <si>
    <t>电话号码位数</t>
  </si>
  <si>
    <t>身份证校验</t>
  </si>
  <si>
    <t>信用代码位数</t>
  </si>
  <si>
    <t>就业岗位</t>
  </si>
  <si>
    <t>就业创业证号</t>
  </si>
  <si>
    <t>更换备注</t>
  </si>
  <si>
    <t>个体工商户</t>
  </si>
  <si>
    <t>公益性岗位</t>
  </si>
  <si>
    <t>灵活就业</t>
  </si>
  <si>
    <t>失业人员再就业</t>
  </si>
  <si>
    <t>就业困难再就业</t>
  </si>
  <si>
    <t>鸡西市就业服务中心</t>
  </si>
  <si>
    <t>滴道区人力资源和社会保障服务中心,23030432</t>
  </si>
  <si>
    <t>李崇慧</t>
  </si>
  <si>
    <t>230304198710064414</t>
  </si>
  <si>
    <t>初级中学</t>
  </si>
  <si>
    <t>鸡西市鸡冠区暖窝房产销售员</t>
  </si>
  <si>
    <t>失业再就业</t>
  </si>
  <si>
    <t>房地产业</t>
  </si>
  <si>
    <t>黑龙江省鸡西市鸡冠区南山9号楼3单元1层1849号</t>
  </si>
  <si>
    <t>第三产业</t>
  </si>
  <si>
    <t>是</t>
  </si>
  <si>
    <t>否</t>
  </si>
  <si>
    <t>无</t>
  </si>
  <si>
    <t>汉</t>
  </si>
  <si>
    <t>男</t>
  </si>
  <si>
    <t>小半道社区</t>
  </si>
  <si>
    <t>营业员</t>
  </si>
  <si>
    <t>田悦</t>
  </si>
  <si>
    <t>230304198709064441</t>
  </si>
  <si>
    <t>普通中学</t>
  </si>
  <si>
    <t>鸡西市滴道区兰岭秀兰食杂店营业员</t>
  </si>
  <si>
    <t>批发和零售业</t>
  </si>
  <si>
    <t>黑龙江省鸡西市滴道区兰岭乡学校门前</t>
  </si>
  <si>
    <t>女</t>
  </si>
  <si>
    <t>2303040011036980</t>
  </si>
  <si>
    <t>张坤</t>
  </si>
  <si>
    <t>23030419800211402X</t>
  </si>
  <si>
    <t>鸡西市滴道区项家包子铺服务员</t>
  </si>
  <si>
    <t>住宿和餐饮业</t>
  </si>
  <si>
    <t>鸡西市滴道区东兴办光华社区七组团A座1号楼2号门市</t>
  </si>
  <si>
    <t>服务员</t>
  </si>
  <si>
    <t>2303040011037080</t>
  </si>
  <si>
    <t>孙晶</t>
  </si>
  <si>
    <t>230304199003224428</t>
  </si>
  <si>
    <t>鸡西市滴道区厚街洗车店洗车工</t>
  </si>
  <si>
    <t>居民服务和其他服务业</t>
  </si>
  <si>
    <t>黑龙江省鸡西市滴道区金刚委四组</t>
  </si>
  <si>
    <t>洗车工</t>
  </si>
  <si>
    <t>2303040015041204</t>
  </si>
  <si>
    <t>王莉艳</t>
  </si>
  <si>
    <t>23030419800125424X</t>
  </si>
  <si>
    <t>鸡西市滴道区双合庄园饭店服务员</t>
  </si>
  <si>
    <t>鸡西市滴道区团山子村</t>
  </si>
  <si>
    <t>2303040011033470</t>
  </si>
  <si>
    <t>金宝刚</t>
  </si>
  <si>
    <t>230304197405024411</t>
  </si>
  <si>
    <t>鸡西市滴道区杨利食杂店营业员</t>
  </si>
  <si>
    <t>黑龙江省鸡西市滴道区滴道河乡鸡场村</t>
  </si>
  <si>
    <t>曹金宇</t>
  </si>
  <si>
    <t>230304199005074419</t>
  </si>
  <si>
    <t>鸡西市滴道区顺鑫源浴池更夫</t>
  </si>
  <si>
    <t>黑龙江省鸡西市滴道区同乐委B座17号楼0-1-02</t>
  </si>
  <si>
    <t>更夫</t>
  </si>
  <si>
    <t>丛微</t>
  </si>
  <si>
    <t>230304198702014628</t>
  </si>
  <si>
    <t>中等专科</t>
  </si>
  <si>
    <t>鸡西市滴道区新远东鞋城营业员</t>
  </si>
  <si>
    <t>黑龙江省鸡西市滴道区东兴办事处金刚委</t>
  </si>
  <si>
    <t>张晓梅</t>
  </si>
  <si>
    <t>230304198808014829</t>
  </si>
  <si>
    <t>鸡西市滴道区老艳姐水果蔬菜店营业员</t>
  </si>
  <si>
    <t>黑龙江省鸡西市滴道区金刚委</t>
  </si>
  <si>
    <t>李振波</t>
  </si>
  <si>
    <t>230304197008134430</t>
  </si>
  <si>
    <t>鸡西市滴道区鑫博木器厂工人</t>
  </si>
  <si>
    <t>黑龙江省鸡西市滴道区铁南委</t>
  </si>
  <si>
    <t>工人</t>
  </si>
  <si>
    <t>2303040011032890</t>
  </si>
  <si>
    <t>张玉婷</t>
  </si>
  <si>
    <t>230307200008294024</t>
  </si>
  <si>
    <t>13796413875</t>
  </si>
  <si>
    <t>大学专科</t>
  </si>
  <si>
    <t>鸡西市滴道区人民政府办公室</t>
  </si>
  <si>
    <t>单位就业</t>
  </si>
  <si>
    <t>初次就业</t>
  </si>
  <si>
    <t>11230304MB0405470G</t>
  </si>
  <si>
    <t>公共管理和社会组织</t>
  </si>
  <si>
    <t>黑龙江省鸡西市滴道区中心街160号</t>
  </si>
  <si>
    <t>员工</t>
  </si>
  <si>
    <t>毛诗淇</t>
  </si>
  <si>
    <t>230303199901076627</t>
  </si>
  <si>
    <t>18746062354</t>
  </si>
  <si>
    <t>杨欢欢</t>
  </si>
  <si>
    <t>220421198805124926</t>
  </si>
  <si>
    <t>鸡西市滴道区人民政府（编外）</t>
  </si>
  <si>
    <t>初级</t>
  </si>
  <si>
    <t>2303040017042086</t>
  </si>
  <si>
    <t>肖力红</t>
  </si>
  <si>
    <t>230621197411141561</t>
  </si>
  <si>
    <t>13796456757</t>
  </si>
  <si>
    <t>2303040014040410</t>
  </si>
  <si>
    <t>陶天野</t>
  </si>
  <si>
    <t>230302199707296814</t>
  </si>
  <si>
    <t>17703672482</t>
  </si>
  <si>
    <t>2303020018068160</t>
  </si>
  <si>
    <t>余金珊</t>
  </si>
  <si>
    <t>230302199202105023</t>
  </si>
  <si>
    <t>鸡西哈工碳基材料科技有限公司</t>
  </si>
  <si>
    <t>91230304MA1B8RAN87</t>
  </si>
  <si>
    <t>制造业</t>
  </si>
  <si>
    <t>黑龙江省鸡西市滴道区滴道矿红旗委0-107</t>
  </si>
  <si>
    <t>第二产业</t>
  </si>
  <si>
    <t>姚淑艳</t>
  </si>
  <si>
    <t>230304198602014428</t>
  </si>
  <si>
    <t>鸡西市滴道区乡巴佬熟食营业员</t>
  </si>
  <si>
    <t>黑龙江省鸡西市滴道区八组团7-8号楼3号门市</t>
  </si>
  <si>
    <t>2303040012037320</t>
  </si>
  <si>
    <t>冯宇</t>
  </si>
  <si>
    <t>230304198903124428</t>
  </si>
  <si>
    <t>鸡西市滴道区东北亚服装城营业员</t>
  </si>
  <si>
    <t>黑龙江省鸡西市滴道区中心街中华路715号</t>
  </si>
  <si>
    <t>任壹军</t>
  </si>
  <si>
    <t>230304197802034218</t>
  </si>
  <si>
    <t>13634382858</t>
  </si>
  <si>
    <t>销售员</t>
  </si>
  <si>
    <t>陶广君</t>
  </si>
  <si>
    <t>230304197003314416</t>
  </si>
  <si>
    <t xml:space="preserve"> 鸡西市滴道区东鑫北亚服装商场营业员</t>
  </si>
  <si>
    <t>黑龙江省鸡西市滴道区东兴办事处金刚委18幢41号（申报承诺）</t>
  </si>
  <si>
    <t>2303040012037420</t>
  </si>
  <si>
    <t>逯安全</t>
  </si>
  <si>
    <t>23030519850417431X</t>
  </si>
  <si>
    <t>鸡西市众创网络科技有限公司</t>
  </si>
  <si>
    <t>91230304MACTM27PXH</t>
  </si>
  <si>
    <t>文化、体育和娱乐业</t>
  </si>
  <si>
    <t>黑龙江省鸡西市滴道区东兴办事处民兴街110号</t>
  </si>
  <si>
    <t>吴忠宝</t>
  </si>
  <si>
    <t>23030419810707401X</t>
  </si>
  <si>
    <t>黑龙江腾顺管业有限公司</t>
  </si>
  <si>
    <t>91230300MA18WTBXXM</t>
  </si>
  <si>
    <t>黑龙江省鸡西市滴道区铁南委铁南路14号</t>
  </si>
  <si>
    <t>韩龙祥</t>
  </si>
  <si>
    <t>230303198805185415</t>
  </si>
  <si>
    <t>2303030013025890</t>
  </si>
  <si>
    <t>孙建</t>
  </si>
  <si>
    <t>230304199509284612</t>
  </si>
  <si>
    <t>高宇</t>
  </si>
  <si>
    <t>230306199309094040</t>
  </si>
  <si>
    <t>张军</t>
  </si>
  <si>
    <t>230304196902104039</t>
  </si>
  <si>
    <t>鸡西市旭铭节能环保技术有限公司</t>
  </si>
  <si>
    <t>91230304MAC6U26P6F</t>
  </si>
  <si>
    <t>科学研究、技术服务和地质勘查业</t>
  </si>
  <si>
    <t>黑龙江省鸡西市滴道区吉祥家园3号楼1单元701室</t>
  </si>
  <si>
    <t>2303040011033740</t>
  </si>
  <si>
    <t>孙长江</t>
  </si>
  <si>
    <t>230304197702175419</t>
  </si>
  <si>
    <t>鸡西市速安丽运输有限公司</t>
  </si>
  <si>
    <t>91230304MA1C2R6W4E</t>
  </si>
  <si>
    <t>交通运输、仓储和邮政业</t>
  </si>
  <si>
    <t>黑龙江省鸡西市滴道区东兴办白云委五组团B1＃7号门市</t>
  </si>
  <si>
    <t>2303040014040580</t>
  </si>
  <si>
    <t>李玉晶</t>
  </si>
  <si>
    <t>230302198802206026</t>
  </si>
  <si>
    <t>鸡西市滴道区大荒缘烧酒商店</t>
  </si>
  <si>
    <t>92230304MA196Q7J0A</t>
  </si>
  <si>
    <t>黑龙江省鸡西市滴道区光华家园2号楼3号门市</t>
  </si>
  <si>
    <t>蒋键</t>
  </si>
  <si>
    <t>230304198201244222</t>
  </si>
  <si>
    <t>2303040011029810</t>
  </si>
  <si>
    <t>安江敏</t>
  </si>
  <si>
    <t>230305198207274824</t>
  </si>
  <si>
    <t>鸡西市茂丰经贸有限公司</t>
  </si>
  <si>
    <t>91230300073334132Q</t>
  </si>
  <si>
    <t>金融业</t>
  </si>
  <si>
    <t>黑龙江省鸡西市鸡冠区东风花园1-门市-15</t>
  </si>
  <si>
    <t>穆金芳</t>
  </si>
  <si>
    <t>230305198104195023</t>
  </si>
  <si>
    <t>2303020012035870</t>
  </si>
  <si>
    <t>梁海龙</t>
  </si>
  <si>
    <t>231026197710152113</t>
  </si>
  <si>
    <t>唐春雷</t>
  </si>
  <si>
    <t>230127199204032610</t>
  </si>
  <si>
    <t>张苏</t>
  </si>
  <si>
    <t>230304198304244225</t>
  </si>
  <si>
    <t>滴道区丽齿口腔门诊部</t>
  </si>
  <si>
    <t>92230304MA1C6BF590</t>
  </si>
  <si>
    <t>黑龙江省鸡西市滴道区翰沃金汇广场5＃101号门市</t>
  </si>
  <si>
    <t>孙爱杰</t>
  </si>
  <si>
    <t>230221198706182021</t>
  </si>
  <si>
    <t>鸡西市滴道区起一艺术学校有限公司</t>
  </si>
  <si>
    <t>91230304MA1C94GQ4H</t>
  </si>
  <si>
    <t>教育</t>
  </si>
  <si>
    <t>黑龙江省鸡西市滴道区中华路980号</t>
  </si>
  <si>
    <t>都鹏</t>
  </si>
  <si>
    <t>230303196911296419</t>
  </si>
  <si>
    <t>哈工高碳石墨材料有限公司</t>
  </si>
  <si>
    <t>91230304MA1B8RD68P</t>
  </si>
  <si>
    <t>黑龙江省鸡西市滴道区大通沟煤矿二井东侧</t>
  </si>
  <si>
    <t>2303030012019240</t>
  </si>
  <si>
    <t>陈柏利</t>
  </si>
  <si>
    <t>230302197102244414</t>
  </si>
  <si>
    <t>2303020012028460</t>
  </si>
  <si>
    <t>杨有春</t>
  </si>
  <si>
    <t>230307198108014018</t>
  </si>
  <si>
    <t>2303050014016270</t>
  </si>
  <si>
    <t>赵红江</t>
  </si>
  <si>
    <t>230304197009094418</t>
  </si>
  <si>
    <t>鸡西市滴道区老丈母娘蒸饺服务员</t>
  </si>
  <si>
    <t>鸡西市滴道区东兴办事处新华委九组团3#-5号门市</t>
  </si>
  <si>
    <t>2303040011028120</t>
  </si>
  <si>
    <t>李丽杰</t>
  </si>
  <si>
    <t>230304198002234224</t>
  </si>
  <si>
    <t>鸡西市东方药店有限公司</t>
  </si>
  <si>
    <t>92230304MA1ER9R3XE</t>
  </si>
  <si>
    <t>黑龙江省鸡西市滴道区东兴办事处新华社区综合大市场商厦1号门市</t>
  </si>
  <si>
    <t>2303040011032522</t>
  </si>
  <si>
    <t>姜国冰</t>
  </si>
  <si>
    <t>230304196911144411</t>
  </si>
  <si>
    <t>鸡西市滴道区宋记全自动炭烤串店/炭工</t>
  </si>
  <si>
    <t>鸡西市滴道区新华委C座11号楼0-114</t>
  </si>
  <si>
    <t>司机</t>
  </si>
  <si>
    <t>2303041024000096</t>
  </si>
  <si>
    <t>张彦华</t>
  </si>
  <si>
    <t>230304197712114820</t>
  </si>
  <si>
    <t>鸡西市滴道区新百客超市/司机</t>
  </si>
  <si>
    <t>黑龙江省鸡西市滴道区新华委A座9号楼</t>
  </si>
  <si>
    <t>赵丹</t>
  </si>
  <si>
    <t>23030419770805444X</t>
  </si>
  <si>
    <t>159466877
71</t>
  </si>
  <si>
    <t>鸡西市滴道区宝英砂锅店/勤杂工</t>
  </si>
  <si>
    <t>黑龙江省鸡西市滴道区电厂委吉祥家园5号楼5号门市</t>
  </si>
  <si>
    <t>勤杂工</t>
  </si>
  <si>
    <t>2303040023044657</t>
  </si>
  <si>
    <t>孟祥东</t>
  </si>
  <si>
    <t>230304197211104413</t>
  </si>
  <si>
    <t>鸡西市鸡冠区巨无霸烤肉</t>
  </si>
  <si>
    <t>92230302MABXCQ6D8B</t>
  </si>
  <si>
    <t>黑龙江省鸡西市鸡冠区西山办康乐委建新1-1-11</t>
  </si>
  <si>
    <t>王艳波</t>
  </si>
  <si>
    <t>230304197209054445</t>
  </si>
  <si>
    <t>鸡西市滴道区新百客超市</t>
  </si>
  <si>
    <t>92230304MA19GD9R8K</t>
  </si>
  <si>
    <t>2303040011037051</t>
  </si>
  <si>
    <t>马洪生</t>
  </si>
  <si>
    <t>230304196810174419</t>
  </si>
  <si>
    <t>鸡西市鸡冠区广汇家电</t>
  </si>
  <si>
    <t>91230300739663822K</t>
  </si>
  <si>
    <t>黑龙江省鸡西市鸡冠区永昌路14号</t>
  </si>
  <si>
    <t xml:space="preserve"> 回 </t>
  </si>
  <si>
    <t>男 回族</t>
  </si>
  <si>
    <t>2303040011035869</t>
  </si>
  <si>
    <t>邵艳琦</t>
  </si>
  <si>
    <t>23030419740427542X</t>
  </si>
  <si>
    <t>鸡西市鸡冠区邻家小厨饭店</t>
  </si>
  <si>
    <t>92230302MA1A1J224D</t>
  </si>
  <si>
    <t>黑龙江省鸡西市鸡冠区党校综合楼7号门市</t>
  </si>
  <si>
    <t>2303040011033467</t>
  </si>
  <si>
    <t>高亚红</t>
  </si>
  <si>
    <t>23030419711001462X</t>
  </si>
  <si>
    <t>鸡西市鸡冠区衣世界服务批发城</t>
  </si>
  <si>
    <t>92230300MA1B47ADX1</t>
  </si>
  <si>
    <t>黑龙江省鸡西市鸡冠区五四委金龙小区1-地下-1</t>
  </si>
  <si>
    <t>2303040013039235</t>
  </si>
  <si>
    <t>孔繁华</t>
  </si>
  <si>
    <t>230304196604194814</t>
  </si>
  <si>
    <t>2303040011036529</t>
  </si>
  <si>
    <t>窦德义</t>
  </si>
  <si>
    <t>230304196906254472</t>
  </si>
  <si>
    <t>鸡西市滴道区人民医院</t>
  </si>
  <si>
    <t>122303044140863263</t>
  </si>
  <si>
    <t>滴道区中兴街378号</t>
  </si>
  <si>
    <t>2303040011001431</t>
  </si>
  <si>
    <t>刘海英</t>
  </si>
  <si>
    <t>230304197409104224</t>
  </si>
  <si>
    <t>2303040011002358</t>
  </si>
  <si>
    <t>王永双</t>
  </si>
  <si>
    <t>23030419800324482X</t>
  </si>
  <si>
    <t>2303040017041977</t>
  </si>
  <si>
    <t>祝美凤</t>
  </si>
  <si>
    <t>230305197208264623</t>
  </si>
  <si>
    <t>鸡西市鸡冠区比优特新百客超市</t>
  </si>
  <si>
    <t>91230302MAD75NHA7M</t>
  </si>
  <si>
    <t>黑龙江省鸡西市鸡冠区南岗3号楼7号门市房</t>
  </si>
  <si>
    <t>2303040011036939</t>
  </si>
  <si>
    <t>于庆云</t>
  </si>
  <si>
    <t>230306197511304225</t>
  </si>
  <si>
    <t>鸡西市鸡冠区欧派衣柜</t>
  </si>
  <si>
    <t>92230300MA1CP2CF06</t>
  </si>
  <si>
    <t xml:space="preserve"> 黑龙江省鸡西市鸡冠区金龙小区1-门市-（1-2）</t>
  </si>
  <si>
    <t>2303040011030537</t>
  </si>
  <si>
    <t>张敬艳</t>
  </si>
  <si>
    <t>230304197305185023</t>
  </si>
  <si>
    <t>鸡西市鸡冠区铭果屋铜锣烧</t>
  </si>
  <si>
    <t>92230302MACF92XH6P</t>
  </si>
  <si>
    <t>黑龙江省鸡西市鸡冠区红军办中北2--1-2门市</t>
  </si>
  <si>
    <t>中级</t>
  </si>
  <si>
    <t>2303040011028897</t>
  </si>
  <si>
    <t>高凤臣</t>
  </si>
  <si>
    <t>230304196901144813</t>
  </si>
  <si>
    <t>鸡西市鸡冠区皕夫牛肉芝士卷</t>
  </si>
  <si>
    <t>92230302MACHGMT9XA</t>
  </si>
  <si>
    <t>黑龙江省鸡西市鸡冠区中央大街8号鸡西万达广场3F(YX-CX-PCD-010)（申报承诺）</t>
  </si>
  <si>
    <t>2303040012037425</t>
  </si>
  <si>
    <t>徐苗</t>
  </si>
  <si>
    <t>230304198704204425</t>
  </si>
  <si>
    <t>鸡西市鸡冠区菜根香排骨锅</t>
  </si>
  <si>
    <t>92230302MA1AW45L76</t>
  </si>
  <si>
    <t>黑龙江省鸡西市鸡冠区中兴家园综合住宅楼5-门市-8</t>
  </si>
  <si>
    <t>李娜</t>
  </si>
  <si>
    <t>230304198803244422</t>
  </si>
  <si>
    <t>鸡西市鸡冠区零度西餐厅/服务员</t>
  </si>
  <si>
    <t>黑龙江省鸡西市鸡冠区万达广场1号楼-门市-3</t>
  </si>
  <si>
    <t>2303040015041221</t>
  </si>
  <si>
    <t>何欣欣</t>
  </si>
  <si>
    <t>230304198706084826</t>
  </si>
  <si>
    <t>鸡西市滴道区肚之道市井私房涮肚/切配</t>
  </si>
  <si>
    <t>黑龙江省鸡西市滴道区新华委A座9号楼0-1-08（申报承诺）</t>
  </si>
  <si>
    <t>切配</t>
  </si>
  <si>
    <t>2303040014040547</t>
  </si>
  <si>
    <t>盛丽</t>
  </si>
  <si>
    <t>230304198507144822</t>
  </si>
  <si>
    <t>鸡西市滴道区革新袁小二美食店/压面工</t>
  </si>
  <si>
    <t>鸡西市滴道区东兴办事处新华社区六组团一楼9号门市</t>
  </si>
  <si>
    <t>压面工</t>
  </si>
  <si>
    <t>王翠</t>
  </si>
  <si>
    <t>230304198302134428</t>
  </si>
  <si>
    <t>鸡西市滴道区全成火锅/勤杂工</t>
  </si>
  <si>
    <t>黑龙江省鸡西市滴道区新华委B座7号楼0-102</t>
  </si>
  <si>
    <t>高级</t>
  </si>
  <si>
    <t>田春杰</t>
  </si>
  <si>
    <t>23030419721204482X</t>
  </si>
  <si>
    <t>鸡西市滴道区金羊毛烤肉</t>
  </si>
  <si>
    <t>92230304MA1A1J558T</t>
  </si>
  <si>
    <t>黑龙江省鸡西市滴道区中心街</t>
  </si>
  <si>
    <t>2303040011002616</t>
  </si>
  <si>
    <t>李学峰</t>
  </si>
  <si>
    <t>230304199205044433</t>
  </si>
  <si>
    <t>鸡西市滴道区老丈母娘蒸饺</t>
  </si>
  <si>
    <t>92230304MA1A0YM94C</t>
  </si>
  <si>
    <t>2303040011033487</t>
  </si>
  <si>
    <t>李淑琴</t>
  </si>
  <si>
    <t>230304197005294420</t>
  </si>
  <si>
    <t>鸡西市滴道区盛世花之园宴会酒店</t>
  </si>
  <si>
    <t>92230304MA1CAK6B7M</t>
  </si>
  <si>
    <t>黑龙江省鸡西市滴道区电厂委外环（与滴道区久隆墙材有限公司相邻）</t>
  </si>
  <si>
    <t>2303040011037018</t>
  </si>
  <si>
    <t>姜福红</t>
  </si>
  <si>
    <t>23030419790822444X</t>
  </si>
  <si>
    <t>鸡西市滴道区福圆羊汤</t>
  </si>
  <si>
    <t>92230304MA1ATEWR9R</t>
  </si>
  <si>
    <t>黑龙江省鸡西市滴道区新华委B座2号楼0-102</t>
  </si>
  <si>
    <t>2303040011036686</t>
  </si>
  <si>
    <t>王欣丽</t>
  </si>
  <si>
    <t>230304199802134445</t>
  </si>
  <si>
    <t>鸡西市滴道区晓松筋头巴脑</t>
  </si>
  <si>
    <t>92230304MAD3LGTC4R</t>
  </si>
  <si>
    <t>黑龙江省鸡西市滴道区东兴办事处新华委B座十二号楼12幢09号房（申报承诺）</t>
  </si>
  <si>
    <t>荣辉</t>
  </si>
  <si>
    <t>230304198308124810</t>
  </si>
  <si>
    <t>鸡西市滴道区轩合盛羊蝎子火锅</t>
  </si>
  <si>
    <t>92230304MAC1WPQ249</t>
  </si>
  <si>
    <t>黑龙江省鸡西市滴道区东兴办事处新华委同乐6组团金街花园2号楼12号门市（申报承诺）</t>
  </si>
  <si>
    <t>2303040023044754</t>
  </si>
  <si>
    <t>窦德全</t>
  </si>
  <si>
    <t>23030419760817441X</t>
  </si>
  <si>
    <t>鸡西市滴道区福旺柳州螺蛳粉/煮面工</t>
  </si>
  <si>
    <t>黑龙江省鸡西市滴道区金街一号楼二号门市（申报承诺）</t>
  </si>
  <si>
    <t>煮面工</t>
  </si>
  <si>
    <t>张培荣</t>
  </si>
  <si>
    <t>230304197608064819</t>
  </si>
  <si>
    <t>黑龙江省驰阳人力资源有限公司</t>
  </si>
  <si>
    <t>91230602MAC8X1U0X6</t>
  </si>
  <si>
    <t>黑龙江省大庆市萨尔图区万宝三区配套二商服4号</t>
  </si>
  <si>
    <t>2303040022044276</t>
  </si>
  <si>
    <t>张金凤</t>
  </si>
  <si>
    <t>230304197308284828</t>
  </si>
  <si>
    <t>鸡西市鸡冠区木澜街发型设计工作室</t>
  </si>
  <si>
    <t>92230302MA190YE09B</t>
  </si>
  <si>
    <t>黑龙江省鸡西市滴道区东兴街</t>
  </si>
  <si>
    <t>2303040011001425</t>
  </si>
  <si>
    <t>王斌</t>
  </si>
  <si>
    <t>230304198309194810</t>
  </si>
  <si>
    <t>13846007546</t>
  </si>
  <si>
    <t>鸡西市群利成品油销售有限公司</t>
  </si>
  <si>
    <t>91230304MA1CBWMH6R</t>
  </si>
  <si>
    <t>鸡西市滴道区白云三委11组0-101</t>
  </si>
  <si>
    <t>战宇</t>
  </si>
  <si>
    <t>230303199008056412</t>
  </si>
  <si>
    <t>鸡西市滴道区禧龙酒店/厨师</t>
  </si>
  <si>
    <t>黑龙江省鸡西市滴道区同乐九组团六号楼1、2、3号门市</t>
  </si>
  <si>
    <t>厨师</t>
  </si>
  <si>
    <t>赵明旭</t>
  </si>
  <si>
    <t>230304198909264616</t>
  </si>
  <si>
    <t>13069803187</t>
  </si>
  <si>
    <t>刘成</t>
  </si>
  <si>
    <t>23030419741114441X</t>
  </si>
  <si>
    <t>13846054903</t>
  </si>
  <si>
    <t>其他</t>
  </si>
  <si>
    <t>滴道盛和煤矿员工</t>
  </si>
  <si>
    <t>81230300MC06601928</t>
  </si>
  <si>
    <t>采矿业</t>
  </si>
  <si>
    <t>鸡西市滴道区大半道</t>
  </si>
  <si>
    <t>50-(46~60)</t>
  </si>
  <si>
    <t>00186867</t>
  </si>
  <si>
    <t>姜连杰</t>
  </si>
  <si>
    <t>230304197107055412</t>
  </si>
  <si>
    <t>13846016867</t>
  </si>
  <si>
    <t>53-(46~60)</t>
  </si>
  <si>
    <t>陈雪松</t>
  </si>
  <si>
    <t>230304197510224458</t>
  </si>
  <si>
    <t>49-(46~60)</t>
  </si>
  <si>
    <t>换电话</t>
  </si>
  <si>
    <t>仲伟贵</t>
  </si>
  <si>
    <t>230304197104055417</t>
  </si>
  <si>
    <t>13946828823</t>
  </si>
  <si>
    <t>2303040011000040</t>
  </si>
  <si>
    <t>边伟达</t>
  </si>
  <si>
    <t>230304197907184415</t>
  </si>
  <si>
    <t>13796427891</t>
  </si>
  <si>
    <t>45-(25~45)</t>
  </si>
  <si>
    <t>2303040011032335</t>
  </si>
  <si>
    <t>鞠洪伟</t>
  </si>
  <si>
    <t>230302197006046514</t>
  </si>
  <si>
    <t>13199435977</t>
  </si>
  <si>
    <t>54-(46~60)</t>
  </si>
  <si>
    <t>王镇</t>
  </si>
  <si>
    <t>23030419710422441X</t>
  </si>
  <si>
    <t>13946847711</t>
  </si>
  <si>
    <t>曹俊楠</t>
  </si>
  <si>
    <t>230304198110054810</t>
  </si>
  <si>
    <t>43-(25~45)</t>
  </si>
  <si>
    <t>2303040011033468</t>
  </si>
  <si>
    <t>王宏伟</t>
  </si>
  <si>
    <t>232103198310080938</t>
  </si>
  <si>
    <t>13945827389</t>
  </si>
  <si>
    <t>41-(25~45)</t>
  </si>
  <si>
    <t>2303040011031610</t>
  </si>
  <si>
    <t>孙永江</t>
  </si>
  <si>
    <t>230304197505064410</t>
  </si>
  <si>
    <t>13284675955</t>
  </si>
  <si>
    <t>2303040011028889</t>
  </si>
  <si>
    <t>黑龙江省就业总节点</t>
  </si>
  <si>
    <t>哈尔滨市就业服务中心</t>
  </si>
  <si>
    <t>齐齐哈尔市就业和人力资源服务中心</t>
  </si>
  <si>
    <t>公益性岗位安置</t>
  </si>
  <si>
    <t>鹤岗市就业创业服务中心</t>
  </si>
  <si>
    <t>双鸭山市就业服务中心</t>
  </si>
  <si>
    <t>大庆市就业创业指导中心</t>
  </si>
  <si>
    <t>伊春市就业服务中心</t>
  </si>
  <si>
    <t>佳木斯市就业创业服务中心</t>
  </si>
  <si>
    <t>七台河市就业服务中心</t>
  </si>
  <si>
    <t>牡丹江市就业创业服务中心</t>
  </si>
  <si>
    <t>黑河市就业服务中心</t>
  </si>
  <si>
    <t>绥化市劳动就业服务中心</t>
  </si>
  <si>
    <t>大兴安岭市就业服务中心</t>
  </si>
  <si>
    <t>哈尔滨市就业服务中心,23010032</t>
  </si>
  <si>
    <t>齐齐哈尔市就业和人力资源服务中心,23020032</t>
  </si>
  <si>
    <t>鸡西市就业服务中心,23030032</t>
  </si>
  <si>
    <t>鹤岗市就业创业服务中心,23040032</t>
  </si>
  <si>
    <t>双鸭山市就业服务中心,23050032</t>
  </si>
  <si>
    <t>大庆市就业创业指导中心,23060032</t>
  </si>
  <si>
    <t>伊春市就业服务中心,23070032</t>
  </si>
  <si>
    <t>佳木斯市就业创业服务中心,23080032</t>
  </si>
  <si>
    <t>七台河市就业服务中心,23090032</t>
  </si>
  <si>
    <t>牡丹江市就业创业服务中心,23100032</t>
  </si>
  <si>
    <t>黑河市就业服务中心,23110032</t>
  </si>
  <si>
    <t>绥化市劳动就业服务中心,23120032</t>
  </si>
  <si>
    <t>大兴安岭市就业服务中心,23270032</t>
  </si>
  <si>
    <t>道里区人才就业服务保障中心,23010232</t>
  </si>
  <si>
    <t>龙沙区就业与人力资源服务中心,23020232</t>
  </si>
  <si>
    <t>鸡冠区人力资源和社会保障服务中心,23030232</t>
  </si>
  <si>
    <t>鹤岗市向阳区就业创业和社会保障服务中心,23040232</t>
  </si>
  <si>
    <t>双鸭山市尖山区就业服务中心,23050232</t>
  </si>
  <si>
    <t>萨尔图区就业和人才服务中心,23060232</t>
  </si>
  <si>
    <t>伊美区就业服务中心,23071732</t>
  </si>
  <si>
    <t>向阳区就业创业服务中心,23080332</t>
  </si>
  <si>
    <t>七台河市新兴区人力资源和社会保障局,23090232</t>
  </si>
  <si>
    <t>东安区就业服务中心,23100232</t>
  </si>
  <si>
    <t>黑河市爱辉区就业服务中心,23110232</t>
  </si>
  <si>
    <t>北林区劳动就业服务中心,23120232</t>
  </si>
  <si>
    <t>加格达奇区就业服务中心,23270132</t>
  </si>
  <si>
    <t>哈尔滨市南岗区就业服务中心,23010332</t>
  </si>
  <si>
    <t>建华区就业与人力资源服务中心,23020332</t>
  </si>
  <si>
    <t>恒山区人力资源和社会保障服务中心,23030332</t>
  </si>
  <si>
    <t>鹤岗市工农区就业创业和社会保障服务中心,23040332</t>
  </si>
  <si>
    <t>双鸭山市岭东区就业服务中心,23050332</t>
  </si>
  <si>
    <t>龙凤区就业和人才服务中心,23060332</t>
  </si>
  <si>
    <t>乌翠区就业服务中心,23071832</t>
  </si>
  <si>
    <t>前进区创业就业服务中心,23080432</t>
  </si>
  <si>
    <t>七台河市桃山区人力资源和社会保障局,23090332</t>
  </si>
  <si>
    <t>阳明区就业服务中心,23100332</t>
  </si>
  <si>
    <t>嫩江市就业服务中心,23112132</t>
  </si>
  <si>
    <t>望奎县就业服务中心,23122132</t>
  </si>
  <si>
    <t>松岭区就业服务中心,23270232</t>
  </si>
  <si>
    <t>哈尔滨市道外区就业服务中心,23010432</t>
  </si>
  <si>
    <t>铁锋区就业与人力资源服务中心 ,23020432</t>
  </si>
  <si>
    <t>鹤岗市南山区就业创业和社会保障服务中心,23040432</t>
  </si>
  <si>
    <t>双鸭山市四方台区就业服务中心,23050532</t>
  </si>
  <si>
    <t>让胡路区就业和人才服务中心,23060432</t>
  </si>
  <si>
    <t>友好区就业服务中心,23071932</t>
  </si>
  <si>
    <t>佳木斯市东风区就业创业服务中心,23080532</t>
  </si>
  <si>
    <t>七台河市茄子河区人力资源和社会保障局,23090432</t>
  </si>
  <si>
    <t>爱民区就业服务中心,23100432</t>
  </si>
  <si>
    <t>逊克县就业服务中心,23112332</t>
  </si>
  <si>
    <t>兰西县就业服务中心,23122232</t>
  </si>
  <si>
    <t>新林区就业服务中心,23270332</t>
  </si>
  <si>
    <t>哈尔滨市平房区就业服务中心,23010832</t>
  </si>
  <si>
    <t>昂昂溪区就业与人力资源服务中心,23020532</t>
  </si>
  <si>
    <t>梨树区人力资源和社会保障服务中心,23030532</t>
  </si>
  <si>
    <t>鹤岗市兴安区就业创业和社会保障服务中心,23040532</t>
  </si>
  <si>
    <t>双鸭山市宝山区就业服务中心,23050632</t>
  </si>
  <si>
    <t>红岗区就业和人才服务中心,23060532</t>
  </si>
  <si>
    <t>嘉荫县公共就业和人才服务中心,23072232</t>
  </si>
  <si>
    <t>佳木斯市郊区创业就业服务中心,23081132</t>
  </si>
  <si>
    <t>勃利县就业服务中心,23092132</t>
  </si>
  <si>
    <t>西安区就业服务中心,23100532</t>
  </si>
  <si>
    <t>孙吴县劳动就业服务中心,23112432</t>
  </si>
  <si>
    <t>青冈县就业服务中心,23122332</t>
  </si>
  <si>
    <t>呼中区就业服务中心,23270432</t>
  </si>
  <si>
    <t>松北区人力资源和社会保障服务中心,23010932</t>
  </si>
  <si>
    <t>富拉尔基区就业与人力资源服务中心 ,23020632</t>
  </si>
  <si>
    <t>城子河区人力资源和社会保障服务中心,23030632</t>
  </si>
  <si>
    <t>鹤岗市东山区就业创业和社会保障服务中心,23040632</t>
  </si>
  <si>
    <t>集贤县就业服务中心,23052132</t>
  </si>
  <si>
    <t>大同区就业和人才服务中心,23060632</t>
  </si>
  <si>
    <t>汤旺县就业服务中心,23072332</t>
  </si>
  <si>
    <t>桦南县创业就业服务中心,23082232</t>
  </si>
  <si>
    <t>林口县就业服务中心,23102532</t>
  </si>
  <si>
    <t>五大连池风景名胜区自然保护区人才与就业服务中心,23114032</t>
  </si>
  <si>
    <t>庆安县就业服务中心,23122432</t>
  </si>
  <si>
    <t>呼玛县就业服务中心,23272132</t>
  </si>
  <si>
    <t>香坊区就业服务中心,23011032</t>
  </si>
  <si>
    <t>碾子山区就业与人力资源服务中心 ,23020732</t>
  </si>
  <si>
    <t>麻山区人力资源和社会保障服务中心,23030732</t>
  </si>
  <si>
    <t>鹤岗市兴山区就业创业和社会保障服务中心,23040732</t>
  </si>
  <si>
    <t>友谊县就业服务中心,23052232</t>
  </si>
  <si>
    <t>肇州县就业和人才服务中心,23062132</t>
  </si>
  <si>
    <t>丰林县就业服务中心,23072432</t>
  </si>
  <si>
    <t>桦川县创业就业服务中心,23082632</t>
  </si>
  <si>
    <t>绥芬河市公共就业和人才服务中心,23108132</t>
  </si>
  <si>
    <t>北安市就业服务中心,23118132</t>
  </si>
  <si>
    <t>明水县劳动就业服务中心,23122532</t>
  </si>
  <si>
    <t>塔河县就业服务中心,23272232</t>
  </si>
  <si>
    <t>呼兰区就业服务中心,23011132</t>
  </si>
  <si>
    <t>梅里斯达斡尔族区就业与人力资源服务中心,23020832</t>
  </si>
  <si>
    <t>鸡东县就业和人才服务中心,23032132</t>
  </si>
  <si>
    <t>萝北县人力资源服务中心,23042132</t>
  </si>
  <si>
    <t>宝清县就业服务中心,23052332</t>
  </si>
  <si>
    <t>肇源县就业和人才服务中心,23062232</t>
  </si>
  <si>
    <t>大箐山县就业服务中心,23072532</t>
  </si>
  <si>
    <t>汤原县创业就业服务中心,23082832</t>
  </si>
  <si>
    <t>海林市就业服务中心,23108332</t>
  </si>
  <si>
    <t>五大连池市就业服务中心,23118232</t>
  </si>
  <si>
    <t>绥棱县就业服务中心,23122632</t>
  </si>
  <si>
    <t>漠河市就业服务中心,23272332</t>
  </si>
  <si>
    <t>哈尔滨市阿城区就业服务中心,23011232</t>
  </si>
  <si>
    <t>龙江县就业与人力资源服务中心 ,23022132</t>
  </si>
  <si>
    <t>虎林市就业和人才服务中心,23038132</t>
  </si>
  <si>
    <t>绥滨县人力资源服务中心,23042232</t>
  </si>
  <si>
    <t>饶河县就业和人才服务中心,23052432</t>
  </si>
  <si>
    <t>林甸县就业和人才服务中心,23062332</t>
  </si>
  <si>
    <t>南岔县就业服务中心,23072632</t>
  </si>
  <si>
    <t>同江市创业就业服务中心 ,23088132</t>
  </si>
  <si>
    <t>宁安市就业服务中心,23108432</t>
  </si>
  <si>
    <t>安达市就业服务中心,23128132</t>
  </si>
  <si>
    <t>双城区创业就业服务中心,23011332</t>
  </si>
  <si>
    <t>依安县就业与人力资源服务中心 ,23022332</t>
  </si>
  <si>
    <t>密山市就业和人才服务中心,23038232</t>
  </si>
  <si>
    <t>杜尔伯特蒙古族自治县就业和人才服务中心,23062432</t>
  </si>
  <si>
    <t>金林区就业服务中心,23075132</t>
  </si>
  <si>
    <t>富锦市创业就业服务中心 ,23088232</t>
  </si>
  <si>
    <t>穆棱市公共就业和人才服务中心,23108532</t>
  </si>
  <si>
    <t>肇东市劳动就业服务中心,23128232</t>
  </si>
  <si>
    <t>依兰县人力资源和社会保障局就业创业服务中心,23012332</t>
  </si>
  <si>
    <t>泰来县就业与人力资源服务中心 ,23022432</t>
  </si>
  <si>
    <t>高新区运行保障中心人才服务中心,23064032</t>
  </si>
  <si>
    <t>铁力市就业服务中心,23078132</t>
  </si>
  <si>
    <t>抚远市创业就业服务中心 ,23088332</t>
  </si>
  <si>
    <t>东宁市公共就业和人才服务中心,23108632</t>
  </si>
  <si>
    <t>海伦市就业服务中心,23128332</t>
  </si>
  <si>
    <t>方正县就业服务中心,23012432</t>
  </si>
  <si>
    <t>甘南县就业与人力资源服务中心,23022532</t>
  </si>
  <si>
    <t>宾县就业服务中心,23012532</t>
  </si>
  <si>
    <t>富裕县就业与人力资源服务中心 ,23022732</t>
  </si>
  <si>
    <t>巴彦县就业服务中心,23012632</t>
  </si>
  <si>
    <t>克山县就业与人力资源服务中心 ,23022932</t>
  </si>
  <si>
    <t>木兰县人才与就业服务中心,23012732</t>
  </si>
  <si>
    <t>克东县就业与人力资源服务中心 ,23023032</t>
  </si>
  <si>
    <t>通河县就业服务中心,23012832</t>
  </si>
  <si>
    <t>拜泉县就业与人力资源服务中心,23023132</t>
  </si>
  <si>
    <t>延寿县人力资源和社会保障局就业服务中心,23012932</t>
  </si>
  <si>
    <t>讷河市就业与人力资源服务中心（讷河市劳动培训中心）,23028132</t>
  </si>
  <si>
    <t>尚志市就业服务中心,23018332</t>
  </si>
  <si>
    <t>五常市人才就业服务中心,23018432</t>
  </si>
  <si>
    <t>农、林、牧、渔业</t>
  </si>
  <si>
    <t>从事产业类型</t>
  </si>
  <si>
    <t>第一产业</t>
  </si>
  <si>
    <t>电力、燃气及水的生产和供应业</t>
  </si>
  <si>
    <t>建筑业</t>
  </si>
  <si>
    <t>信息传输、计算机服务和软件业</t>
  </si>
  <si>
    <t>租赁和商务服务业</t>
  </si>
  <si>
    <t>水利、环境和公共设施管理业</t>
  </si>
  <si>
    <t>卫生、社会保障和社会福利业</t>
  </si>
  <si>
    <t>国际组织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</si>
</sst>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3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9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indexed="8"/>
      <name val="宋体"/>
      <charset val="134"/>
    </font>
    <font>
      <sz val="10"/>
      <color rgb="FF333333"/>
      <name val="宋体"/>
      <charset val="134"/>
      <scheme val="minor"/>
    </font>
    <font>
      <sz val="10"/>
      <color rgb="FF000000"/>
      <name val="宋体"/>
      <charset val="134"/>
    </font>
    <font>
      <sz val="10"/>
      <name val="宋体"/>
      <charset val="134"/>
      <scheme val="minor"/>
    </font>
    <font>
      <sz val="10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17" borderId="20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8" borderId="2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0" borderId="0"/>
    <xf numFmtId="0" fontId="29" fillId="0" borderId="23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5" fillId="0" borderId="1" xfId="48" applyNumberFormat="1" applyFont="1" applyFill="1" applyBorder="1" applyAlignment="1">
      <alignment horizontal="center" vertical="center"/>
    </xf>
    <xf numFmtId="0" fontId="6" fillId="0" borderId="1" xfId="3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8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 quotePrefix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3" fillId="0" borderId="1" xfId="0" applyFont="1" applyBorder="1" applyAlignment="1" quotePrefix="1">
      <alignment horizontal="center" vertical="center" wrapText="1"/>
    </xf>
    <xf numFmtId="0" fontId="3" fillId="0" borderId="1" xfId="0" applyFont="1" applyBorder="1" applyAlignment="1" quotePrefix="1">
      <alignment horizontal="center" vertical="center"/>
    </xf>
    <xf numFmtId="0" fontId="10" fillId="0" borderId="7" xfId="0" applyFont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 10 5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20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5187315" cy="3517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wnload\WeChat\WeChat%20Files\wxid_2aa6scexhtad22\FileStorage\File\2024-06\2024&#23567;&#21322;&#36947;&#31038;&#21306;5&#26376;&#23454;&#21517;&#21046;&#22269;&#23478;&#29256;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导入模板"/>
      <sheetName val="Sheet2"/>
      <sheetName val="各地市区县 编码"/>
      <sheetName val="行业"/>
      <sheetName val="行业对应类型"/>
      <sheetName val="所属行业对照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7"/>
  <sheetViews>
    <sheetView tabSelected="1" workbookViewId="0">
      <selection activeCell="E4" sqref="E4"/>
    </sheetView>
  </sheetViews>
  <sheetFormatPr defaultColWidth="9" defaultRowHeight="13.5"/>
  <cols>
    <col min="1" max="1" width="7.33333333333333" customWidth="1"/>
    <col min="2" max="2" width="17.625" customWidth="1"/>
    <col min="3" max="3" width="26.5" customWidth="1"/>
    <col min="4" max="4" width="7.75" style="2" customWidth="1"/>
    <col min="5" max="5" width="17.125" style="2" customWidth="1"/>
    <col min="6" max="6" width="12.625" style="2" customWidth="1"/>
    <col min="7" max="7" width="7.625" customWidth="1"/>
    <col min="8" max="8" width="11.5" style="3" customWidth="1"/>
    <col min="9" max="9" width="22.125" style="2" customWidth="1"/>
    <col min="10" max="11" width="10.125" customWidth="1"/>
    <col min="12" max="12" width="21.25" customWidth="1"/>
    <col min="13" max="13" width="7.25" customWidth="1"/>
    <col min="14" max="14" width="21.875" customWidth="1"/>
    <col min="15" max="15" width="16.875" style="4" customWidth="1"/>
    <col min="16" max="16" width="12" customWidth="1"/>
    <col min="17" max="17" width="11.75" customWidth="1"/>
    <col min="18" max="18" width="11.25" customWidth="1"/>
    <col min="19" max="19" width="6.875" customWidth="1"/>
    <col min="20" max="20" width="6" customWidth="1"/>
    <col min="21" max="21" width="5.125" customWidth="1"/>
    <col min="22" max="22" width="7.125" customWidth="1"/>
    <col min="23" max="23" width="5.5" customWidth="1"/>
    <col min="24" max="24" width="4.75" customWidth="1"/>
    <col min="25" max="25" width="10" customWidth="1"/>
    <col min="26" max="26" width="11.5" customWidth="1"/>
    <col min="30" max="30" width="8.125" customWidth="1"/>
    <col min="32" max="32" width="16" customWidth="1"/>
  </cols>
  <sheetData>
    <row r="1" ht="53.25" customHeight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20"/>
      <c r="P1" s="5"/>
      <c r="Q1" s="5"/>
      <c r="R1" s="5"/>
    </row>
    <row r="2" ht="30" customHeight="1" spans="1:33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6" t="s">
        <v>7</v>
      </c>
      <c r="H2" s="11" t="s">
        <v>8</v>
      </c>
      <c r="I2" s="9" t="s">
        <v>9</v>
      </c>
      <c r="J2" s="21" t="s">
        <v>10</v>
      </c>
      <c r="K2" s="21" t="s">
        <v>11</v>
      </c>
      <c r="L2" s="21" t="s">
        <v>12</v>
      </c>
      <c r="M2" s="21" t="s">
        <v>13</v>
      </c>
      <c r="N2" s="22" t="s">
        <v>14</v>
      </c>
      <c r="O2" s="23" t="s">
        <v>15</v>
      </c>
      <c r="P2" s="24" t="s">
        <v>16</v>
      </c>
      <c r="Q2" s="21" t="s">
        <v>17</v>
      </c>
      <c r="R2" s="21" t="s">
        <v>18</v>
      </c>
      <c r="S2" s="47" t="s">
        <v>19</v>
      </c>
      <c r="T2" s="47" t="s">
        <v>20</v>
      </c>
      <c r="U2" s="47" t="s">
        <v>21</v>
      </c>
      <c r="V2" s="47" t="s">
        <v>22</v>
      </c>
      <c r="W2" s="47" t="s">
        <v>23</v>
      </c>
      <c r="X2" s="48" t="s">
        <v>24</v>
      </c>
      <c r="Y2" s="53" t="s">
        <v>25</v>
      </c>
      <c r="Z2" s="47" t="s">
        <v>26</v>
      </c>
      <c r="AA2" s="54" t="s">
        <v>27</v>
      </c>
      <c r="AB2" s="55" t="s">
        <v>28</v>
      </c>
      <c r="AC2" s="56" t="s">
        <v>29</v>
      </c>
      <c r="AD2" s="57" t="s">
        <v>30</v>
      </c>
      <c r="AE2" s="50" t="s">
        <v>31</v>
      </c>
      <c r="AF2" s="50" t="s">
        <v>32</v>
      </c>
      <c r="AG2" s="63" t="s">
        <v>33</v>
      </c>
    </row>
    <row r="3" ht="28.5" customHeight="1" spans="1:33">
      <c r="A3" s="6"/>
      <c r="B3" s="7"/>
      <c r="C3" s="7"/>
      <c r="D3" s="12"/>
      <c r="E3" s="12"/>
      <c r="F3" s="10"/>
      <c r="G3" s="6"/>
      <c r="H3" s="13"/>
      <c r="I3" s="12"/>
      <c r="J3" s="25"/>
      <c r="K3" s="25" t="s">
        <v>34</v>
      </c>
      <c r="L3" s="25" t="s">
        <v>35</v>
      </c>
      <c r="M3" s="25" t="s">
        <v>36</v>
      </c>
      <c r="N3" s="26" t="s">
        <v>37</v>
      </c>
      <c r="O3" s="27" t="s">
        <v>38</v>
      </c>
      <c r="P3" s="28"/>
      <c r="Q3" s="25"/>
      <c r="R3" s="25"/>
      <c r="S3" s="47"/>
      <c r="T3" s="47"/>
      <c r="U3" s="47"/>
      <c r="V3" s="47"/>
      <c r="W3" s="47"/>
      <c r="X3" s="48"/>
      <c r="Y3" s="53"/>
      <c r="Z3" s="47"/>
      <c r="AA3" s="54"/>
      <c r="AB3" s="58"/>
      <c r="AC3" s="56"/>
      <c r="AD3" s="57"/>
      <c r="AE3" s="50"/>
      <c r="AF3" s="50"/>
      <c r="AG3" s="64"/>
    </row>
    <row r="4" spans="1:33">
      <c r="A4" s="14">
        <v>1</v>
      </c>
      <c r="B4" s="14" t="s">
        <v>39</v>
      </c>
      <c r="C4" s="14" t="s">
        <v>40</v>
      </c>
      <c r="D4" s="14" t="s">
        <v>41</v>
      </c>
      <c r="E4" s="14" t="s">
        <v>42</v>
      </c>
      <c r="F4" s="14">
        <v>13091461842</v>
      </c>
      <c r="G4" s="14" t="s">
        <v>43</v>
      </c>
      <c r="H4" s="15">
        <v>45323</v>
      </c>
      <c r="I4" s="14" t="s">
        <v>44</v>
      </c>
      <c r="J4" s="14" t="s">
        <v>36</v>
      </c>
      <c r="K4" s="14" t="s">
        <v>45</v>
      </c>
      <c r="L4" s="29"/>
      <c r="M4" s="30"/>
      <c r="N4" s="31" t="s">
        <v>46</v>
      </c>
      <c r="O4" s="14" t="s">
        <v>47</v>
      </c>
      <c r="P4" s="32" t="s">
        <v>48</v>
      </c>
      <c r="Q4" s="14" t="s">
        <v>49</v>
      </c>
      <c r="R4" s="14" t="s">
        <v>50</v>
      </c>
      <c r="S4" s="49" t="s">
        <v>49</v>
      </c>
      <c r="T4" s="49" t="s">
        <v>51</v>
      </c>
      <c r="U4" s="49" t="s">
        <v>52</v>
      </c>
      <c r="V4" s="49" t="s">
        <v>50</v>
      </c>
      <c r="W4" s="49" t="s">
        <v>50</v>
      </c>
      <c r="X4" s="50" t="s">
        <v>53</v>
      </c>
      <c r="Y4" s="50" t="s">
        <v>54</v>
      </c>
      <c r="Z4" s="50">
        <v>37</v>
      </c>
      <c r="AA4" s="59">
        <f t="shared" ref="AA4:AA35" si="0">LEN(E4)</f>
        <v>18</v>
      </c>
      <c r="AB4" s="59">
        <f t="shared" ref="AB4:AB35" si="1">LEN(F4)</f>
        <v>11</v>
      </c>
      <c r="AC4" s="59" t="str">
        <f ca="1" t="array" ref="AC4">IF(MID("10X98765432",MOD(SUM(MID(E4,ROW(INDIRECT("1:17")),1)*2^(18-ROW(INDIRECT("1:17")))),11)+1,1)=RIGHT(E4),"正确","错误")</f>
        <v>正确</v>
      </c>
      <c r="AD4" s="60">
        <f t="shared" ref="AD4:AD35" si="2">LEN(L4)</f>
        <v>0</v>
      </c>
      <c r="AE4" s="50" t="s">
        <v>55</v>
      </c>
      <c r="AF4" s="50" t="s">
        <v>51</v>
      </c>
      <c r="AG4" s="65"/>
    </row>
    <row r="5" spans="1:33">
      <c r="A5" s="14">
        <v>2</v>
      </c>
      <c r="B5" s="14" t="s">
        <v>39</v>
      </c>
      <c r="C5" s="14" t="s">
        <v>40</v>
      </c>
      <c r="D5" s="14" t="s">
        <v>56</v>
      </c>
      <c r="E5" s="14" t="s">
        <v>57</v>
      </c>
      <c r="F5" s="14">
        <v>13946878609</v>
      </c>
      <c r="G5" s="14" t="s">
        <v>58</v>
      </c>
      <c r="H5" s="15">
        <v>45323</v>
      </c>
      <c r="I5" s="33" t="s">
        <v>59</v>
      </c>
      <c r="J5" s="14" t="s">
        <v>36</v>
      </c>
      <c r="K5" s="14" t="s">
        <v>45</v>
      </c>
      <c r="L5" s="34"/>
      <c r="M5" s="35"/>
      <c r="N5" s="31" t="s">
        <v>60</v>
      </c>
      <c r="O5" s="14" t="s">
        <v>61</v>
      </c>
      <c r="P5" s="32" t="s">
        <v>48</v>
      </c>
      <c r="Q5" s="14" t="s">
        <v>49</v>
      </c>
      <c r="R5" s="14" t="s">
        <v>50</v>
      </c>
      <c r="S5" s="49" t="s">
        <v>49</v>
      </c>
      <c r="T5" s="49" t="s">
        <v>51</v>
      </c>
      <c r="U5" s="49" t="s">
        <v>52</v>
      </c>
      <c r="V5" s="49" t="s">
        <v>50</v>
      </c>
      <c r="W5" s="49" t="s">
        <v>50</v>
      </c>
      <c r="X5" s="50" t="s">
        <v>62</v>
      </c>
      <c r="Y5" s="50" t="s">
        <v>54</v>
      </c>
      <c r="Z5" s="50">
        <v>37</v>
      </c>
      <c r="AA5" s="59">
        <f t="shared" si="0"/>
        <v>18</v>
      </c>
      <c r="AB5" s="59">
        <f t="shared" si="1"/>
        <v>11</v>
      </c>
      <c r="AC5" s="59" t="str">
        <f ca="1" t="array" ref="AC5">IF(MID("10X98765432",MOD(SUM(MID(E5,ROW(INDIRECT("1:17")),1)*2^(18-ROW(INDIRECT("1:17")))),11)+1,1)=RIGHT(E5),"正确","错误")</f>
        <v>正确</v>
      </c>
      <c r="AD5" s="60">
        <f t="shared" si="2"/>
        <v>0</v>
      </c>
      <c r="AE5" s="50" t="s">
        <v>55</v>
      </c>
      <c r="AF5" s="77" t="s">
        <v>63</v>
      </c>
      <c r="AG5" s="65"/>
    </row>
    <row r="6" spans="1:33">
      <c r="A6" s="14">
        <v>3</v>
      </c>
      <c r="B6" s="14" t="s">
        <v>39</v>
      </c>
      <c r="C6" s="14" t="s">
        <v>40</v>
      </c>
      <c r="D6" s="14" t="s">
        <v>64</v>
      </c>
      <c r="E6" s="14" t="s">
        <v>65</v>
      </c>
      <c r="F6" s="14">
        <v>15946743335</v>
      </c>
      <c r="G6" s="14" t="s">
        <v>43</v>
      </c>
      <c r="H6" s="15">
        <v>45323</v>
      </c>
      <c r="I6" s="33" t="s">
        <v>66</v>
      </c>
      <c r="J6" s="14" t="s">
        <v>36</v>
      </c>
      <c r="K6" s="14" t="s">
        <v>45</v>
      </c>
      <c r="L6" s="36"/>
      <c r="M6" s="37"/>
      <c r="N6" s="31" t="s">
        <v>67</v>
      </c>
      <c r="O6" s="14" t="s">
        <v>68</v>
      </c>
      <c r="P6" s="32" t="s">
        <v>48</v>
      </c>
      <c r="Q6" s="14" t="s">
        <v>49</v>
      </c>
      <c r="R6" s="14" t="s">
        <v>49</v>
      </c>
      <c r="S6" s="49" t="s">
        <v>49</v>
      </c>
      <c r="T6" s="49" t="s">
        <v>51</v>
      </c>
      <c r="U6" s="49" t="s">
        <v>52</v>
      </c>
      <c r="V6" s="49" t="s">
        <v>50</v>
      </c>
      <c r="W6" s="49" t="s">
        <v>50</v>
      </c>
      <c r="X6" s="50" t="s">
        <v>62</v>
      </c>
      <c r="Y6" s="50" t="s">
        <v>54</v>
      </c>
      <c r="Z6" s="50">
        <v>44</v>
      </c>
      <c r="AA6" s="59">
        <f t="shared" si="0"/>
        <v>18</v>
      </c>
      <c r="AB6" s="59">
        <f t="shared" si="1"/>
        <v>11</v>
      </c>
      <c r="AC6" s="59" t="str">
        <f ca="1" t="array" ref="AC6">IF(MID("10X98765432",MOD(SUM(MID(E6,ROW(INDIRECT("1:17")),1)*2^(18-ROW(INDIRECT("1:17")))),11)+1,1)=RIGHT(E6),"正确","错误")</f>
        <v>正确</v>
      </c>
      <c r="AD6" s="60">
        <f t="shared" si="2"/>
        <v>0</v>
      </c>
      <c r="AE6" s="50" t="s">
        <v>69</v>
      </c>
      <c r="AF6" s="77" t="s">
        <v>70</v>
      </c>
      <c r="AG6" s="65"/>
    </row>
    <row r="7" spans="1:33">
      <c r="A7" s="14">
        <v>4</v>
      </c>
      <c r="B7" s="14" t="s">
        <v>39</v>
      </c>
      <c r="C7" s="14" t="s">
        <v>40</v>
      </c>
      <c r="D7" s="14" t="s">
        <v>71</v>
      </c>
      <c r="E7" s="78" t="s">
        <v>72</v>
      </c>
      <c r="F7" s="14">
        <v>13045357778</v>
      </c>
      <c r="G7" s="14" t="s">
        <v>43</v>
      </c>
      <c r="H7" s="15">
        <v>45323</v>
      </c>
      <c r="I7" s="33" t="s">
        <v>73</v>
      </c>
      <c r="J7" s="14" t="s">
        <v>36</v>
      </c>
      <c r="K7" s="14" t="s">
        <v>45</v>
      </c>
      <c r="L7" s="38"/>
      <c r="M7" s="35"/>
      <c r="N7" s="31" t="s">
        <v>74</v>
      </c>
      <c r="O7" s="14" t="s">
        <v>75</v>
      </c>
      <c r="P7" s="32" t="s">
        <v>48</v>
      </c>
      <c r="Q7" s="14" t="s">
        <v>49</v>
      </c>
      <c r="R7" s="14" t="s">
        <v>49</v>
      </c>
      <c r="S7" s="49" t="s">
        <v>49</v>
      </c>
      <c r="T7" s="49" t="s">
        <v>51</v>
      </c>
      <c r="U7" s="49" t="s">
        <v>52</v>
      </c>
      <c r="V7" s="49" t="s">
        <v>50</v>
      </c>
      <c r="W7" s="49" t="s">
        <v>50</v>
      </c>
      <c r="X7" s="50" t="s">
        <v>62</v>
      </c>
      <c r="Y7" s="50" t="s">
        <v>54</v>
      </c>
      <c r="Z7" s="50">
        <v>34</v>
      </c>
      <c r="AA7" s="59">
        <f t="shared" si="0"/>
        <v>18</v>
      </c>
      <c r="AB7" s="59">
        <f t="shared" si="1"/>
        <v>11</v>
      </c>
      <c r="AC7" s="59" t="str">
        <f ca="1" t="array" ref="AC7">IF(MID("10X98765432",MOD(SUM(MID(E7,ROW(INDIRECT("1:17")),1)*2^(18-ROW(INDIRECT("1:17")))),11)+1,1)=RIGHT(E7),"正确","错误")</f>
        <v>正确</v>
      </c>
      <c r="AD7" s="60">
        <f t="shared" si="2"/>
        <v>0</v>
      </c>
      <c r="AE7" s="50" t="s">
        <v>76</v>
      </c>
      <c r="AF7" s="79" t="s">
        <v>77</v>
      </c>
      <c r="AG7" s="65"/>
    </row>
    <row r="8" spans="1:33">
      <c r="A8" s="14">
        <v>5</v>
      </c>
      <c r="B8" s="14" t="s">
        <v>39</v>
      </c>
      <c r="C8" s="14" t="s">
        <v>40</v>
      </c>
      <c r="D8" s="14" t="s">
        <v>78</v>
      </c>
      <c r="E8" s="14" t="s">
        <v>79</v>
      </c>
      <c r="F8" s="14">
        <v>13846019489</v>
      </c>
      <c r="G8" s="14" t="s">
        <v>43</v>
      </c>
      <c r="H8" s="15">
        <v>45323</v>
      </c>
      <c r="I8" s="33" t="s">
        <v>80</v>
      </c>
      <c r="J8" s="14" t="s">
        <v>36</v>
      </c>
      <c r="K8" s="14" t="s">
        <v>45</v>
      </c>
      <c r="L8" s="34"/>
      <c r="M8" s="35"/>
      <c r="N8" s="31" t="s">
        <v>67</v>
      </c>
      <c r="O8" s="14" t="s">
        <v>81</v>
      </c>
      <c r="P8" s="32" t="s">
        <v>48</v>
      </c>
      <c r="Q8" s="14" t="s">
        <v>49</v>
      </c>
      <c r="R8" s="14" t="s">
        <v>49</v>
      </c>
      <c r="S8" s="49" t="s">
        <v>49</v>
      </c>
      <c r="T8" s="49" t="s">
        <v>51</v>
      </c>
      <c r="U8" s="49" t="s">
        <v>52</v>
      </c>
      <c r="V8" s="49" t="s">
        <v>50</v>
      </c>
      <c r="W8" s="49" t="s">
        <v>50</v>
      </c>
      <c r="X8" s="50" t="s">
        <v>62</v>
      </c>
      <c r="Y8" s="50" t="s">
        <v>54</v>
      </c>
      <c r="Z8" s="50">
        <v>44</v>
      </c>
      <c r="AA8" s="59">
        <f t="shared" si="0"/>
        <v>18</v>
      </c>
      <c r="AB8" s="59">
        <f t="shared" si="1"/>
        <v>11</v>
      </c>
      <c r="AC8" s="59" t="str">
        <f ca="1" t="array" ref="AC8">IF(MID("10X98765432",MOD(SUM(MID(E8,ROW(INDIRECT("1:17")),1)*2^(18-ROW(INDIRECT("1:17")))),11)+1,1)=RIGHT(E8),"正确","错误")</f>
        <v>正确</v>
      </c>
      <c r="AD8" s="60">
        <f t="shared" si="2"/>
        <v>0</v>
      </c>
      <c r="AE8" s="50" t="s">
        <v>69</v>
      </c>
      <c r="AF8" s="77" t="s">
        <v>82</v>
      </c>
      <c r="AG8" s="65"/>
    </row>
    <row r="9" spans="1:33">
      <c r="A9" s="14">
        <v>6</v>
      </c>
      <c r="B9" s="14" t="s">
        <v>39</v>
      </c>
      <c r="C9" s="14" t="s">
        <v>40</v>
      </c>
      <c r="D9" s="14" t="s">
        <v>83</v>
      </c>
      <c r="E9" s="14" t="s">
        <v>84</v>
      </c>
      <c r="F9" s="14">
        <v>13796414078</v>
      </c>
      <c r="G9" s="14" t="s">
        <v>43</v>
      </c>
      <c r="H9" s="15">
        <v>45323</v>
      </c>
      <c r="I9" s="33" t="s">
        <v>85</v>
      </c>
      <c r="J9" s="14" t="s">
        <v>36</v>
      </c>
      <c r="K9" s="14" t="s">
        <v>45</v>
      </c>
      <c r="L9" s="38"/>
      <c r="M9" s="35"/>
      <c r="N9" s="31" t="s">
        <v>60</v>
      </c>
      <c r="O9" s="14" t="s">
        <v>86</v>
      </c>
      <c r="P9" s="32" t="s">
        <v>48</v>
      </c>
      <c r="Q9" s="14" t="s">
        <v>49</v>
      </c>
      <c r="R9" s="14" t="s">
        <v>49</v>
      </c>
      <c r="S9" s="49" t="s">
        <v>49</v>
      </c>
      <c r="T9" s="49" t="s">
        <v>51</v>
      </c>
      <c r="U9" s="49" t="s">
        <v>52</v>
      </c>
      <c r="V9" s="49" t="s">
        <v>50</v>
      </c>
      <c r="W9" s="49" t="s">
        <v>50</v>
      </c>
      <c r="X9" s="50" t="s">
        <v>53</v>
      </c>
      <c r="Y9" s="50" t="s">
        <v>54</v>
      </c>
      <c r="Z9" s="50">
        <v>50</v>
      </c>
      <c r="AA9" s="59">
        <f t="shared" si="0"/>
        <v>18</v>
      </c>
      <c r="AB9" s="59">
        <f t="shared" si="1"/>
        <v>11</v>
      </c>
      <c r="AC9" s="59" t="str">
        <f ca="1" t="array" ref="AC9">IF(MID("10X98765432",MOD(SUM(MID(E9,ROW(INDIRECT("1:17")),1)*2^(18-ROW(INDIRECT("1:17")))),11)+1,1)=RIGHT(E9),"正确","错误")</f>
        <v>正确</v>
      </c>
      <c r="AD9" s="60">
        <f t="shared" si="2"/>
        <v>0</v>
      </c>
      <c r="AE9" s="50" t="s">
        <v>55</v>
      </c>
      <c r="AF9" s="77" t="s">
        <v>82</v>
      </c>
      <c r="AG9" s="65"/>
    </row>
    <row r="10" spans="1:33">
      <c r="A10" s="14">
        <v>7</v>
      </c>
      <c r="B10" s="14" t="s">
        <v>39</v>
      </c>
      <c r="C10" s="14" t="s">
        <v>40</v>
      </c>
      <c r="D10" s="14" t="s">
        <v>87</v>
      </c>
      <c r="E10" s="14" t="s">
        <v>88</v>
      </c>
      <c r="F10" s="14">
        <v>13945816690</v>
      </c>
      <c r="G10" s="14" t="s">
        <v>43</v>
      </c>
      <c r="H10" s="15">
        <v>45323</v>
      </c>
      <c r="I10" s="14" t="s">
        <v>89</v>
      </c>
      <c r="J10" s="14" t="s">
        <v>36</v>
      </c>
      <c r="K10" s="14" t="s">
        <v>45</v>
      </c>
      <c r="L10" s="34"/>
      <c r="M10" s="35"/>
      <c r="N10" s="31" t="s">
        <v>74</v>
      </c>
      <c r="O10" s="14" t="s">
        <v>90</v>
      </c>
      <c r="P10" s="32" t="s">
        <v>48</v>
      </c>
      <c r="Q10" s="14" t="s">
        <v>49</v>
      </c>
      <c r="R10" s="14" t="s">
        <v>50</v>
      </c>
      <c r="S10" s="49" t="s">
        <v>49</v>
      </c>
      <c r="T10" s="49" t="s">
        <v>51</v>
      </c>
      <c r="U10" s="49" t="s">
        <v>52</v>
      </c>
      <c r="V10" s="49" t="s">
        <v>50</v>
      </c>
      <c r="W10" s="49" t="s">
        <v>50</v>
      </c>
      <c r="X10" s="50" t="s">
        <v>53</v>
      </c>
      <c r="Y10" s="50" t="s">
        <v>54</v>
      </c>
      <c r="Z10" s="50">
        <v>34</v>
      </c>
      <c r="AA10" s="59">
        <f t="shared" si="0"/>
        <v>18</v>
      </c>
      <c r="AB10" s="59">
        <f t="shared" si="1"/>
        <v>11</v>
      </c>
      <c r="AC10" s="59" t="str">
        <f ca="1" t="array" ref="AC10">IF(MID("10X98765432",MOD(SUM(MID(E10,ROW(INDIRECT("1:17")),1)*2^(18-ROW(INDIRECT("1:17")))),11)+1,1)=RIGHT(E10),"正确","错误")</f>
        <v>正确</v>
      </c>
      <c r="AD10" s="60">
        <f t="shared" si="2"/>
        <v>0</v>
      </c>
      <c r="AE10" s="50" t="s">
        <v>91</v>
      </c>
      <c r="AF10" s="50" t="s">
        <v>51</v>
      </c>
      <c r="AG10" s="65"/>
    </row>
    <row r="11" spans="1:33">
      <c r="A11" s="14">
        <v>8</v>
      </c>
      <c r="B11" s="14" t="s">
        <v>39</v>
      </c>
      <c r="C11" s="14" t="s">
        <v>40</v>
      </c>
      <c r="D11" s="14" t="s">
        <v>92</v>
      </c>
      <c r="E11" s="14" t="s">
        <v>93</v>
      </c>
      <c r="F11" s="14">
        <v>13761335167</v>
      </c>
      <c r="G11" s="14" t="s">
        <v>94</v>
      </c>
      <c r="H11" s="15">
        <v>45323</v>
      </c>
      <c r="I11" s="33" t="s">
        <v>95</v>
      </c>
      <c r="J11" s="14" t="s">
        <v>36</v>
      </c>
      <c r="K11" s="14" t="s">
        <v>45</v>
      </c>
      <c r="L11" s="34"/>
      <c r="M11" s="35"/>
      <c r="N11" s="31" t="s">
        <v>60</v>
      </c>
      <c r="O11" s="14" t="s">
        <v>96</v>
      </c>
      <c r="P11" s="32" t="s">
        <v>48</v>
      </c>
      <c r="Q11" s="14" t="s">
        <v>49</v>
      </c>
      <c r="R11" s="14" t="s">
        <v>50</v>
      </c>
      <c r="S11" s="49" t="s">
        <v>49</v>
      </c>
      <c r="T11" s="49" t="s">
        <v>51</v>
      </c>
      <c r="U11" s="49" t="s">
        <v>52</v>
      </c>
      <c r="V11" s="49" t="s">
        <v>50</v>
      </c>
      <c r="W11" s="49" t="s">
        <v>50</v>
      </c>
      <c r="X11" s="50" t="s">
        <v>62</v>
      </c>
      <c r="Y11" s="50" t="s">
        <v>54</v>
      </c>
      <c r="Z11" s="50">
        <v>37</v>
      </c>
      <c r="AA11" s="59">
        <f t="shared" si="0"/>
        <v>18</v>
      </c>
      <c r="AB11" s="59">
        <f t="shared" si="1"/>
        <v>11</v>
      </c>
      <c r="AC11" s="59" t="str">
        <f ca="1" t="array" ref="AC11">IF(MID("10X98765432",MOD(SUM(MID(E11,ROW(INDIRECT("1:17")),1)*2^(18-ROW(INDIRECT("1:17")))),11)+1,1)=RIGHT(E11),"正确","错误")</f>
        <v>正确</v>
      </c>
      <c r="AD11" s="60">
        <f t="shared" si="2"/>
        <v>0</v>
      </c>
      <c r="AE11" s="50" t="s">
        <v>55</v>
      </c>
      <c r="AF11" s="50" t="s">
        <v>51</v>
      </c>
      <c r="AG11" s="65"/>
    </row>
    <row r="12" spans="1:33">
      <c r="A12" s="14">
        <v>9</v>
      </c>
      <c r="B12" s="14" t="s">
        <v>39</v>
      </c>
      <c r="C12" s="14" t="s">
        <v>40</v>
      </c>
      <c r="D12" s="14" t="s">
        <v>97</v>
      </c>
      <c r="E12" s="14" t="s">
        <v>98</v>
      </c>
      <c r="F12" s="14">
        <v>13846017413</v>
      </c>
      <c r="G12" s="14" t="s">
        <v>43</v>
      </c>
      <c r="H12" s="15">
        <v>45323</v>
      </c>
      <c r="I12" s="33" t="s">
        <v>99</v>
      </c>
      <c r="J12" s="14" t="s">
        <v>36</v>
      </c>
      <c r="K12" s="14" t="s">
        <v>45</v>
      </c>
      <c r="L12" s="34"/>
      <c r="M12" s="35"/>
      <c r="N12" s="31" t="s">
        <v>60</v>
      </c>
      <c r="O12" s="14" t="s">
        <v>100</v>
      </c>
      <c r="P12" s="32" t="s">
        <v>48</v>
      </c>
      <c r="Q12" s="14" t="s">
        <v>49</v>
      </c>
      <c r="R12" s="14" t="s">
        <v>50</v>
      </c>
      <c r="S12" s="49" t="s">
        <v>49</v>
      </c>
      <c r="T12" s="49" t="s">
        <v>51</v>
      </c>
      <c r="U12" s="49" t="s">
        <v>52</v>
      </c>
      <c r="V12" s="49" t="s">
        <v>50</v>
      </c>
      <c r="W12" s="49" t="s">
        <v>50</v>
      </c>
      <c r="X12" s="50" t="s">
        <v>62</v>
      </c>
      <c r="Y12" s="50" t="s">
        <v>54</v>
      </c>
      <c r="Z12" s="50">
        <v>36</v>
      </c>
      <c r="AA12" s="59">
        <f t="shared" si="0"/>
        <v>18</v>
      </c>
      <c r="AB12" s="59">
        <f t="shared" si="1"/>
        <v>11</v>
      </c>
      <c r="AC12" s="59" t="str">
        <f ca="1" t="array" ref="AC12">IF(MID("10X98765432",MOD(SUM(MID(E12,ROW(INDIRECT("1:17")),1)*2^(18-ROW(INDIRECT("1:17")))),11)+1,1)=RIGHT(E12),"正确","错误")</f>
        <v>正确</v>
      </c>
      <c r="AD12" s="60">
        <f t="shared" si="2"/>
        <v>0</v>
      </c>
      <c r="AE12" s="50" t="s">
        <v>55</v>
      </c>
      <c r="AF12" s="50" t="s">
        <v>51</v>
      </c>
      <c r="AG12" s="65"/>
    </row>
    <row r="13" spans="1:33">
      <c r="A13" s="14">
        <v>10</v>
      </c>
      <c r="B13" s="14" t="s">
        <v>39</v>
      </c>
      <c r="C13" s="14" t="s">
        <v>40</v>
      </c>
      <c r="D13" s="14" t="s">
        <v>101</v>
      </c>
      <c r="E13" s="14" t="s">
        <v>102</v>
      </c>
      <c r="F13" s="14">
        <v>17703405390</v>
      </c>
      <c r="G13" s="14" t="s">
        <v>43</v>
      </c>
      <c r="H13" s="15">
        <v>45323</v>
      </c>
      <c r="I13" s="33" t="s">
        <v>103</v>
      </c>
      <c r="J13" s="14" t="s">
        <v>36</v>
      </c>
      <c r="K13" s="14" t="s">
        <v>45</v>
      </c>
      <c r="L13" s="39"/>
      <c r="M13" s="35"/>
      <c r="N13" s="31" t="s">
        <v>60</v>
      </c>
      <c r="O13" s="14" t="s">
        <v>104</v>
      </c>
      <c r="P13" s="32" t="s">
        <v>48</v>
      </c>
      <c r="Q13" s="14" t="s">
        <v>49</v>
      </c>
      <c r="R13" s="14" t="s">
        <v>49</v>
      </c>
      <c r="S13" s="49" t="s">
        <v>49</v>
      </c>
      <c r="T13" s="49" t="s">
        <v>51</v>
      </c>
      <c r="U13" s="49" t="s">
        <v>52</v>
      </c>
      <c r="V13" s="49" t="s">
        <v>50</v>
      </c>
      <c r="W13" s="49" t="s">
        <v>50</v>
      </c>
      <c r="X13" s="50" t="s">
        <v>53</v>
      </c>
      <c r="Y13" s="50" t="s">
        <v>54</v>
      </c>
      <c r="Z13" s="50">
        <v>54</v>
      </c>
      <c r="AA13" s="59">
        <f t="shared" si="0"/>
        <v>18</v>
      </c>
      <c r="AB13" s="59">
        <f t="shared" si="1"/>
        <v>11</v>
      </c>
      <c r="AC13" s="59" t="str">
        <f ca="1" t="array" ref="AC13">IF(MID("10X98765432",MOD(SUM(MID(E13,ROW(INDIRECT("1:17")),1)*2^(18-ROW(INDIRECT("1:17")))),11)+1,1)=RIGHT(E13),"正确","错误")</f>
        <v>正确</v>
      </c>
      <c r="AD13" s="60">
        <f t="shared" si="2"/>
        <v>0</v>
      </c>
      <c r="AE13" s="50" t="s">
        <v>105</v>
      </c>
      <c r="AF13" s="77" t="s">
        <v>106</v>
      </c>
      <c r="AG13" s="65"/>
    </row>
    <row r="14" spans="1:33">
      <c r="A14" s="14">
        <v>11</v>
      </c>
      <c r="B14" s="14" t="s">
        <v>39</v>
      </c>
      <c r="C14" s="14" t="s">
        <v>40</v>
      </c>
      <c r="D14" s="14" t="s">
        <v>107</v>
      </c>
      <c r="E14" s="14" t="s">
        <v>108</v>
      </c>
      <c r="F14" s="14" t="s">
        <v>109</v>
      </c>
      <c r="G14" s="14" t="s">
        <v>110</v>
      </c>
      <c r="H14" s="15">
        <v>45352</v>
      </c>
      <c r="I14" s="14" t="s">
        <v>111</v>
      </c>
      <c r="J14" s="14" t="s">
        <v>112</v>
      </c>
      <c r="K14" s="14" t="s">
        <v>113</v>
      </c>
      <c r="L14" s="40" t="s">
        <v>114</v>
      </c>
      <c r="M14" s="35"/>
      <c r="N14" s="31" t="s">
        <v>115</v>
      </c>
      <c r="O14" s="14" t="s">
        <v>116</v>
      </c>
      <c r="P14" s="32" t="s">
        <v>48</v>
      </c>
      <c r="Q14" s="14" t="s">
        <v>50</v>
      </c>
      <c r="R14" s="14" t="s">
        <v>50</v>
      </c>
      <c r="S14" s="49" t="s">
        <v>49</v>
      </c>
      <c r="T14" s="51" t="s">
        <v>51</v>
      </c>
      <c r="U14" s="49" t="s">
        <v>52</v>
      </c>
      <c r="V14" s="49" t="s">
        <v>50</v>
      </c>
      <c r="W14" s="49" t="s">
        <v>50</v>
      </c>
      <c r="X14" s="50" t="s">
        <v>62</v>
      </c>
      <c r="Y14" s="50" t="s">
        <v>54</v>
      </c>
      <c r="Z14" s="50">
        <v>24</v>
      </c>
      <c r="AA14" s="59">
        <f t="shared" si="0"/>
        <v>18</v>
      </c>
      <c r="AB14" s="59">
        <f t="shared" si="1"/>
        <v>11</v>
      </c>
      <c r="AC14" s="59" t="str">
        <f ca="1" t="array" ref="AC14">IF(MID("10X98765432",MOD(SUM(MID(E14,ROW(INDIRECT("1:17")),1)*2^(18-ROW(INDIRECT("1:17")))),11)+1,1)=RIGHT(E14),"正确","错误")</f>
        <v>正确</v>
      </c>
      <c r="AD14" s="60">
        <f t="shared" si="2"/>
        <v>18</v>
      </c>
      <c r="AE14" s="50" t="s">
        <v>117</v>
      </c>
      <c r="AF14" s="50" t="s">
        <v>51</v>
      </c>
      <c r="AG14" s="65"/>
    </row>
    <row r="15" spans="1:33">
      <c r="A15" s="14">
        <v>12</v>
      </c>
      <c r="B15" s="14" t="s">
        <v>39</v>
      </c>
      <c r="C15" s="14" t="s">
        <v>40</v>
      </c>
      <c r="D15" s="14" t="s">
        <v>118</v>
      </c>
      <c r="E15" s="14" t="s">
        <v>119</v>
      </c>
      <c r="F15" s="14" t="s">
        <v>120</v>
      </c>
      <c r="G15" s="14" t="s">
        <v>110</v>
      </c>
      <c r="H15" s="15">
        <v>45352</v>
      </c>
      <c r="I15" s="14" t="s">
        <v>111</v>
      </c>
      <c r="J15" s="14" t="s">
        <v>112</v>
      </c>
      <c r="K15" s="14" t="s">
        <v>113</v>
      </c>
      <c r="L15" s="40" t="s">
        <v>114</v>
      </c>
      <c r="M15" s="35"/>
      <c r="N15" s="31" t="s">
        <v>115</v>
      </c>
      <c r="O15" s="14" t="s">
        <v>116</v>
      </c>
      <c r="P15" s="32" t="s">
        <v>48</v>
      </c>
      <c r="Q15" s="14" t="s">
        <v>50</v>
      </c>
      <c r="R15" s="14" t="s">
        <v>50</v>
      </c>
      <c r="S15" s="49" t="s">
        <v>49</v>
      </c>
      <c r="T15" s="51" t="s">
        <v>51</v>
      </c>
      <c r="U15" s="49" t="s">
        <v>52</v>
      </c>
      <c r="V15" s="49" t="s">
        <v>50</v>
      </c>
      <c r="W15" s="49" t="s">
        <v>50</v>
      </c>
      <c r="X15" s="50" t="s">
        <v>62</v>
      </c>
      <c r="Y15" s="50" t="s">
        <v>54</v>
      </c>
      <c r="Z15" s="50">
        <v>25</v>
      </c>
      <c r="AA15" s="59">
        <f t="shared" si="0"/>
        <v>18</v>
      </c>
      <c r="AB15" s="59">
        <f t="shared" si="1"/>
        <v>11</v>
      </c>
      <c r="AC15" s="59" t="str">
        <f ca="1" t="array" ref="AC15">IF(MID("10X98765432",MOD(SUM(MID(E15,ROW(INDIRECT("1:17")),1)*2^(18-ROW(INDIRECT("1:17")))),11)+1,1)=RIGHT(E15),"正确","错误")</f>
        <v>正确</v>
      </c>
      <c r="AD15" s="60">
        <f t="shared" si="2"/>
        <v>18</v>
      </c>
      <c r="AE15" s="50" t="s">
        <v>117</v>
      </c>
      <c r="AF15" s="50" t="s">
        <v>51</v>
      </c>
      <c r="AG15" s="65"/>
    </row>
    <row r="16" spans="1:33">
      <c r="A16" s="14">
        <v>13</v>
      </c>
      <c r="B16" s="14" t="s">
        <v>39</v>
      </c>
      <c r="C16" s="14" t="s">
        <v>40</v>
      </c>
      <c r="D16" s="14" t="s">
        <v>121</v>
      </c>
      <c r="E16" s="80" t="s">
        <v>122</v>
      </c>
      <c r="F16" s="14">
        <v>13555054969</v>
      </c>
      <c r="G16" s="14" t="s">
        <v>110</v>
      </c>
      <c r="H16" s="15">
        <v>45352</v>
      </c>
      <c r="I16" s="14" t="s">
        <v>123</v>
      </c>
      <c r="J16" s="14" t="s">
        <v>112</v>
      </c>
      <c r="K16" s="14" t="s">
        <v>113</v>
      </c>
      <c r="L16" s="40" t="s">
        <v>114</v>
      </c>
      <c r="M16" s="35"/>
      <c r="N16" s="31" t="s">
        <v>115</v>
      </c>
      <c r="O16" s="14" t="s">
        <v>116</v>
      </c>
      <c r="P16" s="32" t="s">
        <v>48</v>
      </c>
      <c r="Q16" s="14" t="s">
        <v>50</v>
      </c>
      <c r="R16" s="14" t="s">
        <v>50</v>
      </c>
      <c r="S16" s="49" t="s">
        <v>49</v>
      </c>
      <c r="T16" s="51" t="s">
        <v>124</v>
      </c>
      <c r="U16" s="49" t="s">
        <v>52</v>
      </c>
      <c r="V16" s="49" t="s">
        <v>50</v>
      </c>
      <c r="W16" s="49" t="s">
        <v>50</v>
      </c>
      <c r="X16" s="50" t="s">
        <v>62</v>
      </c>
      <c r="Y16" s="50" t="s">
        <v>54</v>
      </c>
      <c r="Z16" s="50">
        <v>36</v>
      </c>
      <c r="AA16" s="59">
        <f t="shared" si="0"/>
        <v>18</v>
      </c>
      <c r="AB16" s="59">
        <f t="shared" si="1"/>
        <v>11</v>
      </c>
      <c r="AC16" s="59" t="str">
        <f ca="1" t="array" ref="AC16">IF(MID("10X98765432",MOD(SUM(MID(E16,ROW(INDIRECT("1:17")),1)*2^(18-ROW(INDIRECT("1:17")))),11)+1,1)=RIGHT(E16),"正确","错误")</f>
        <v>正确</v>
      </c>
      <c r="AD16" s="60">
        <f t="shared" si="2"/>
        <v>18</v>
      </c>
      <c r="AE16" s="50" t="s">
        <v>117</v>
      </c>
      <c r="AF16" s="62" t="s">
        <v>125</v>
      </c>
      <c r="AG16" s="65"/>
    </row>
    <row r="17" spans="1:33">
      <c r="A17" s="14">
        <v>14</v>
      </c>
      <c r="B17" s="14" t="s">
        <v>39</v>
      </c>
      <c r="C17" s="14" t="s">
        <v>40</v>
      </c>
      <c r="D17" s="14" t="s">
        <v>126</v>
      </c>
      <c r="E17" s="14" t="s">
        <v>127</v>
      </c>
      <c r="F17" s="14" t="s">
        <v>128</v>
      </c>
      <c r="G17" s="14" t="s">
        <v>110</v>
      </c>
      <c r="H17" s="15">
        <v>45352</v>
      </c>
      <c r="I17" s="14" t="s">
        <v>111</v>
      </c>
      <c r="J17" s="14" t="s">
        <v>112</v>
      </c>
      <c r="K17" s="14" t="s">
        <v>113</v>
      </c>
      <c r="L17" s="40" t="s">
        <v>114</v>
      </c>
      <c r="M17" s="35"/>
      <c r="N17" s="31" t="s">
        <v>115</v>
      </c>
      <c r="O17" s="14" t="s">
        <v>116</v>
      </c>
      <c r="P17" s="32" t="s">
        <v>48</v>
      </c>
      <c r="Q17" s="14" t="s">
        <v>50</v>
      </c>
      <c r="R17" s="14" t="s">
        <v>50</v>
      </c>
      <c r="S17" s="49" t="s">
        <v>49</v>
      </c>
      <c r="T17" s="51" t="s">
        <v>124</v>
      </c>
      <c r="U17" s="49" t="s">
        <v>52</v>
      </c>
      <c r="V17" s="49" t="s">
        <v>50</v>
      </c>
      <c r="W17" s="49" t="s">
        <v>50</v>
      </c>
      <c r="X17" s="50" t="s">
        <v>62</v>
      </c>
      <c r="Y17" s="50" t="s">
        <v>54</v>
      </c>
      <c r="Z17" s="50">
        <v>50</v>
      </c>
      <c r="AA17" s="59">
        <f t="shared" si="0"/>
        <v>18</v>
      </c>
      <c r="AB17" s="59">
        <f t="shared" si="1"/>
        <v>11</v>
      </c>
      <c r="AC17" s="59" t="str">
        <f ca="1" t="array" ref="AC17">IF(MID("10X98765432",MOD(SUM(MID(E17,ROW(INDIRECT("1:17")),1)*2^(18-ROW(INDIRECT("1:17")))),11)+1,1)=RIGHT(E17),"正确","错误")</f>
        <v>正确</v>
      </c>
      <c r="AD17" s="60">
        <f t="shared" si="2"/>
        <v>18</v>
      </c>
      <c r="AE17" s="50" t="s">
        <v>117</v>
      </c>
      <c r="AF17" s="77" t="s">
        <v>129</v>
      </c>
      <c r="AG17" s="65"/>
    </row>
    <row r="18" spans="1:33">
      <c r="A18" s="14">
        <v>15</v>
      </c>
      <c r="B18" s="14" t="s">
        <v>39</v>
      </c>
      <c r="C18" s="14" t="s">
        <v>40</v>
      </c>
      <c r="D18" s="14" t="s">
        <v>130</v>
      </c>
      <c r="E18" s="14" t="s">
        <v>131</v>
      </c>
      <c r="F18" s="14" t="s">
        <v>132</v>
      </c>
      <c r="G18" s="14" t="s">
        <v>110</v>
      </c>
      <c r="H18" s="15">
        <v>45352</v>
      </c>
      <c r="I18" s="14" t="s">
        <v>111</v>
      </c>
      <c r="J18" s="14" t="s">
        <v>112</v>
      </c>
      <c r="K18" s="14" t="s">
        <v>113</v>
      </c>
      <c r="L18" s="40" t="s">
        <v>114</v>
      </c>
      <c r="M18" s="35"/>
      <c r="N18" s="31" t="s">
        <v>115</v>
      </c>
      <c r="O18" s="14" t="s">
        <v>116</v>
      </c>
      <c r="P18" s="32" t="s">
        <v>48</v>
      </c>
      <c r="Q18" s="14" t="s">
        <v>50</v>
      </c>
      <c r="R18" s="14" t="s">
        <v>50</v>
      </c>
      <c r="S18" s="49" t="s">
        <v>49</v>
      </c>
      <c r="T18" s="51" t="s">
        <v>51</v>
      </c>
      <c r="U18" s="49" t="s">
        <v>52</v>
      </c>
      <c r="V18" s="49" t="s">
        <v>50</v>
      </c>
      <c r="W18" s="49" t="s">
        <v>50</v>
      </c>
      <c r="X18" s="50" t="s">
        <v>53</v>
      </c>
      <c r="Y18" s="50" t="s">
        <v>54</v>
      </c>
      <c r="Z18" s="50">
        <v>27</v>
      </c>
      <c r="AA18" s="59">
        <f t="shared" si="0"/>
        <v>18</v>
      </c>
      <c r="AB18" s="59">
        <f t="shared" si="1"/>
        <v>11</v>
      </c>
      <c r="AC18" s="59" t="str">
        <f ca="1" t="array" ref="AC18">IF(MID("10X98765432",MOD(SUM(MID(E18,ROW(INDIRECT("1:17")),1)*2^(18-ROW(INDIRECT("1:17")))),11)+1,1)=RIGHT(E18),"正确","错误")</f>
        <v>正确</v>
      </c>
      <c r="AD18" s="60">
        <f t="shared" si="2"/>
        <v>18</v>
      </c>
      <c r="AE18" s="50" t="s">
        <v>117</v>
      </c>
      <c r="AF18" s="77" t="s">
        <v>133</v>
      </c>
      <c r="AG18" s="65"/>
    </row>
    <row r="19" spans="1:33">
      <c r="A19" s="14">
        <v>16</v>
      </c>
      <c r="B19" s="14" t="s">
        <v>39</v>
      </c>
      <c r="C19" s="14" t="s">
        <v>40</v>
      </c>
      <c r="D19" s="14" t="s">
        <v>134</v>
      </c>
      <c r="E19" s="14" t="s">
        <v>135</v>
      </c>
      <c r="F19" s="14">
        <v>18510250952</v>
      </c>
      <c r="G19" s="14" t="s">
        <v>43</v>
      </c>
      <c r="H19" s="15">
        <v>45352</v>
      </c>
      <c r="I19" s="14" t="s">
        <v>136</v>
      </c>
      <c r="J19" s="14" t="s">
        <v>112</v>
      </c>
      <c r="K19" s="14" t="s">
        <v>113</v>
      </c>
      <c r="L19" s="41" t="s">
        <v>137</v>
      </c>
      <c r="M19" s="42"/>
      <c r="N19" s="31" t="s">
        <v>138</v>
      </c>
      <c r="O19" s="14" t="s">
        <v>139</v>
      </c>
      <c r="P19" s="32" t="s">
        <v>140</v>
      </c>
      <c r="Q19" s="14" t="s">
        <v>50</v>
      </c>
      <c r="R19" s="14" t="s">
        <v>50</v>
      </c>
      <c r="S19" s="49" t="s">
        <v>49</v>
      </c>
      <c r="T19" s="51" t="s">
        <v>51</v>
      </c>
      <c r="U19" s="49" t="s">
        <v>52</v>
      </c>
      <c r="V19" s="49" t="s">
        <v>50</v>
      </c>
      <c r="W19" s="49" t="s">
        <v>50</v>
      </c>
      <c r="X19" s="50" t="s">
        <v>62</v>
      </c>
      <c r="Y19" s="50" t="s">
        <v>54</v>
      </c>
      <c r="Z19" s="50">
        <v>32</v>
      </c>
      <c r="AA19" s="59">
        <f t="shared" si="0"/>
        <v>18</v>
      </c>
      <c r="AB19" s="59">
        <f t="shared" si="1"/>
        <v>11</v>
      </c>
      <c r="AC19" s="59" t="str">
        <f ca="1" t="array" ref="AC19">IF(MID("10X98765432",MOD(SUM(MID(E19,ROW(INDIRECT("1:17")),1)*2^(18-ROW(INDIRECT("1:17")))),11)+1,1)=RIGHT(E19),"正确","错误")</f>
        <v>正确</v>
      </c>
      <c r="AD19" s="60">
        <f t="shared" si="2"/>
        <v>18</v>
      </c>
      <c r="AE19" s="50" t="s">
        <v>117</v>
      </c>
      <c r="AF19" s="50" t="s">
        <v>51</v>
      </c>
      <c r="AG19" s="65"/>
    </row>
    <row r="20" spans="1:33">
      <c r="A20" s="14">
        <v>17</v>
      </c>
      <c r="B20" s="14" t="s">
        <v>39</v>
      </c>
      <c r="C20" s="14" t="s">
        <v>40</v>
      </c>
      <c r="D20" s="14" t="s">
        <v>141</v>
      </c>
      <c r="E20" s="14" t="s">
        <v>142</v>
      </c>
      <c r="F20" s="14">
        <v>13946883812</v>
      </c>
      <c r="G20" s="14" t="s">
        <v>43</v>
      </c>
      <c r="H20" s="15">
        <v>45352</v>
      </c>
      <c r="I20" s="14" t="s">
        <v>143</v>
      </c>
      <c r="J20" s="14" t="s">
        <v>36</v>
      </c>
      <c r="K20" s="14" t="s">
        <v>45</v>
      </c>
      <c r="L20" s="34"/>
      <c r="M20" s="34"/>
      <c r="N20" s="31" t="s">
        <v>60</v>
      </c>
      <c r="O20" s="14" t="s">
        <v>144</v>
      </c>
      <c r="P20" s="32" t="s">
        <v>48</v>
      </c>
      <c r="Q20" s="14" t="s">
        <v>49</v>
      </c>
      <c r="R20" s="14" t="s">
        <v>50</v>
      </c>
      <c r="S20" s="49" t="s">
        <v>49</v>
      </c>
      <c r="T20" s="49" t="s">
        <v>51</v>
      </c>
      <c r="U20" s="49" t="s">
        <v>52</v>
      </c>
      <c r="V20" s="49" t="s">
        <v>50</v>
      </c>
      <c r="W20" s="49" t="s">
        <v>50</v>
      </c>
      <c r="X20" s="50" t="s">
        <v>62</v>
      </c>
      <c r="Y20" s="50" t="s">
        <v>54</v>
      </c>
      <c r="Z20" s="50">
        <v>38</v>
      </c>
      <c r="AA20" s="59">
        <f t="shared" si="0"/>
        <v>18</v>
      </c>
      <c r="AB20" s="59">
        <f t="shared" si="1"/>
        <v>11</v>
      </c>
      <c r="AC20" s="59" t="str">
        <f ca="1" t="array" ref="AC20">IF(MID("10X98765432",MOD(SUM(MID(E20,ROW(INDIRECT("1:17")),1)*2^(18-ROW(INDIRECT("1:17")))),11)+1,1)=RIGHT(E20),"正确","错误")</f>
        <v>正确</v>
      </c>
      <c r="AD20" s="60">
        <f t="shared" si="2"/>
        <v>0</v>
      </c>
      <c r="AE20" s="50" t="s">
        <v>55</v>
      </c>
      <c r="AF20" s="77" t="s">
        <v>145</v>
      </c>
      <c r="AG20" s="65"/>
    </row>
    <row r="21" spans="1:33">
      <c r="A21" s="14">
        <v>18</v>
      </c>
      <c r="B21" s="14" t="s">
        <v>39</v>
      </c>
      <c r="C21" s="14" t="s">
        <v>40</v>
      </c>
      <c r="D21" s="14" t="s">
        <v>146</v>
      </c>
      <c r="E21" s="14" t="s">
        <v>147</v>
      </c>
      <c r="F21" s="14">
        <v>13199175981</v>
      </c>
      <c r="G21" s="14" t="s">
        <v>43</v>
      </c>
      <c r="H21" s="15">
        <v>45352</v>
      </c>
      <c r="I21" s="14" t="s">
        <v>148</v>
      </c>
      <c r="J21" s="14" t="s">
        <v>36</v>
      </c>
      <c r="K21" s="14" t="s">
        <v>45</v>
      </c>
      <c r="L21" s="38"/>
      <c r="M21" s="34"/>
      <c r="N21" s="31" t="s">
        <v>60</v>
      </c>
      <c r="O21" s="14" t="s">
        <v>149</v>
      </c>
      <c r="P21" s="32" t="s">
        <v>48</v>
      </c>
      <c r="Q21" s="14" t="s">
        <v>49</v>
      </c>
      <c r="R21" s="14" t="s">
        <v>50</v>
      </c>
      <c r="S21" s="49" t="s">
        <v>49</v>
      </c>
      <c r="T21" s="49" t="s">
        <v>51</v>
      </c>
      <c r="U21" s="49" t="s">
        <v>52</v>
      </c>
      <c r="V21" s="49" t="s">
        <v>50</v>
      </c>
      <c r="W21" s="49" t="s">
        <v>50</v>
      </c>
      <c r="X21" s="50" t="s">
        <v>62</v>
      </c>
      <c r="Y21" s="50" t="s">
        <v>54</v>
      </c>
      <c r="Z21" s="50">
        <v>35</v>
      </c>
      <c r="AA21" s="59">
        <f t="shared" si="0"/>
        <v>18</v>
      </c>
      <c r="AB21" s="59">
        <f t="shared" si="1"/>
        <v>11</v>
      </c>
      <c r="AC21" s="59" t="str">
        <f ca="1" t="array" ref="AC21">IF(MID("10X98765432",MOD(SUM(MID(E21,ROW(INDIRECT("1:17")),1)*2^(18-ROW(INDIRECT("1:17")))),11)+1,1)=RIGHT(E21),"正确","错误")</f>
        <v>正确</v>
      </c>
      <c r="AD21" s="60">
        <f t="shared" si="2"/>
        <v>0</v>
      </c>
      <c r="AE21" s="50" t="s">
        <v>55</v>
      </c>
      <c r="AF21" s="50" t="s">
        <v>51</v>
      </c>
      <c r="AG21" s="65"/>
    </row>
    <row r="22" spans="1:33">
      <c r="A22" s="14">
        <v>19</v>
      </c>
      <c r="B22" s="14" t="s">
        <v>39</v>
      </c>
      <c r="C22" s="14" t="s">
        <v>40</v>
      </c>
      <c r="D22" s="14" t="s">
        <v>150</v>
      </c>
      <c r="E22" s="14" t="s">
        <v>151</v>
      </c>
      <c r="F22" s="14" t="s">
        <v>152</v>
      </c>
      <c r="G22" s="14" t="s">
        <v>43</v>
      </c>
      <c r="H22" s="15">
        <v>45352</v>
      </c>
      <c r="I22" s="14" t="s">
        <v>44</v>
      </c>
      <c r="J22" s="14" t="s">
        <v>36</v>
      </c>
      <c r="K22" s="14" t="s">
        <v>45</v>
      </c>
      <c r="L22" s="29"/>
      <c r="M22" s="43"/>
      <c r="N22" s="31" t="s">
        <v>46</v>
      </c>
      <c r="O22" s="14" t="s">
        <v>47</v>
      </c>
      <c r="P22" s="32" t="s">
        <v>48</v>
      </c>
      <c r="Q22" s="14" t="s">
        <v>49</v>
      </c>
      <c r="R22" s="14" t="s">
        <v>50</v>
      </c>
      <c r="S22" s="49" t="s">
        <v>49</v>
      </c>
      <c r="T22" s="49" t="s">
        <v>51</v>
      </c>
      <c r="U22" s="49" t="s">
        <v>52</v>
      </c>
      <c r="V22" s="49" t="s">
        <v>50</v>
      </c>
      <c r="W22" s="49" t="s">
        <v>50</v>
      </c>
      <c r="X22" s="50" t="s">
        <v>53</v>
      </c>
      <c r="Y22" s="50" t="s">
        <v>54</v>
      </c>
      <c r="Z22" s="50">
        <v>46</v>
      </c>
      <c r="AA22" s="59">
        <f t="shared" si="0"/>
        <v>18</v>
      </c>
      <c r="AB22" s="59">
        <f t="shared" si="1"/>
        <v>11</v>
      </c>
      <c r="AC22" s="59" t="str">
        <f ca="1" t="array" ref="AC22">IF(MID("10X98765432",MOD(SUM(MID(E22,ROW(INDIRECT("1:17")),1)*2^(18-ROW(INDIRECT("1:17")))),11)+1,1)=RIGHT(E22),"正确","错误")</f>
        <v>正确</v>
      </c>
      <c r="AD22" s="60">
        <f t="shared" si="2"/>
        <v>0</v>
      </c>
      <c r="AE22" s="50" t="s">
        <v>153</v>
      </c>
      <c r="AF22" s="50" t="s">
        <v>51</v>
      </c>
      <c r="AG22" s="65"/>
    </row>
    <row r="23" spans="1:33">
      <c r="A23" s="14">
        <v>20</v>
      </c>
      <c r="B23" s="14" t="s">
        <v>39</v>
      </c>
      <c r="C23" s="14" t="s">
        <v>40</v>
      </c>
      <c r="D23" s="14" t="s">
        <v>154</v>
      </c>
      <c r="E23" s="14" t="s">
        <v>155</v>
      </c>
      <c r="F23" s="14">
        <v>13945859133</v>
      </c>
      <c r="G23" s="14" t="s">
        <v>43</v>
      </c>
      <c r="H23" s="15">
        <v>45352</v>
      </c>
      <c r="I23" s="14" t="s">
        <v>156</v>
      </c>
      <c r="J23" s="14" t="s">
        <v>36</v>
      </c>
      <c r="K23" s="14" t="s">
        <v>45</v>
      </c>
      <c r="L23" s="44"/>
      <c r="M23" s="34"/>
      <c r="N23" s="31" t="s">
        <v>60</v>
      </c>
      <c r="O23" s="14" t="s">
        <v>157</v>
      </c>
      <c r="P23" s="32" t="s">
        <v>48</v>
      </c>
      <c r="Q23" s="14" t="s">
        <v>49</v>
      </c>
      <c r="R23" s="14" t="s">
        <v>50</v>
      </c>
      <c r="S23" s="49" t="s">
        <v>49</v>
      </c>
      <c r="T23" s="49" t="s">
        <v>51</v>
      </c>
      <c r="U23" s="49" t="s">
        <v>52</v>
      </c>
      <c r="V23" s="49" t="s">
        <v>50</v>
      </c>
      <c r="W23" s="49" t="s">
        <v>50</v>
      </c>
      <c r="X23" s="50" t="s">
        <v>53</v>
      </c>
      <c r="Y23" s="50" t="s">
        <v>54</v>
      </c>
      <c r="Z23" s="50">
        <v>54</v>
      </c>
      <c r="AA23" s="59">
        <f t="shared" si="0"/>
        <v>18</v>
      </c>
      <c r="AB23" s="59">
        <f t="shared" si="1"/>
        <v>11</v>
      </c>
      <c r="AC23" s="59" t="str">
        <f ca="1" t="array" ref="AC23">IF(MID("10X98765432",MOD(SUM(MID(E23,ROW(INDIRECT("1:17")),1)*2^(18-ROW(INDIRECT("1:17")))),11)+1,1)=RIGHT(E23),"正确","错误")</f>
        <v>正确</v>
      </c>
      <c r="AD23" s="60">
        <f t="shared" si="2"/>
        <v>0</v>
      </c>
      <c r="AE23" s="50" t="s">
        <v>55</v>
      </c>
      <c r="AF23" s="77" t="s">
        <v>158</v>
      </c>
      <c r="AG23" s="65"/>
    </row>
    <row r="24" spans="1:33">
      <c r="A24" s="14">
        <v>21</v>
      </c>
      <c r="B24" s="14" t="s">
        <v>39</v>
      </c>
      <c r="C24" s="14" t="s">
        <v>40</v>
      </c>
      <c r="D24" s="14" t="s">
        <v>159</v>
      </c>
      <c r="E24" s="14" t="s">
        <v>160</v>
      </c>
      <c r="F24" s="14">
        <v>13712425722</v>
      </c>
      <c r="G24" s="14" t="s">
        <v>43</v>
      </c>
      <c r="H24" s="15">
        <v>45352</v>
      </c>
      <c r="I24" s="14" t="s">
        <v>161</v>
      </c>
      <c r="J24" s="14" t="s">
        <v>112</v>
      </c>
      <c r="K24" s="14" t="s">
        <v>113</v>
      </c>
      <c r="L24" s="38" t="s">
        <v>162</v>
      </c>
      <c r="M24" s="34"/>
      <c r="N24" s="31" t="s">
        <v>163</v>
      </c>
      <c r="O24" s="14" t="s">
        <v>164</v>
      </c>
      <c r="P24" s="32" t="s">
        <v>48</v>
      </c>
      <c r="Q24" s="14" t="s">
        <v>50</v>
      </c>
      <c r="R24" s="14" t="s">
        <v>50</v>
      </c>
      <c r="S24" s="49" t="s">
        <v>49</v>
      </c>
      <c r="T24" s="51" t="s">
        <v>51</v>
      </c>
      <c r="U24" s="49" t="s">
        <v>52</v>
      </c>
      <c r="V24" s="49" t="s">
        <v>50</v>
      </c>
      <c r="W24" s="49" t="s">
        <v>50</v>
      </c>
      <c r="X24" s="50" t="s">
        <v>53</v>
      </c>
      <c r="Y24" s="50" t="s">
        <v>54</v>
      </c>
      <c r="Z24" s="50">
        <v>39</v>
      </c>
      <c r="AA24" s="59">
        <f t="shared" si="0"/>
        <v>18</v>
      </c>
      <c r="AB24" s="59">
        <f t="shared" si="1"/>
        <v>11</v>
      </c>
      <c r="AC24" s="59" t="str">
        <f ca="1" t="array" ref="AC24">IF(MID("10X98765432",MOD(SUM(MID(E24,ROW(INDIRECT("1:17")),1)*2^(18-ROW(INDIRECT("1:17")))),11)+1,1)=RIGHT(E24),"正确","错误")</f>
        <v>正确</v>
      </c>
      <c r="AD24" s="60">
        <f t="shared" si="2"/>
        <v>18</v>
      </c>
      <c r="AE24" s="50" t="s">
        <v>117</v>
      </c>
      <c r="AF24" s="50" t="s">
        <v>51</v>
      </c>
      <c r="AG24" s="65"/>
    </row>
    <row r="25" spans="1:33">
      <c r="A25" s="14">
        <v>22</v>
      </c>
      <c r="B25" s="14" t="s">
        <v>39</v>
      </c>
      <c r="C25" s="14" t="s">
        <v>40</v>
      </c>
      <c r="D25" s="14" t="s">
        <v>165</v>
      </c>
      <c r="E25" s="14" t="s">
        <v>166</v>
      </c>
      <c r="F25" s="14">
        <v>13946863352</v>
      </c>
      <c r="G25" s="14" t="s">
        <v>43</v>
      </c>
      <c r="H25" s="15">
        <v>45352</v>
      </c>
      <c r="I25" s="14" t="s">
        <v>167</v>
      </c>
      <c r="J25" s="14" t="s">
        <v>112</v>
      </c>
      <c r="K25" s="14" t="s">
        <v>113</v>
      </c>
      <c r="L25" s="45" t="s">
        <v>168</v>
      </c>
      <c r="M25" s="45"/>
      <c r="N25" s="31" t="s">
        <v>138</v>
      </c>
      <c r="O25" s="14" t="s">
        <v>169</v>
      </c>
      <c r="P25" s="32" t="s">
        <v>140</v>
      </c>
      <c r="Q25" s="14" t="s">
        <v>50</v>
      </c>
      <c r="R25" s="14" t="s">
        <v>50</v>
      </c>
      <c r="S25" s="49" t="s">
        <v>49</v>
      </c>
      <c r="T25" s="51" t="s">
        <v>51</v>
      </c>
      <c r="U25" s="49" t="s">
        <v>52</v>
      </c>
      <c r="V25" s="49" t="s">
        <v>50</v>
      </c>
      <c r="W25" s="49" t="s">
        <v>50</v>
      </c>
      <c r="X25" s="50" t="s">
        <v>53</v>
      </c>
      <c r="Y25" s="50" t="s">
        <v>54</v>
      </c>
      <c r="Z25" s="50">
        <v>43</v>
      </c>
      <c r="AA25" s="59">
        <f t="shared" si="0"/>
        <v>18</v>
      </c>
      <c r="AB25" s="59">
        <f t="shared" si="1"/>
        <v>11</v>
      </c>
      <c r="AC25" s="59" t="str">
        <f ca="1" t="array" ref="AC25">IF(MID("10X98765432",MOD(SUM(MID(E25,ROW(INDIRECT("1:17")),1)*2^(18-ROW(INDIRECT("1:17")))),11)+1,1)=RIGHT(E25),"正确","错误")</f>
        <v>正确</v>
      </c>
      <c r="AD25" s="60">
        <f t="shared" si="2"/>
        <v>18</v>
      </c>
      <c r="AE25" s="50" t="s">
        <v>117</v>
      </c>
      <c r="AF25" s="50" t="s">
        <v>51</v>
      </c>
      <c r="AG25" s="65"/>
    </row>
    <row r="26" spans="1:33">
      <c r="A26" s="14">
        <v>23</v>
      </c>
      <c r="B26" s="14" t="s">
        <v>39</v>
      </c>
      <c r="C26" s="14" t="s">
        <v>40</v>
      </c>
      <c r="D26" s="14" t="s">
        <v>170</v>
      </c>
      <c r="E26" s="14" t="s">
        <v>171</v>
      </c>
      <c r="F26" s="14">
        <v>15146779910</v>
      </c>
      <c r="G26" s="14" t="s">
        <v>43</v>
      </c>
      <c r="H26" s="15">
        <v>45352</v>
      </c>
      <c r="I26" s="14" t="s">
        <v>161</v>
      </c>
      <c r="J26" s="14" t="s">
        <v>112</v>
      </c>
      <c r="K26" s="14" t="s">
        <v>113</v>
      </c>
      <c r="L26" s="34" t="s">
        <v>162</v>
      </c>
      <c r="M26" s="34"/>
      <c r="N26" s="31" t="s">
        <v>163</v>
      </c>
      <c r="O26" s="14" t="s">
        <v>164</v>
      </c>
      <c r="P26" s="32" t="s">
        <v>48</v>
      </c>
      <c r="Q26" s="14" t="s">
        <v>50</v>
      </c>
      <c r="R26" s="14" t="s">
        <v>50</v>
      </c>
      <c r="S26" s="49" t="s">
        <v>49</v>
      </c>
      <c r="T26" s="51" t="s">
        <v>51</v>
      </c>
      <c r="U26" s="49" t="s">
        <v>52</v>
      </c>
      <c r="V26" s="49" t="s">
        <v>50</v>
      </c>
      <c r="W26" s="49" t="s">
        <v>50</v>
      </c>
      <c r="X26" s="50" t="s">
        <v>53</v>
      </c>
      <c r="Y26" s="50" t="s">
        <v>54</v>
      </c>
      <c r="Z26" s="50">
        <v>36</v>
      </c>
      <c r="AA26" s="59">
        <f t="shared" si="0"/>
        <v>18</v>
      </c>
      <c r="AB26" s="59">
        <f t="shared" si="1"/>
        <v>11</v>
      </c>
      <c r="AC26" s="59" t="str">
        <f ca="1" t="array" ref="AC26">IF(MID("10X98765432",MOD(SUM(MID(E26,ROW(INDIRECT("1:17")),1)*2^(18-ROW(INDIRECT("1:17")))),11)+1,1)=RIGHT(E26),"正确","错误")</f>
        <v>正确</v>
      </c>
      <c r="AD26" s="60">
        <f t="shared" si="2"/>
        <v>18</v>
      </c>
      <c r="AE26" s="50" t="s">
        <v>117</v>
      </c>
      <c r="AF26" s="77" t="s">
        <v>172</v>
      </c>
      <c r="AG26" s="65"/>
    </row>
    <row r="27" spans="1:33">
      <c r="A27" s="14">
        <v>24</v>
      </c>
      <c r="B27" s="14" t="s">
        <v>39</v>
      </c>
      <c r="C27" s="14" t="s">
        <v>40</v>
      </c>
      <c r="D27" s="18" t="s">
        <v>173</v>
      </c>
      <c r="E27" s="19" t="s">
        <v>174</v>
      </c>
      <c r="F27" s="14">
        <v>13045361117</v>
      </c>
      <c r="G27" s="14" t="s">
        <v>43</v>
      </c>
      <c r="H27" s="15">
        <v>45352</v>
      </c>
      <c r="I27" s="14" t="s">
        <v>161</v>
      </c>
      <c r="J27" s="14" t="s">
        <v>112</v>
      </c>
      <c r="K27" s="14" t="s">
        <v>113</v>
      </c>
      <c r="L27" s="34" t="s">
        <v>162</v>
      </c>
      <c r="M27" s="34"/>
      <c r="N27" s="31" t="s">
        <v>163</v>
      </c>
      <c r="O27" s="14" t="s">
        <v>164</v>
      </c>
      <c r="P27" s="32" t="s">
        <v>48</v>
      </c>
      <c r="Q27" s="14" t="s">
        <v>50</v>
      </c>
      <c r="R27" s="14" t="s">
        <v>50</v>
      </c>
      <c r="S27" s="49" t="s">
        <v>49</v>
      </c>
      <c r="T27" s="51" t="s">
        <v>51</v>
      </c>
      <c r="U27" s="49" t="s">
        <v>52</v>
      </c>
      <c r="V27" s="49" t="s">
        <v>50</v>
      </c>
      <c r="W27" s="49" t="s">
        <v>50</v>
      </c>
      <c r="X27" s="50" t="s">
        <v>53</v>
      </c>
      <c r="Y27" s="50" t="s">
        <v>54</v>
      </c>
      <c r="Z27" s="50">
        <v>29</v>
      </c>
      <c r="AA27" s="59">
        <f t="shared" si="0"/>
        <v>18</v>
      </c>
      <c r="AB27" s="59">
        <f t="shared" si="1"/>
        <v>11</v>
      </c>
      <c r="AC27" s="59" t="str">
        <f ca="1" t="array" ref="AC27">IF(MID("10X98765432",MOD(SUM(MID(E27,ROW(INDIRECT("1:17")),1)*2^(18-ROW(INDIRECT("1:17")))),11)+1,1)=RIGHT(E27),"正确","错误")</f>
        <v>正确</v>
      </c>
      <c r="AD27" s="60">
        <f t="shared" si="2"/>
        <v>18</v>
      </c>
      <c r="AE27" s="50" t="s">
        <v>117</v>
      </c>
      <c r="AF27" s="50" t="s">
        <v>51</v>
      </c>
      <c r="AG27" s="65"/>
    </row>
    <row r="28" spans="1:33">
      <c r="A28" s="14">
        <v>25</v>
      </c>
      <c r="B28" s="14" t="s">
        <v>39</v>
      </c>
      <c r="C28" s="14" t="s">
        <v>40</v>
      </c>
      <c r="D28" s="14" t="s">
        <v>175</v>
      </c>
      <c r="E28" s="14" t="s">
        <v>176</v>
      </c>
      <c r="F28" s="14">
        <v>18604678060</v>
      </c>
      <c r="G28" s="14" t="s">
        <v>43</v>
      </c>
      <c r="H28" s="15">
        <v>45352</v>
      </c>
      <c r="I28" s="14" t="s">
        <v>161</v>
      </c>
      <c r="J28" s="14" t="s">
        <v>112</v>
      </c>
      <c r="K28" s="14" t="s">
        <v>113</v>
      </c>
      <c r="L28" s="39" t="s">
        <v>162</v>
      </c>
      <c r="M28" s="46"/>
      <c r="N28" s="31" t="s">
        <v>163</v>
      </c>
      <c r="O28" s="14" t="s">
        <v>164</v>
      </c>
      <c r="P28" s="32" t="s">
        <v>48</v>
      </c>
      <c r="Q28" s="14" t="s">
        <v>50</v>
      </c>
      <c r="R28" s="14" t="s">
        <v>50</v>
      </c>
      <c r="S28" s="49" t="s">
        <v>49</v>
      </c>
      <c r="T28" s="51" t="s">
        <v>51</v>
      </c>
      <c r="U28" s="49" t="s">
        <v>52</v>
      </c>
      <c r="V28" s="49" t="s">
        <v>50</v>
      </c>
      <c r="W28" s="49" t="s">
        <v>50</v>
      </c>
      <c r="X28" s="50" t="s">
        <v>62</v>
      </c>
      <c r="Y28" s="50" t="s">
        <v>54</v>
      </c>
      <c r="Z28" s="50">
        <v>31</v>
      </c>
      <c r="AA28" s="59">
        <f t="shared" si="0"/>
        <v>18</v>
      </c>
      <c r="AB28" s="59">
        <f t="shared" si="1"/>
        <v>11</v>
      </c>
      <c r="AC28" s="59" t="str">
        <f ca="1" t="array" ref="AC28">IF(MID("10X98765432",MOD(SUM(MID(E28,ROW(INDIRECT("1:17")),1)*2^(18-ROW(INDIRECT("1:17")))),11)+1,1)=RIGHT(E28),"正确","错误")</f>
        <v>正确</v>
      </c>
      <c r="AD28" s="60">
        <f t="shared" si="2"/>
        <v>18</v>
      </c>
      <c r="AE28" s="50" t="s">
        <v>117</v>
      </c>
      <c r="AF28" s="50" t="s">
        <v>51</v>
      </c>
      <c r="AG28" s="65"/>
    </row>
    <row r="29" spans="1:33">
      <c r="A29" s="14">
        <v>26</v>
      </c>
      <c r="B29" s="14" t="s">
        <v>39</v>
      </c>
      <c r="C29" s="14" t="s">
        <v>40</v>
      </c>
      <c r="D29" s="14" t="s">
        <v>177</v>
      </c>
      <c r="E29" s="14" t="s">
        <v>178</v>
      </c>
      <c r="F29" s="14">
        <v>13846088767</v>
      </c>
      <c r="G29" s="14" t="s">
        <v>43</v>
      </c>
      <c r="H29" s="15">
        <v>45352</v>
      </c>
      <c r="I29" s="14" t="s">
        <v>179</v>
      </c>
      <c r="J29" s="14" t="s">
        <v>112</v>
      </c>
      <c r="K29" s="14" t="s">
        <v>113</v>
      </c>
      <c r="L29" s="40" t="s">
        <v>180</v>
      </c>
      <c r="M29" s="46"/>
      <c r="N29" s="31" t="s">
        <v>181</v>
      </c>
      <c r="O29" s="14" t="s">
        <v>182</v>
      </c>
      <c r="P29" s="32" t="s">
        <v>48</v>
      </c>
      <c r="Q29" s="14" t="s">
        <v>50</v>
      </c>
      <c r="R29" s="14" t="s">
        <v>50</v>
      </c>
      <c r="S29" s="49" t="s">
        <v>49</v>
      </c>
      <c r="T29" s="51" t="s">
        <v>51</v>
      </c>
      <c r="U29" s="49" t="s">
        <v>52</v>
      </c>
      <c r="V29" s="49" t="s">
        <v>50</v>
      </c>
      <c r="W29" s="49" t="s">
        <v>50</v>
      </c>
      <c r="X29" s="50" t="s">
        <v>53</v>
      </c>
      <c r="Y29" s="50" t="s">
        <v>54</v>
      </c>
      <c r="Z29" s="50">
        <v>55</v>
      </c>
      <c r="AA29" s="59">
        <f t="shared" si="0"/>
        <v>18</v>
      </c>
      <c r="AB29" s="59">
        <f t="shared" si="1"/>
        <v>11</v>
      </c>
      <c r="AC29" s="59" t="str">
        <f ca="1" t="array" ref="AC29">IF(MID("10X98765432",MOD(SUM(MID(E29,ROW(INDIRECT("1:17")),1)*2^(18-ROW(INDIRECT("1:17")))),11)+1,1)=RIGHT(E29),"正确","错误")</f>
        <v>正确</v>
      </c>
      <c r="AD29" s="60">
        <f t="shared" si="2"/>
        <v>18</v>
      </c>
      <c r="AE29" s="50" t="s">
        <v>117</v>
      </c>
      <c r="AF29" s="77" t="s">
        <v>183</v>
      </c>
      <c r="AG29" s="65"/>
    </row>
    <row r="30" spans="1:33">
      <c r="A30" s="14">
        <v>27</v>
      </c>
      <c r="B30" s="14" t="s">
        <v>39</v>
      </c>
      <c r="C30" s="14" t="s">
        <v>40</v>
      </c>
      <c r="D30" s="14" t="s">
        <v>184</v>
      </c>
      <c r="E30" s="14" t="s">
        <v>185</v>
      </c>
      <c r="F30" s="14">
        <v>13904879283</v>
      </c>
      <c r="G30" s="14" t="s">
        <v>43</v>
      </c>
      <c r="H30" s="15">
        <v>45352</v>
      </c>
      <c r="I30" s="14" t="s">
        <v>186</v>
      </c>
      <c r="J30" s="14" t="s">
        <v>112</v>
      </c>
      <c r="K30" s="14" t="s">
        <v>113</v>
      </c>
      <c r="L30" s="40" t="s">
        <v>187</v>
      </c>
      <c r="M30" s="46"/>
      <c r="N30" s="31" t="s">
        <v>188</v>
      </c>
      <c r="O30" s="14" t="s">
        <v>189</v>
      </c>
      <c r="P30" s="32" t="s">
        <v>48</v>
      </c>
      <c r="Q30" s="14" t="s">
        <v>50</v>
      </c>
      <c r="R30" s="14" t="s">
        <v>50</v>
      </c>
      <c r="S30" s="49" t="s">
        <v>49</v>
      </c>
      <c r="T30" s="51" t="s">
        <v>51</v>
      </c>
      <c r="U30" s="49" t="s">
        <v>52</v>
      </c>
      <c r="V30" s="49" t="s">
        <v>50</v>
      </c>
      <c r="W30" s="49" t="s">
        <v>50</v>
      </c>
      <c r="X30" s="50" t="s">
        <v>53</v>
      </c>
      <c r="Y30" s="50" t="s">
        <v>54</v>
      </c>
      <c r="Z30" s="50">
        <v>47</v>
      </c>
      <c r="AA30" s="59">
        <f t="shared" si="0"/>
        <v>18</v>
      </c>
      <c r="AB30" s="59">
        <f t="shared" si="1"/>
        <v>11</v>
      </c>
      <c r="AC30" s="59" t="str">
        <f ca="1" t="array" ref="AC30">IF(MID("10X98765432",MOD(SUM(MID(E30,ROW(INDIRECT("1:17")),1)*2^(18-ROW(INDIRECT("1:17")))),11)+1,1)=RIGHT(E30),"正确","错误")</f>
        <v>正确</v>
      </c>
      <c r="AD30" s="60">
        <f t="shared" si="2"/>
        <v>18</v>
      </c>
      <c r="AE30" s="50" t="s">
        <v>117</v>
      </c>
      <c r="AF30" s="77" t="s">
        <v>190</v>
      </c>
      <c r="AG30" s="65"/>
    </row>
    <row r="31" spans="1:33">
      <c r="A31" s="14">
        <v>28</v>
      </c>
      <c r="B31" s="14" t="s">
        <v>39</v>
      </c>
      <c r="C31" s="14" t="s">
        <v>40</v>
      </c>
      <c r="D31" s="14" t="s">
        <v>191</v>
      </c>
      <c r="E31" s="14" t="s">
        <v>192</v>
      </c>
      <c r="F31" s="14">
        <v>18714597170</v>
      </c>
      <c r="G31" s="14" t="s">
        <v>43</v>
      </c>
      <c r="H31" s="15">
        <v>45352</v>
      </c>
      <c r="I31" s="14" t="s">
        <v>193</v>
      </c>
      <c r="J31" s="14" t="s">
        <v>112</v>
      </c>
      <c r="K31" s="14" t="s">
        <v>113</v>
      </c>
      <c r="L31" s="40" t="s">
        <v>194</v>
      </c>
      <c r="M31" s="34"/>
      <c r="N31" s="31" t="s">
        <v>60</v>
      </c>
      <c r="O31" s="14" t="s">
        <v>195</v>
      </c>
      <c r="P31" s="32" t="s">
        <v>48</v>
      </c>
      <c r="Q31" s="14" t="s">
        <v>50</v>
      </c>
      <c r="R31" s="14" t="s">
        <v>50</v>
      </c>
      <c r="S31" s="49" t="s">
        <v>49</v>
      </c>
      <c r="T31" s="51" t="s">
        <v>51</v>
      </c>
      <c r="U31" s="49" t="s">
        <v>52</v>
      </c>
      <c r="V31" s="49" t="s">
        <v>50</v>
      </c>
      <c r="W31" s="49" t="s">
        <v>50</v>
      </c>
      <c r="X31" s="50" t="s">
        <v>62</v>
      </c>
      <c r="Y31" s="50" t="s">
        <v>54</v>
      </c>
      <c r="Z31" s="50">
        <v>36</v>
      </c>
      <c r="AA31" s="59">
        <f t="shared" si="0"/>
        <v>18</v>
      </c>
      <c r="AB31" s="59">
        <f t="shared" si="1"/>
        <v>11</v>
      </c>
      <c r="AC31" s="59" t="str">
        <f ca="1" t="array" ref="AC31">IF(MID("10X98765432",MOD(SUM(MID(E31,ROW(INDIRECT("1:17")),1)*2^(18-ROW(INDIRECT("1:17")))),11)+1,1)=RIGHT(E31),"正确","错误")</f>
        <v>正确</v>
      </c>
      <c r="AD31" s="60">
        <f t="shared" si="2"/>
        <v>18</v>
      </c>
      <c r="AE31" s="50" t="s">
        <v>117</v>
      </c>
      <c r="AF31" s="50" t="s">
        <v>51</v>
      </c>
      <c r="AG31" s="65"/>
    </row>
    <row r="32" spans="1:33">
      <c r="A32" s="14">
        <v>29</v>
      </c>
      <c r="B32" s="14" t="s">
        <v>39</v>
      </c>
      <c r="C32" s="14" t="s">
        <v>40</v>
      </c>
      <c r="D32" s="14" t="s">
        <v>196</v>
      </c>
      <c r="E32" s="14" t="s">
        <v>197</v>
      </c>
      <c r="F32" s="14">
        <v>13604680583</v>
      </c>
      <c r="G32" s="14" t="s">
        <v>43</v>
      </c>
      <c r="H32" s="15">
        <v>45352</v>
      </c>
      <c r="I32" s="14" t="s">
        <v>186</v>
      </c>
      <c r="J32" s="14" t="s">
        <v>112</v>
      </c>
      <c r="K32" s="14" t="s">
        <v>113</v>
      </c>
      <c r="L32" s="40" t="s">
        <v>187</v>
      </c>
      <c r="M32" s="34"/>
      <c r="N32" s="31" t="s">
        <v>188</v>
      </c>
      <c r="O32" s="14" t="s">
        <v>189</v>
      </c>
      <c r="P32" s="32" t="s">
        <v>48</v>
      </c>
      <c r="Q32" s="14" t="s">
        <v>50</v>
      </c>
      <c r="R32" s="14" t="s">
        <v>50</v>
      </c>
      <c r="S32" s="49" t="s">
        <v>49</v>
      </c>
      <c r="T32" s="51" t="s">
        <v>51</v>
      </c>
      <c r="U32" s="49" t="s">
        <v>52</v>
      </c>
      <c r="V32" s="49" t="s">
        <v>50</v>
      </c>
      <c r="W32" s="49" t="s">
        <v>50</v>
      </c>
      <c r="X32" s="50" t="s">
        <v>62</v>
      </c>
      <c r="Y32" s="50" t="s">
        <v>54</v>
      </c>
      <c r="Z32" s="50">
        <v>42</v>
      </c>
      <c r="AA32" s="59">
        <f t="shared" si="0"/>
        <v>18</v>
      </c>
      <c r="AB32" s="59">
        <f t="shared" si="1"/>
        <v>11</v>
      </c>
      <c r="AC32" s="59" t="str">
        <f ca="1" t="array" ref="AC32">IF(MID("10X98765432",MOD(SUM(MID(E32,ROW(INDIRECT("1:17")),1)*2^(18-ROW(INDIRECT("1:17")))),11)+1,1)=RIGHT(E32),"正确","错误")</f>
        <v>正确</v>
      </c>
      <c r="AD32" s="60">
        <f t="shared" si="2"/>
        <v>18</v>
      </c>
      <c r="AE32" s="50" t="s">
        <v>117</v>
      </c>
      <c r="AF32" s="77" t="s">
        <v>198</v>
      </c>
      <c r="AG32" s="65"/>
    </row>
    <row r="33" spans="1:33">
      <c r="A33" s="14">
        <v>30</v>
      </c>
      <c r="B33" s="14" t="s">
        <v>39</v>
      </c>
      <c r="C33" s="14" t="s">
        <v>40</v>
      </c>
      <c r="D33" s="14" t="s">
        <v>199</v>
      </c>
      <c r="E33" s="14" t="s">
        <v>200</v>
      </c>
      <c r="F33" s="14">
        <v>13097010518</v>
      </c>
      <c r="G33" s="14" t="s">
        <v>43</v>
      </c>
      <c r="H33" s="15">
        <v>45352</v>
      </c>
      <c r="I33" s="14" t="s">
        <v>201</v>
      </c>
      <c r="J33" s="14" t="s">
        <v>112</v>
      </c>
      <c r="K33" s="14" t="s">
        <v>113</v>
      </c>
      <c r="L33" s="40" t="s">
        <v>202</v>
      </c>
      <c r="M33" s="34"/>
      <c r="N33" s="31" t="s">
        <v>203</v>
      </c>
      <c r="O33" s="14" t="s">
        <v>204</v>
      </c>
      <c r="P33" s="32" t="s">
        <v>48</v>
      </c>
      <c r="Q33" s="14" t="s">
        <v>50</v>
      </c>
      <c r="R33" s="14" t="s">
        <v>50</v>
      </c>
      <c r="S33" s="49" t="s">
        <v>49</v>
      </c>
      <c r="T33" s="51" t="s">
        <v>51</v>
      </c>
      <c r="U33" s="49" t="s">
        <v>52</v>
      </c>
      <c r="V33" s="49" t="s">
        <v>50</v>
      </c>
      <c r="W33" s="49" t="s">
        <v>50</v>
      </c>
      <c r="X33" s="50" t="s">
        <v>62</v>
      </c>
      <c r="Y33" s="50" t="s">
        <v>54</v>
      </c>
      <c r="Z33" s="50">
        <v>42</v>
      </c>
      <c r="AA33" s="59">
        <f t="shared" si="0"/>
        <v>18</v>
      </c>
      <c r="AB33" s="59">
        <f t="shared" si="1"/>
        <v>11</v>
      </c>
      <c r="AC33" s="59" t="str">
        <f ca="1" t="array" ref="AC33">IF(MID("10X98765432",MOD(SUM(MID(E33,ROW(INDIRECT("1:17")),1)*2^(18-ROW(INDIRECT("1:17")))),11)+1,1)=RIGHT(E33),"正确","错误")</f>
        <v>正确</v>
      </c>
      <c r="AD33" s="60">
        <f t="shared" si="2"/>
        <v>18</v>
      </c>
      <c r="AE33" s="50" t="s">
        <v>117</v>
      </c>
      <c r="AF33" s="50" t="s">
        <v>51</v>
      </c>
      <c r="AG33" s="65"/>
    </row>
    <row r="34" spans="1:33">
      <c r="A34" s="14">
        <v>31</v>
      </c>
      <c r="B34" s="14" t="s">
        <v>39</v>
      </c>
      <c r="C34" s="14" t="s">
        <v>40</v>
      </c>
      <c r="D34" s="14" t="s">
        <v>205</v>
      </c>
      <c r="E34" s="14" t="s">
        <v>206</v>
      </c>
      <c r="F34" s="14">
        <v>15647052665</v>
      </c>
      <c r="G34" s="14" t="s">
        <v>43</v>
      </c>
      <c r="H34" s="15">
        <v>45352</v>
      </c>
      <c r="I34" s="14" t="s">
        <v>201</v>
      </c>
      <c r="J34" s="14" t="s">
        <v>112</v>
      </c>
      <c r="K34" s="14" t="s">
        <v>113</v>
      </c>
      <c r="L34" s="38" t="s">
        <v>202</v>
      </c>
      <c r="M34" s="34"/>
      <c r="N34" s="31" t="s">
        <v>203</v>
      </c>
      <c r="O34" s="14" t="s">
        <v>204</v>
      </c>
      <c r="P34" s="32" t="s">
        <v>48</v>
      </c>
      <c r="Q34" s="14" t="s">
        <v>50</v>
      </c>
      <c r="R34" s="14" t="s">
        <v>50</v>
      </c>
      <c r="S34" s="49" t="s">
        <v>49</v>
      </c>
      <c r="T34" s="51" t="s">
        <v>51</v>
      </c>
      <c r="U34" s="49" t="s">
        <v>52</v>
      </c>
      <c r="V34" s="49" t="s">
        <v>50</v>
      </c>
      <c r="W34" s="49" t="s">
        <v>50</v>
      </c>
      <c r="X34" s="50" t="s">
        <v>62</v>
      </c>
      <c r="Y34" s="50" t="s">
        <v>54</v>
      </c>
      <c r="Z34" s="50">
        <v>43</v>
      </c>
      <c r="AA34" s="59">
        <f t="shared" si="0"/>
        <v>18</v>
      </c>
      <c r="AB34" s="59">
        <f t="shared" si="1"/>
        <v>11</v>
      </c>
      <c r="AC34" s="59" t="str">
        <f ca="1" t="array" ref="AC34">IF(MID("10X98765432",MOD(SUM(MID(E34,ROW(INDIRECT("1:17")),1)*2^(18-ROW(INDIRECT("1:17")))),11)+1,1)=RIGHT(E34),"正确","错误")</f>
        <v>正确</v>
      </c>
      <c r="AD34" s="60">
        <f t="shared" si="2"/>
        <v>18</v>
      </c>
      <c r="AE34" s="50" t="s">
        <v>117</v>
      </c>
      <c r="AF34" s="77" t="s">
        <v>207</v>
      </c>
      <c r="AG34" s="65"/>
    </row>
    <row r="35" spans="1:33">
      <c r="A35" s="14">
        <v>32</v>
      </c>
      <c r="B35" s="14" t="s">
        <v>39</v>
      </c>
      <c r="C35" s="14" t="s">
        <v>40</v>
      </c>
      <c r="D35" s="14" t="s">
        <v>208</v>
      </c>
      <c r="E35" s="14" t="s">
        <v>209</v>
      </c>
      <c r="F35" s="14">
        <v>17645674988</v>
      </c>
      <c r="G35" s="14" t="s">
        <v>43</v>
      </c>
      <c r="H35" s="15">
        <v>45352</v>
      </c>
      <c r="I35" s="14" t="s">
        <v>186</v>
      </c>
      <c r="J35" s="14" t="s">
        <v>112</v>
      </c>
      <c r="K35" s="14" t="s">
        <v>113</v>
      </c>
      <c r="L35" s="34" t="s">
        <v>187</v>
      </c>
      <c r="M35" s="34"/>
      <c r="N35" s="31" t="s">
        <v>188</v>
      </c>
      <c r="O35" s="14" t="s">
        <v>189</v>
      </c>
      <c r="P35" s="32" t="s">
        <v>48</v>
      </c>
      <c r="Q35" s="14" t="s">
        <v>50</v>
      </c>
      <c r="R35" s="14" t="s">
        <v>50</v>
      </c>
      <c r="S35" s="49" t="s">
        <v>49</v>
      </c>
      <c r="T35" s="51" t="s">
        <v>51</v>
      </c>
      <c r="U35" s="49" t="s">
        <v>52</v>
      </c>
      <c r="V35" s="49" t="s">
        <v>50</v>
      </c>
      <c r="W35" s="49" t="s">
        <v>50</v>
      </c>
      <c r="X35" s="50" t="s">
        <v>53</v>
      </c>
      <c r="Y35" s="50" t="s">
        <v>54</v>
      </c>
      <c r="Z35" s="50">
        <v>47</v>
      </c>
      <c r="AA35" s="59">
        <f t="shared" si="0"/>
        <v>18</v>
      </c>
      <c r="AB35" s="59">
        <f t="shared" si="1"/>
        <v>11</v>
      </c>
      <c r="AC35" s="59" t="str">
        <f ca="1" t="array" ref="AC35">IF(MID("10X98765432",MOD(SUM(MID(E35,ROW(INDIRECT("1:17")),1)*2^(18-ROW(INDIRECT("1:17")))),11)+1,1)=RIGHT(E35),"正确","错误")</f>
        <v>正确</v>
      </c>
      <c r="AD35" s="60">
        <f t="shared" si="2"/>
        <v>18</v>
      </c>
      <c r="AE35" s="50" t="s">
        <v>117</v>
      </c>
      <c r="AF35" s="50" t="s">
        <v>51</v>
      </c>
      <c r="AG35" s="65"/>
    </row>
    <row r="36" spans="1:33">
      <c r="A36" s="14">
        <v>33</v>
      </c>
      <c r="B36" s="14" t="s">
        <v>39</v>
      </c>
      <c r="C36" s="14" t="s">
        <v>40</v>
      </c>
      <c r="D36" s="14" t="s">
        <v>210</v>
      </c>
      <c r="E36" s="14" t="s">
        <v>211</v>
      </c>
      <c r="F36" s="14">
        <v>15124615425</v>
      </c>
      <c r="G36" s="14" t="s">
        <v>43</v>
      </c>
      <c r="H36" s="15">
        <v>45352</v>
      </c>
      <c r="I36" s="14" t="s">
        <v>186</v>
      </c>
      <c r="J36" s="14" t="s">
        <v>112</v>
      </c>
      <c r="K36" s="14" t="s">
        <v>113</v>
      </c>
      <c r="L36" s="38" t="s">
        <v>187</v>
      </c>
      <c r="M36" s="34"/>
      <c r="N36" s="31" t="s">
        <v>188</v>
      </c>
      <c r="O36" s="14" t="s">
        <v>189</v>
      </c>
      <c r="P36" s="32" t="s">
        <v>48</v>
      </c>
      <c r="Q36" s="14" t="s">
        <v>50</v>
      </c>
      <c r="R36" s="14" t="s">
        <v>50</v>
      </c>
      <c r="S36" s="49" t="s">
        <v>49</v>
      </c>
      <c r="T36" s="51" t="s">
        <v>51</v>
      </c>
      <c r="U36" s="49" t="s">
        <v>52</v>
      </c>
      <c r="V36" s="49" t="s">
        <v>50</v>
      </c>
      <c r="W36" s="49" t="s">
        <v>50</v>
      </c>
      <c r="X36" s="50" t="s">
        <v>53</v>
      </c>
      <c r="Y36" s="50" t="s">
        <v>54</v>
      </c>
      <c r="Z36" s="50">
        <v>32</v>
      </c>
      <c r="AA36" s="59">
        <f t="shared" ref="AA36:AA76" si="3">LEN(E36)</f>
        <v>18</v>
      </c>
      <c r="AB36" s="59">
        <f t="shared" ref="AB36:AB76" si="4">LEN(F36)</f>
        <v>11</v>
      </c>
      <c r="AC36" s="59" t="str">
        <f ca="1" t="array" ref="AC36">IF(MID("10X98765432",MOD(SUM(MID(E36,ROW(INDIRECT("1:17")),1)*2^(18-ROW(INDIRECT("1:17")))),11)+1,1)=RIGHT(E36),"正确","错误")</f>
        <v>正确</v>
      </c>
      <c r="AD36" s="60">
        <f t="shared" ref="AD36:AD76" si="5">LEN(L36)</f>
        <v>18</v>
      </c>
      <c r="AE36" s="50" t="s">
        <v>117</v>
      </c>
      <c r="AF36" s="50" t="s">
        <v>51</v>
      </c>
      <c r="AG36" s="65"/>
    </row>
    <row r="37" spans="1:33">
      <c r="A37" s="14">
        <v>34</v>
      </c>
      <c r="B37" s="14" t="s">
        <v>39</v>
      </c>
      <c r="C37" s="14" t="s">
        <v>40</v>
      </c>
      <c r="D37" s="14" t="s">
        <v>212</v>
      </c>
      <c r="E37" s="81" t="s">
        <v>213</v>
      </c>
      <c r="F37" s="14">
        <v>15946677047</v>
      </c>
      <c r="G37" s="14" t="s">
        <v>43</v>
      </c>
      <c r="H37" s="15">
        <v>45352</v>
      </c>
      <c r="I37" s="14" t="s">
        <v>214</v>
      </c>
      <c r="J37" s="14" t="s">
        <v>112</v>
      </c>
      <c r="K37" s="14" t="s">
        <v>113</v>
      </c>
      <c r="L37" s="38" t="s">
        <v>215</v>
      </c>
      <c r="M37" s="34"/>
      <c r="N37" s="31" t="s">
        <v>74</v>
      </c>
      <c r="O37" s="14" t="s">
        <v>216</v>
      </c>
      <c r="P37" s="32" t="s">
        <v>48</v>
      </c>
      <c r="Q37" s="14" t="s">
        <v>50</v>
      </c>
      <c r="R37" s="14" t="s">
        <v>50</v>
      </c>
      <c r="S37" s="49" t="s">
        <v>49</v>
      </c>
      <c r="T37" s="51" t="s">
        <v>51</v>
      </c>
      <c r="U37" s="49" t="s">
        <v>52</v>
      </c>
      <c r="V37" s="49" t="s">
        <v>50</v>
      </c>
      <c r="W37" s="49" t="s">
        <v>50</v>
      </c>
      <c r="X37" s="50" t="s">
        <v>62</v>
      </c>
      <c r="Y37" s="50" t="s">
        <v>54</v>
      </c>
      <c r="Z37" s="50">
        <v>41</v>
      </c>
      <c r="AA37" s="59">
        <f t="shared" si="3"/>
        <v>18</v>
      </c>
      <c r="AB37" s="59">
        <f t="shared" si="4"/>
        <v>11</v>
      </c>
      <c r="AC37" s="59" t="str">
        <f ca="1" t="array" ref="AC37">IF(MID("10X98765432",MOD(SUM(MID(E37,ROW(INDIRECT("1:17")),1)*2^(18-ROW(INDIRECT("1:17")))),11)+1,1)=RIGHT(E37),"正确","错误")</f>
        <v>正确</v>
      </c>
      <c r="AD37" s="60">
        <f t="shared" si="5"/>
        <v>18</v>
      </c>
      <c r="AE37" s="50" t="s">
        <v>117</v>
      </c>
      <c r="AF37" s="50" t="s">
        <v>51</v>
      </c>
      <c r="AG37" s="65"/>
    </row>
    <row r="38" spans="1:33">
      <c r="A38" s="14">
        <v>35</v>
      </c>
      <c r="B38" s="14" t="s">
        <v>39</v>
      </c>
      <c r="C38" s="14" t="s">
        <v>40</v>
      </c>
      <c r="D38" s="14" t="s">
        <v>217</v>
      </c>
      <c r="E38" s="14" t="s">
        <v>218</v>
      </c>
      <c r="F38" s="14">
        <v>13796873811</v>
      </c>
      <c r="G38" s="14" t="s">
        <v>43</v>
      </c>
      <c r="H38" s="15">
        <v>45352</v>
      </c>
      <c r="I38" s="14" t="s">
        <v>219</v>
      </c>
      <c r="J38" s="14" t="s">
        <v>112</v>
      </c>
      <c r="K38" s="14" t="s">
        <v>113</v>
      </c>
      <c r="L38" s="34" t="s">
        <v>220</v>
      </c>
      <c r="M38" s="34"/>
      <c r="N38" s="31" t="s">
        <v>221</v>
      </c>
      <c r="O38" s="14" t="s">
        <v>222</v>
      </c>
      <c r="P38" s="32" t="s">
        <v>48</v>
      </c>
      <c r="Q38" s="14" t="s">
        <v>50</v>
      </c>
      <c r="R38" s="14" t="s">
        <v>50</v>
      </c>
      <c r="S38" s="49" t="s">
        <v>49</v>
      </c>
      <c r="T38" s="51" t="s">
        <v>51</v>
      </c>
      <c r="U38" s="49" t="s">
        <v>52</v>
      </c>
      <c r="V38" s="49" t="s">
        <v>50</v>
      </c>
      <c r="W38" s="49" t="s">
        <v>50</v>
      </c>
      <c r="X38" s="50" t="s">
        <v>62</v>
      </c>
      <c r="Y38" s="50" t="s">
        <v>54</v>
      </c>
      <c r="Z38" s="50">
        <v>37</v>
      </c>
      <c r="AA38" s="59">
        <f t="shared" si="3"/>
        <v>18</v>
      </c>
      <c r="AB38" s="59">
        <f t="shared" si="4"/>
        <v>11</v>
      </c>
      <c r="AC38" s="59" t="str">
        <f ca="1" t="array" ref="AC38">IF(MID("10X98765432",MOD(SUM(MID(E38,ROW(INDIRECT("1:17")),1)*2^(18-ROW(INDIRECT("1:17")))),11)+1,1)=RIGHT(E38),"正确","错误")</f>
        <v>正确</v>
      </c>
      <c r="AD38" s="60">
        <f t="shared" si="5"/>
        <v>18</v>
      </c>
      <c r="AE38" s="50" t="s">
        <v>117</v>
      </c>
      <c r="AF38" s="50" t="s">
        <v>51</v>
      </c>
      <c r="AG38" s="65"/>
    </row>
    <row r="39" spans="1:33">
      <c r="A39" s="14">
        <v>36</v>
      </c>
      <c r="B39" s="14" t="s">
        <v>39</v>
      </c>
      <c r="C39" s="14" t="s">
        <v>40</v>
      </c>
      <c r="D39" s="14" t="s">
        <v>223</v>
      </c>
      <c r="E39" s="14" t="s">
        <v>224</v>
      </c>
      <c r="F39" s="14">
        <v>13796924726</v>
      </c>
      <c r="G39" s="14" t="s">
        <v>43</v>
      </c>
      <c r="H39" s="15">
        <v>45352</v>
      </c>
      <c r="I39" s="14" t="s">
        <v>225</v>
      </c>
      <c r="J39" s="14" t="s">
        <v>112</v>
      </c>
      <c r="K39" s="14" t="s">
        <v>113</v>
      </c>
      <c r="L39" s="38" t="s">
        <v>226</v>
      </c>
      <c r="M39" s="34"/>
      <c r="N39" s="31" t="s">
        <v>138</v>
      </c>
      <c r="O39" s="14" t="s">
        <v>227</v>
      </c>
      <c r="P39" s="32" t="s">
        <v>140</v>
      </c>
      <c r="Q39" s="14" t="s">
        <v>50</v>
      </c>
      <c r="R39" s="14" t="s">
        <v>50</v>
      </c>
      <c r="S39" s="49" t="s">
        <v>49</v>
      </c>
      <c r="T39" s="51" t="s">
        <v>51</v>
      </c>
      <c r="U39" s="49" t="s">
        <v>52</v>
      </c>
      <c r="V39" s="49" t="s">
        <v>50</v>
      </c>
      <c r="W39" s="49" t="s">
        <v>50</v>
      </c>
      <c r="X39" s="50" t="s">
        <v>53</v>
      </c>
      <c r="Y39" s="50" t="s">
        <v>54</v>
      </c>
      <c r="Z39" s="50">
        <v>55</v>
      </c>
      <c r="AA39" s="59">
        <f t="shared" si="3"/>
        <v>18</v>
      </c>
      <c r="AB39" s="59">
        <f t="shared" si="4"/>
        <v>11</v>
      </c>
      <c r="AC39" s="59" t="str">
        <f ca="1" t="array" ref="AC39">IF(MID("10X98765432",MOD(SUM(MID(E39,ROW(INDIRECT("1:17")),1)*2^(18-ROW(INDIRECT("1:17")))),11)+1,1)=RIGHT(E39),"正确","错误")</f>
        <v>正确</v>
      </c>
      <c r="AD39" s="60">
        <f t="shared" si="5"/>
        <v>18</v>
      </c>
      <c r="AE39" s="50" t="s">
        <v>117</v>
      </c>
      <c r="AF39" s="77" t="s">
        <v>228</v>
      </c>
      <c r="AG39" s="65"/>
    </row>
    <row r="40" spans="1:33">
      <c r="A40" s="14">
        <v>37</v>
      </c>
      <c r="B40" s="14" t="s">
        <v>39</v>
      </c>
      <c r="C40" s="14" t="s">
        <v>40</v>
      </c>
      <c r="D40" s="14" t="s">
        <v>229</v>
      </c>
      <c r="E40" s="14" t="s">
        <v>230</v>
      </c>
      <c r="F40" s="14">
        <v>19214676897</v>
      </c>
      <c r="G40" s="14" t="s">
        <v>43</v>
      </c>
      <c r="H40" s="15">
        <v>45352</v>
      </c>
      <c r="I40" s="14" t="s">
        <v>225</v>
      </c>
      <c r="J40" s="14" t="s">
        <v>112</v>
      </c>
      <c r="K40" s="14" t="s">
        <v>113</v>
      </c>
      <c r="L40" s="34" t="s">
        <v>226</v>
      </c>
      <c r="M40" s="46"/>
      <c r="N40" s="31" t="s">
        <v>138</v>
      </c>
      <c r="O40" s="14" t="s">
        <v>227</v>
      </c>
      <c r="P40" s="32" t="s">
        <v>140</v>
      </c>
      <c r="Q40" s="14" t="s">
        <v>50</v>
      </c>
      <c r="R40" s="14" t="s">
        <v>50</v>
      </c>
      <c r="S40" s="49" t="s">
        <v>49</v>
      </c>
      <c r="T40" s="51" t="s">
        <v>51</v>
      </c>
      <c r="U40" s="49" t="s">
        <v>52</v>
      </c>
      <c r="V40" s="49" t="s">
        <v>50</v>
      </c>
      <c r="W40" s="49" t="s">
        <v>50</v>
      </c>
      <c r="X40" s="50" t="s">
        <v>53</v>
      </c>
      <c r="Y40" s="50" t="s">
        <v>54</v>
      </c>
      <c r="Z40" s="50">
        <v>53</v>
      </c>
      <c r="AA40" s="59">
        <f t="shared" si="3"/>
        <v>18</v>
      </c>
      <c r="AB40" s="59">
        <f t="shared" si="4"/>
        <v>11</v>
      </c>
      <c r="AC40" s="59" t="str">
        <f ca="1" t="array" ref="AC40">IF(MID("10X98765432",MOD(SUM(MID(E40,ROW(INDIRECT("1:17")),1)*2^(18-ROW(INDIRECT("1:17")))),11)+1,1)=RIGHT(E40),"正确","错误")</f>
        <v>正确</v>
      </c>
      <c r="AD40" s="60">
        <f t="shared" si="5"/>
        <v>18</v>
      </c>
      <c r="AE40" s="50" t="s">
        <v>117</v>
      </c>
      <c r="AF40" s="77" t="s">
        <v>231</v>
      </c>
      <c r="AG40" s="65"/>
    </row>
    <row r="41" spans="1:33">
      <c r="A41" s="14">
        <v>38</v>
      </c>
      <c r="B41" s="14" t="s">
        <v>39</v>
      </c>
      <c r="C41" s="14" t="s">
        <v>40</v>
      </c>
      <c r="D41" s="14" t="s">
        <v>232</v>
      </c>
      <c r="E41" s="14" t="s">
        <v>233</v>
      </c>
      <c r="F41" s="14">
        <v>13604680726</v>
      </c>
      <c r="G41" s="14" t="s">
        <v>43</v>
      </c>
      <c r="H41" s="15">
        <v>45352</v>
      </c>
      <c r="I41" s="14" t="s">
        <v>225</v>
      </c>
      <c r="J41" s="14" t="s">
        <v>112</v>
      </c>
      <c r="K41" s="14" t="s">
        <v>113</v>
      </c>
      <c r="L41" s="34" t="s">
        <v>226</v>
      </c>
      <c r="M41" s="46"/>
      <c r="N41" s="31" t="s">
        <v>138</v>
      </c>
      <c r="O41" s="14" t="s">
        <v>227</v>
      </c>
      <c r="P41" s="32" t="s">
        <v>140</v>
      </c>
      <c r="Q41" s="14" t="s">
        <v>50</v>
      </c>
      <c r="R41" s="14" t="s">
        <v>50</v>
      </c>
      <c r="S41" s="49" t="s">
        <v>49</v>
      </c>
      <c r="T41" s="51" t="s">
        <v>51</v>
      </c>
      <c r="U41" s="49" t="s">
        <v>52</v>
      </c>
      <c r="V41" s="49" t="s">
        <v>50</v>
      </c>
      <c r="W41" s="49" t="s">
        <v>50</v>
      </c>
      <c r="X41" s="50" t="s">
        <v>53</v>
      </c>
      <c r="Y41" s="50" t="s">
        <v>54</v>
      </c>
      <c r="Z41" s="50">
        <v>43</v>
      </c>
      <c r="AA41" s="59">
        <f t="shared" si="3"/>
        <v>18</v>
      </c>
      <c r="AB41" s="59">
        <f t="shared" si="4"/>
        <v>11</v>
      </c>
      <c r="AC41" s="59" t="str">
        <f ca="1" t="array" ref="AC41">IF(MID("10X98765432",MOD(SUM(MID(E41,ROW(INDIRECT("1:17")),1)*2^(18-ROW(INDIRECT("1:17")))),11)+1,1)=RIGHT(E41),"正确","错误")</f>
        <v>正确</v>
      </c>
      <c r="AD41" s="60">
        <f t="shared" si="5"/>
        <v>18</v>
      </c>
      <c r="AE41" s="50" t="s">
        <v>117</v>
      </c>
      <c r="AF41" s="77" t="s">
        <v>234</v>
      </c>
      <c r="AG41" s="65"/>
    </row>
    <row r="42" spans="1:33">
      <c r="A42" s="14">
        <v>39</v>
      </c>
      <c r="B42" s="14" t="s">
        <v>39</v>
      </c>
      <c r="C42" s="14" t="s">
        <v>40</v>
      </c>
      <c r="D42" s="14" t="s">
        <v>235</v>
      </c>
      <c r="E42" s="14" t="s">
        <v>236</v>
      </c>
      <c r="F42" s="14">
        <v>13694706446</v>
      </c>
      <c r="G42" s="14" t="s">
        <v>43</v>
      </c>
      <c r="H42" s="15">
        <v>45352</v>
      </c>
      <c r="I42" s="14" t="s">
        <v>237</v>
      </c>
      <c r="J42" s="14" t="s">
        <v>36</v>
      </c>
      <c r="K42" s="14" t="s">
        <v>45</v>
      </c>
      <c r="L42" s="34"/>
      <c r="M42" s="37"/>
      <c r="N42" s="31" t="s">
        <v>67</v>
      </c>
      <c r="O42" s="14" t="s">
        <v>238</v>
      </c>
      <c r="P42" s="32" t="s">
        <v>48</v>
      </c>
      <c r="Q42" s="14" t="s">
        <v>49</v>
      </c>
      <c r="R42" s="14" t="s">
        <v>49</v>
      </c>
      <c r="S42" s="52" t="s">
        <v>49</v>
      </c>
      <c r="T42" s="52" t="s">
        <v>51</v>
      </c>
      <c r="U42" s="52" t="s">
        <v>52</v>
      </c>
      <c r="V42" s="52" t="s">
        <v>50</v>
      </c>
      <c r="W42" s="52" t="s">
        <v>50</v>
      </c>
      <c r="X42" s="50" t="s">
        <v>53</v>
      </c>
      <c r="Y42" s="50" t="s">
        <v>54</v>
      </c>
      <c r="Z42" s="50">
        <v>54</v>
      </c>
      <c r="AA42" s="59">
        <f t="shared" si="3"/>
        <v>18</v>
      </c>
      <c r="AB42" s="59">
        <f t="shared" si="4"/>
        <v>11</v>
      </c>
      <c r="AC42" s="59" t="str">
        <f ca="1" t="array" ref="AC42">IF(MID("10X98765432",MOD(SUM(MID(E42,ROW(INDIRECT("1:17")),1)*2^(18-ROW(INDIRECT("1:17")))),11)+1,1)=RIGHT(E42),"正确","错误")</f>
        <v>正确</v>
      </c>
      <c r="AD42" s="60">
        <f t="shared" si="5"/>
        <v>0</v>
      </c>
      <c r="AE42" s="50" t="s">
        <v>69</v>
      </c>
      <c r="AF42" s="77" t="s">
        <v>239</v>
      </c>
      <c r="AG42" s="65"/>
    </row>
    <row r="43" spans="1:33">
      <c r="A43" s="14">
        <v>40</v>
      </c>
      <c r="B43" s="14" t="s">
        <v>39</v>
      </c>
      <c r="C43" s="14" t="s">
        <v>40</v>
      </c>
      <c r="D43" s="14" t="s">
        <v>240</v>
      </c>
      <c r="E43" s="14" t="s">
        <v>241</v>
      </c>
      <c r="F43" s="14">
        <v>13091595200</v>
      </c>
      <c r="G43" s="14" t="s">
        <v>43</v>
      </c>
      <c r="H43" s="15">
        <v>45413</v>
      </c>
      <c r="I43" s="14" t="s">
        <v>242</v>
      </c>
      <c r="J43" s="14" t="s">
        <v>112</v>
      </c>
      <c r="K43" s="14" t="s">
        <v>45</v>
      </c>
      <c r="L43" s="40" t="s">
        <v>243</v>
      </c>
      <c r="M43" s="46"/>
      <c r="N43" s="31" t="s">
        <v>60</v>
      </c>
      <c r="O43" s="14" t="s">
        <v>244</v>
      </c>
      <c r="P43" s="32" t="s">
        <v>48</v>
      </c>
      <c r="Q43" s="14" t="s">
        <v>49</v>
      </c>
      <c r="R43" s="14" t="s">
        <v>50</v>
      </c>
      <c r="S43" s="50" t="s">
        <v>49</v>
      </c>
      <c r="T43" s="49" t="s">
        <v>51</v>
      </c>
      <c r="U43" s="49" t="s">
        <v>52</v>
      </c>
      <c r="V43" s="49" t="s">
        <v>50</v>
      </c>
      <c r="W43" s="49" t="s">
        <v>50</v>
      </c>
      <c r="X43" s="50" t="s">
        <v>62</v>
      </c>
      <c r="Y43" s="50" t="s">
        <v>54</v>
      </c>
      <c r="Z43" s="50">
        <v>44</v>
      </c>
      <c r="AA43" s="59">
        <f t="shared" si="3"/>
        <v>18</v>
      </c>
      <c r="AB43" s="59">
        <f t="shared" si="4"/>
        <v>11</v>
      </c>
      <c r="AC43" s="59" t="str">
        <f ca="1" t="array" ref="AC43">IF(MID("10X98765432",MOD(SUM(MID(E43,ROW(INDIRECT("1:17")),1)*2^(18-ROW(INDIRECT("1:17")))),11)+1,1)=RIGHT(E43),"正确","错误")</f>
        <v>正确</v>
      </c>
      <c r="AD43" s="60">
        <f t="shared" si="5"/>
        <v>18</v>
      </c>
      <c r="AE43" s="50" t="s">
        <v>117</v>
      </c>
      <c r="AF43" s="50" t="s">
        <v>245</v>
      </c>
      <c r="AG43" s="65"/>
    </row>
    <row r="44" spans="1:33">
      <c r="A44" s="14">
        <v>41</v>
      </c>
      <c r="B44" s="14" t="s">
        <v>39</v>
      </c>
      <c r="C44" s="14" t="s">
        <v>40</v>
      </c>
      <c r="D44" s="14" t="s">
        <v>246</v>
      </c>
      <c r="E44" s="14" t="s">
        <v>247</v>
      </c>
      <c r="F44" s="14">
        <v>16620743341</v>
      </c>
      <c r="G44" s="14" t="s">
        <v>43</v>
      </c>
      <c r="H44" s="15">
        <v>45413</v>
      </c>
      <c r="I44" s="14" t="s">
        <v>248</v>
      </c>
      <c r="J44" s="14" t="s">
        <v>36</v>
      </c>
      <c r="K44" s="14" t="s">
        <v>45</v>
      </c>
      <c r="L44" s="40"/>
      <c r="M44" s="37"/>
      <c r="N44" s="31" t="s">
        <v>67</v>
      </c>
      <c r="O44" s="14" t="s">
        <v>249</v>
      </c>
      <c r="P44" s="32" t="s">
        <v>48</v>
      </c>
      <c r="Q44" s="14" t="s">
        <v>49</v>
      </c>
      <c r="R44" s="14" t="s">
        <v>49</v>
      </c>
      <c r="S44" s="50" t="s">
        <v>49</v>
      </c>
      <c r="T44" s="49" t="s">
        <v>51</v>
      </c>
      <c r="U44" s="49" t="s">
        <v>52</v>
      </c>
      <c r="V44" s="49" t="s">
        <v>50</v>
      </c>
      <c r="W44" s="49" t="s">
        <v>50</v>
      </c>
      <c r="X44" s="50" t="s">
        <v>53</v>
      </c>
      <c r="Y44" s="50" t="s">
        <v>54</v>
      </c>
      <c r="Z44" s="50">
        <v>55</v>
      </c>
      <c r="AA44" s="59">
        <f t="shared" si="3"/>
        <v>18</v>
      </c>
      <c r="AB44" s="59">
        <f t="shared" si="4"/>
        <v>11</v>
      </c>
      <c r="AC44" s="59" t="str">
        <f ca="1" t="array" ref="AC44">IF(MID("10X98765432",MOD(SUM(MID(E44,ROW(INDIRECT("1:17")),1)*2^(18-ROW(INDIRECT("1:17")))),11)+1,1)=RIGHT(E44),"正确","错误")</f>
        <v>正确</v>
      </c>
      <c r="AD44" s="60">
        <f t="shared" si="5"/>
        <v>0</v>
      </c>
      <c r="AE44" s="50" t="s">
        <v>250</v>
      </c>
      <c r="AF44" s="50" t="s">
        <v>251</v>
      </c>
      <c r="AG44" s="65"/>
    </row>
    <row r="45" spans="1:33">
      <c r="A45" s="14">
        <v>42</v>
      </c>
      <c r="B45" s="14" t="s">
        <v>39</v>
      </c>
      <c r="C45" s="14" t="s">
        <v>40</v>
      </c>
      <c r="D45" s="14" t="s">
        <v>252</v>
      </c>
      <c r="E45" s="14" t="s">
        <v>253</v>
      </c>
      <c r="F45" s="14">
        <v>18904870582</v>
      </c>
      <c r="G45" s="14" t="s">
        <v>43</v>
      </c>
      <c r="H45" s="15">
        <v>45413</v>
      </c>
      <c r="I45" s="14" t="s">
        <v>254</v>
      </c>
      <c r="J45" s="14" t="s">
        <v>36</v>
      </c>
      <c r="K45" s="14" t="s">
        <v>45</v>
      </c>
      <c r="L45" s="40"/>
      <c r="M45" s="37"/>
      <c r="N45" s="31" t="s">
        <v>60</v>
      </c>
      <c r="O45" s="14" t="s">
        <v>255</v>
      </c>
      <c r="P45" s="32" t="s">
        <v>48</v>
      </c>
      <c r="Q45" s="14" t="s">
        <v>49</v>
      </c>
      <c r="R45" s="14" t="s">
        <v>50</v>
      </c>
      <c r="S45" s="50" t="s">
        <v>49</v>
      </c>
      <c r="T45" s="49" t="s">
        <v>51</v>
      </c>
      <c r="U45" s="49" t="s">
        <v>52</v>
      </c>
      <c r="V45" s="49" t="s">
        <v>50</v>
      </c>
      <c r="W45" s="49" t="s">
        <v>50</v>
      </c>
      <c r="X45" s="50" t="s">
        <v>62</v>
      </c>
      <c r="Y45" s="50" t="s">
        <v>54</v>
      </c>
      <c r="Z45" s="50">
        <v>45</v>
      </c>
      <c r="AA45" s="59">
        <f t="shared" si="3"/>
        <v>18</v>
      </c>
      <c r="AB45" s="59">
        <f t="shared" si="4"/>
        <v>11</v>
      </c>
      <c r="AC45" s="59" t="str">
        <f ca="1" t="array" ref="AC45">IF(MID("10X98765432",MOD(SUM(MID(E45,ROW(INDIRECT("1:17")),1)*2^(18-ROW(INDIRECT("1:17")))),11)+1,1)=RIGHT(E45),"正确","错误")</f>
        <v>正确</v>
      </c>
      <c r="AD45" s="60">
        <f t="shared" si="5"/>
        <v>0</v>
      </c>
      <c r="AE45" s="50" t="s">
        <v>69</v>
      </c>
      <c r="AF45" s="50" t="s">
        <v>51</v>
      </c>
      <c r="AG45" s="65"/>
    </row>
    <row r="46" spans="1:33">
      <c r="A46" s="14">
        <v>43</v>
      </c>
      <c r="B46" s="14" t="s">
        <v>39</v>
      </c>
      <c r="C46" s="14" t="s">
        <v>40</v>
      </c>
      <c r="D46" s="14" t="s">
        <v>256</v>
      </c>
      <c r="E46" s="14" t="s">
        <v>257</v>
      </c>
      <c r="F46" s="14" t="s">
        <v>258</v>
      </c>
      <c r="G46" s="14" t="s">
        <v>58</v>
      </c>
      <c r="H46" s="15">
        <v>45413</v>
      </c>
      <c r="I46" s="14" t="s">
        <v>259</v>
      </c>
      <c r="J46" s="14" t="s">
        <v>36</v>
      </c>
      <c r="K46" s="14" t="s">
        <v>45</v>
      </c>
      <c r="L46" s="40"/>
      <c r="M46" s="37"/>
      <c r="N46" s="31" t="s">
        <v>67</v>
      </c>
      <c r="O46" s="14" t="s">
        <v>260</v>
      </c>
      <c r="P46" s="32" t="s">
        <v>48</v>
      </c>
      <c r="Q46" s="14" t="s">
        <v>49</v>
      </c>
      <c r="R46" s="14" t="s">
        <v>49</v>
      </c>
      <c r="S46" s="50" t="s">
        <v>49</v>
      </c>
      <c r="T46" s="49" t="s">
        <v>51</v>
      </c>
      <c r="U46" s="49" t="s">
        <v>52</v>
      </c>
      <c r="V46" s="49" t="s">
        <v>50</v>
      </c>
      <c r="W46" s="49" t="s">
        <v>50</v>
      </c>
      <c r="X46" s="50" t="s">
        <v>62</v>
      </c>
      <c r="Y46" s="50" t="s">
        <v>54</v>
      </c>
      <c r="Z46" s="50">
        <v>47</v>
      </c>
      <c r="AA46" s="59">
        <f t="shared" si="3"/>
        <v>18</v>
      </c>
      <c r="AB46" s="59">
        <f t="shared" si="4"/>
        <v>12</v>
      </c>
      <c r="AC46" s="59" t="str">
        <f ca="1" t="array" ref="AC46">IF(MID("10X98765432",MOD(SUM(MID(E46,ROW(INDIRECT("1:17")),1)*2^(18-ROW(INDIRECT("1:17")))),11)+1,1)=RIGHT(E46),"正确","错误")</f>
        <v>正确</v>
      </c>
      <c r="AD46" s="60">
        <f t="shared" si="5"/>
        <v>0</v>
      </c>
      <c r="AE46" s="50" t="s">
        <v>261</v>
      </c>
      <c r="AF46" s="50" t="s">
        <v>262</v>
      </c>
      <c r="AG46" s="65"/>
    </row>
    <row r="47" spans="1:33">
      <c r="A47" s="14">
        <v>44</v>
      </c>
      <c r="B47" s="14" t="s">
        <v>39</v>
      </c>
      <c r="C47" s="14" t="s">
        <v>40</v>
      </c>
      <c r="D47" s="14" t="s">
        <v>263</v>
      </c>
      <c r="E47" s="14" t="s">
        <v>264</v>
      </c>
      <c r="F47" s="14">
        <v>15846702612</v>
      </c>
      <c r="G47" s="14" t="s">
        <v>58</v>
      </c>
      <c r="H47" s="15">
        <v>45413</v>
      </c>
      <c r="I47" s="14" t="s">
        <v>265</v>
      </c>
      <c r="J47" s="14" t="s">
        <v>112</v>
      </c>
      <c r="K47" s="14" t="s">
        <v>45</v>
      </c>
      <c r="L47" s="40" t="s">
        <v>266</v>
      </c>
      <c r="M47" s="46"/>
      <c r="N47" s="31" t="s">
        <v>67</v>
      </c>
      <c r="O47" s="14" t="s">
        <v>267</v>
      </c>
      <c r="P47" s="32" t="s">
        <v>48</v>
      </c>
      <c r="Q47" s="14" t="s">
        <v>49</v>
      </c>
      <c r="R47" s="14" t="s">
        <v>50</v>
      </c>
      <c r="S47" s="50" t="s">
        <v>49</v>
      </c>
      <c r="T47" s="49" t="s">
        <v>51</v>
      </c>
      <c r="U47" s="49" t="s">
        <v>52</v>
      </c>
      <c r="V47" s="49" t="s">
        <v>50</v>
      </c>
      <c r="W47" s="49" t="s">
        <v>50</v>
      </c>
      <c r="X47" s="50" t="s">
        <v>53</v>
      </c>
      <c r="Y47" s="50" t="s">
        <v>54</v>
      </c>
      <c r="Z47" s="50">
        <v>52</v>
      </c>
      <c r="AA47" s="59">
        <f t="shared" si="3"/>
        <v>18</v>
      </c>
      <c r="AB47" s="59">
        <f t="shared" si="4"/>
        <v>11</v>
      </c>
      <c r="AC47" s="59" t="str">
        <f ca="1" t="array" ref="AC47">IF(MID("10X98765432",MOD(SUM(MID(E47,ROW(INDIRECT("1:17")),1)*2^(18-ROW(INDIRECT("1:17")))),11)+1,1)=RIGHT(E47),"正确","错误")</f>
        <v>正确</v>
      </c>
      <c r="AD47" s="60">
        <f t="shared" si="5"/>
        <v>18</v>
      </c>
      <c r="AE47" s="50" t="s">
        <v>117</v>
      </c>
      <c r="AF47" s="50" t="s">
        <v>51</v>
      </c>
      <c r="AG47" s="65"/>
    </row>
    <row r="48" spans="1:33">
      <c r="A48" s="14">
        <v>45</v>
      </c>
      <c r="B48" s="14" t="s">
        <v>39</v>
      </c>
      <c r="C48" s="14" t="s">
        <v>40</v>
      </c>
      <c r="D48" s="14" t="s">
        <v>268</v>
      </c>
      <c r="E48" s="14" t="s">
        <v>269</v>
      </c>
      <c r="F48" s="14">
        <v>18403634866</v>
      </c>
      <c r="G48" s="14" t="s">
        <v>43</v>
      </c>
      <c r="H48" s="15">
        <v>45413</v>
      </c>
      <c r="I48" s="14" t="s">
        <v>270</v>
      </c>
      <c r="J48" s="14" t="s">
        <v>112</v>
      </c>
      <c r="K48" s="14" t="s">
        <v>45</v>
      </c>
      <c r="L48" s="40" t="s">
        <v>271</v>
      </c>
      <c r="M48" s="46"/>
      <c r="N48" s="31" t="s">
        <v>60</v>
      </c>
      <c r="O48" s="14" t="s">
        <v>255</v>
      </c>
      <c r="P48" s="32" t="s">
        <v>48</v>
      </c>
      <c r="Q48" s="14" t="s">
        <v>49</v>
      </c>
      <c r="R48" s="14" t="s">
        <v>49</v>
      </c>
      <c r="S48" s="50" t="s">
        <v>49</v>
      </c>
      <c r="T48" s="49" t="s">
        <v>51</v>
      </c>
      <c r="U48" s="49" t="s">
        <v>52</v>
      </c>
      <c r="V48" s="49" t="s">
        <v>50</v>
      </c>
      <c r="W48" s="49" t="s">
        <v>50</v>
      </c>
      <c r="X48" s="50" t="s">
        <v>62</v>
      </c>
      <c r="Y48" s="50" t="s">
        <v>54</v>
      </c>
      <c r="Z48" s="50">
        <v>52</v>
      </c>
      <c r="AA48" s="59">
        <f t="shared" si="3"/>
        <v>18</v>
      </c>
      <c r="AB48" s="59">
        <f t="shared" si="4"/>
        <v>11</v>
      </c>
      <c r="AC48" s="59" t="str">
        <f ca="1" t="array" ref="AC48">IF(MID("10X98765432",MOD(SUM(MID(E48,ROW(INDIRECT("1:17")),1)*2^(18-ROW(INDIRECT("1:17")))),11)+1,1)=RIGHT(E48),"正确","错误")</f>
        <v>正确</v>
      </c>
      <c r="AD48" s="60">
        <f t="shared" si="5"/>
        <v>18</v>
      </c>
      <c r="AE48" s="50" t="s">
        <v>117</v>
      </c>
      <c r="AF48" s="50" t="s">
        <v>272</v>
      </c>
      <c r="AG48" s="65"/>
    </row>
    <row r="49" spans="1:33">
      <c r="A49" s="14">
        <v>46</v>
      </c>
      <c r="B49" s="14" t="s">
        <v>39</v>
      </c>
      <c r="C49" s="14" t="s">
        <v>40</v>
      </c>
      <c r="D49" s="14" t="s">
        <v>273</v>
      </c>
      <c r="E49" s="14" t="s">
        <v>274</v>
      </c>
      <c r="F49" s="14">
        <v>13796927846</v>
      </c>
      <c r="G49" s="14" t="s">
        <v>43</v>
      </c>
      <c r="H49" s="15">
        <v>45413</v>
      </c>
      <c r="I49" s="14" t="s">
        <v>275</v>
      </c>
      <c r="J49" s="14" t="s">
        <v>112</v>
      </c>
      <c r="K49" s="14" t="s">
        <v>45</v>
      </c>
      <c r="L49" s="40" t="s">
        <v>276</v>
      </c>
      <c r="M49" s="37"/>
      <c r="N49" s="31" t="s">
        <v>60</v>
      </c>
      <c r="O49" s="14" t="s">
        <v>277</v>
      </c>
      <c r="P49" s="32" t="s">
        <v>48</v>
      </c>
      <c r="Q49" s="14" t="s">
        <v>49</v>
      </c>
      <c r="R49" s="14" t="s">
        <v>50</v>
      </c>
      <c r="S49" s="50" t="s">
        <v>49</v>
      </c>
      <c r="T49" s="49" t="s">
        <v>51</v>
      </c>
      <c r="U49" s="49" t="s">
        <v>278</v>
      </c>
      <c r="V49" s="49" t="s">
        <v>50</v>
      </c>
      <c r="W49" s="49" t="s">
        <v>50</v>
      </c>
      <c r="X49" s="50" t="s">
        <v>279</v>
      </c>
      <c r="Y49" s="50" t="s">
        <v>54</v>
      </c>
      <c r="Z49" s="50">
        <v>56</v>
      </c>
      <c r="AA49" s="59">
        <f t="shared" si="3"/>
        <v>18</v>
      </c>
      <c r="AB49" s="59">
        <f t="shared" si="4"/>
        <v>11</v>
      </c>
      <c r="AC49" s="59" t="str">
        <f ca="1" t="array" ref="AC49">IF(MID("10X98765432",MOD(SUM(MID(E49,ROW(INDIRECT("1:17")),1)*2^(18-ROW(INDIRECT("1:17")))),11)+1,1)=RIGHT(E49),"正确","错误")</f>
        <v>正确</v>
      </c>
      <c r="AD49" s="60">
        <f t="shared" si="5"/>
        <v>18</v>
      </c>
      <c r="AE49" s="50" t="s">
        <v>117</v>
      </c>
      <c r="AF49" s="50" t="s">
        <v>280</v>
      </c>
      <c r="AG49" s="65"/>
    </row>
    <row r="50" spans="1:33">
      <c r="A50" s="14">
        <v>47</v>
      </c>
      <c r="B50" s="14" t="s">
        <v>39</v>
      </c>
      <c r="C50" s="14" t="s">
        <v>40</v>
      </c>
      <c r="D50" s="14" t="s">
        <v>281</v>
      </c>
      <c r="E50" s="14" t="s">
        <v>282</v>
      </c>
      <c r="F50" s="14">
        <v>13504867984</v>
      </c>
      <c r="G50" s="14" t="s">
        <v>43</v>
      </c>
      <c r="H50" s="15">
        <v>45413</v>
      </c>
      <c r="I50" s="14" t="s">
        <v>283</v>
      </c>
      <c r="J50" s="14" t="s">
        <v>112</v>
      </c>
      <c r="K50" s="14" t="s">
        <v>45</v>
      </c>
      <c r="L50" s="40" t="s">
        <v>284</v>
      </c>
      <c r="M50" s="46"/>
      <c r="N50" s="31" t="s">
        <v>67</v>
      </c>
      <c r="O50" s="14" t="s">
        <v>285</v>
      </c>
      <c r="P50" s="32" t="s">
        <v>48</v>
      </c>
      <c r="Q50" s="14" t="s">
        <v>49</v>
      </c>
      <c r="R50" s="14" t="s">
        <v>49</v>
      </c>
      <c r="S50" s="50" t="s">
        <v>49</v>
      </c>
      <c r="T50" s="49" t="s">
        <v>51</v>
      </c>
      <c r="U50" s="49" t="s">
        <v>52</v>
      </c>
      <c r="V50" s="49" t="s">
        <v>50</v>
      </c>
      <c r="W50" s="49" t="s">
        <v>50</v>
      </c>
      <c r="X50" s="50" t="s">
        <v>62</v>
      </c>
      <c r="Y50" s="50" t="s">
        <v>54</v>
      </c>
      <c r="Z50" s="50">
        <v>50</v>
      </c>
      <c r="AA50" s="59">
        <f t="shared" si="3"/>
        <v>18</v>
      </c>
      <c r="AB50" s="59">
        <f t="shared" si="4"/>
        <v>11</v>
      </c>
      <c r="AC50" s="59" t="str">
        <f ca="1" t="array" ref="AC50">IF(MID("10X98765432",MOD(SUM(MID(E50,ROW(INDIRECT("1:17")),1)*2^(18-ROW(INDIRECT("1:17")))),11)+1,1)=RIGHT(E50),"正确","错误")</f>
        <v>正确</v>
      </c>
      <c r="AD50" s="60">
        <f t="shared" si="5"/>
        <v>18</v>
      </c>
      <c r="AE50" s="50" t="s">
        <v>117</v>
      </c>
      <c r="AF50" s="50" t="s">
        <v>286</v>
      </c>
      <c r="AG50" s="65"/>
    </row>
    <row r="51" spans="1:33">
      <c r="A51" s="14">
        <v>48</v>
      </c>
      <c r="B51" s="14" t="s">
        <v>39</v>
      </c>
      <c r="C51" s="14" t="s">
        <v>40</v>
      </c>
      <c r="D51" s="14" t="s">
        <v>287</v>
      </c>
      <c r="E51" s="14" t="s">
        <v>288</v>
      </c>
      <c r="F51" s="14">
        <v>13946857506</v>
      </c>
      <c r="G51" s="14" t="s">
        <v>94</v>
      </c>
      <c r="H51" s="15">
        <v>45413</v>
      </c>
      <c r="I51" s="14" t="s">
        <v>289</v>
      </c>
      <c r="J51" s="14" t="s">
        <v>112</v>
      </c>
      <c r="K51" s="14" t="s">
        <v>45</v>
      </c>
      <c r="L51" s="40" t="s">
        <v>290</v>
      </c>
      <c r="M51" s="46"/>
      <c r="N51" s="31" t="s">
        <v>60</v>
      </c>
      <c r="O51" s="14" t="s">
        <v>291</v>
      </c>
      <c r="P51" s="32" t="s">
        <v>48</v>
      </c>
      <c r="Q51" s="14" t="s">
        <v>49</v>
      </c>
      <c r="R51" s="14" t="s">
        <v>50</v>
      </c>
      <c r="S51" s="50" t="s">
        <v>49</v>
      </c>
      <c r="T51" s="49" t="s">
        <v>51</v>
      </c>
      <c r="U51" s="49" t="s">
        <v>52</v>
      </c>
      <c r="V51" s="49" t="s">
        <v>50</v>
      </c>
      <c r="W51" s="49" t="s">
        <v>50</v>
      </c>
      <c r="X51" s="50" t="s">
        <v>62</v>
      </c>
      <c r="Y51" s="50" t="s">
        <v>54</v>
      </c>
      <c r="Z51" s="50">
        <v>53</v>
      </c>
      <c r="AA51" s="59">
        <f t="shared" si="3"/>
        <v>18</v>
      </c>
      <c r="AB51" s="59">
        <f t="shared" si="4"/>
        <v>11</v>
      </c>
      <c r="AC51" s="59" t="str">
        <f ca="1" t="array" ref="AC51">IF(MID("10X98765432",MOD(SUM(MID(E51,ROW(INDIRECT("1:17")),1)*2^(18-ROW(INDIRECT("1:17")))),11)+1,1)=RIGHT(E51),"正确","错误")</f>
        <v>正确</v>
      </c>
      <c r="AD51" s="60">
        <f t="shared" si="5"/>
        <v>18</v>
      </c>
      <c r="AE51" s="50" t="s">
        <v>117</v>
      </c>
      <c r="AF51" s="50" t="s">
        <v>292</v>
      </c>
      <c r="AG51" s="65"/>
    </row>
    <row r="52" spans="1:33">
      <c r="A52" s="14">
        <v>49</v>
      </c>
      <c r="B52" s="14" t="s">
        <v>39</v>
      </c>
      <c r="C52" s="14" t="s">
        <v>40</v>
      </c>
      <c r="D52" s="14" t="s">
        <v>293</v>
      </c>
      <c r="E52" s="14" t="s">
        <v>294</v>
      </c>
      <c r="F52" s="14">
        <v>13946899872</v>
      </c>
      <c r="G52" s="14" t="s">
        <v>43</v>
      </c>
      <c r="H52" s="15">
        <v>45413</v>
      </c>
      <c r="I52" s="14" t="s">
        <v>270</v>
      </c>
      <c r="J52" s="14" t="s">
        <v>112</v>
      </c>
      <c r="K52" s="14" t="s">
        <v>45</v>
      </c>
      <c r="L52" s="40" t="s">
        <v>271</v>
      </c>
      <c r="M52" s="46"/>
      <c r="N52" s="31" t="s">
        <v>60</v>
      </c>
      <c r="O52" s="14" t="s">
        <v>255</v>
      </c>
      <c r="P52" s="32" t="s">
        <v>48</v>
      </c>
      <c r="Q52" s="14" t="s">
        <v>49</v>
      </c>
      <c r="R52" s="14" t="s">
        <v>49</v>
      </c>
      <c r="S52" s="50" t="s">
        <v>49</v>
      </c>
      <c r="T52" s="49" t="s">
        <v>51</v>
      </c>
      <c r="U52" s="49" t="s">
        <v>52</v>
      </c>
      <c r="V52" s="49" t="s">
        <v>50</v>
      </c>
      <c r="W52" s="49" t="s">
        <v>50</v>
      </c>
      <c r="X52" s="50" t="s">
        <v>53</v>
      </c>
      <c r="Y52" s="50" t="s">
        <v>54</v>
      </c>
      <c r="Z52" s="50">
        <v>58</v>
      </c>
      <c r="AA52" s="59">
        <f t="shared" si="3"/>
        <v>18</v>
      </c>
      <c r="AB52" s="59">
        <f t="shared" si="4"/>
        <v>11</v>
      </c>
      <c r="AC52" s="59" t="str">
        <f ca="1" t="array" ref="AC52">IF(MID("10X98765432",MOD(SUM(MID(E52,ROW(INDIRECT("1:17")),1)*2^(18-ROW(INDIRECT("1:17")))),11)+1,1)=RIGHT(E52),"正确","错误")</f>
        <v>正确</v>
      </c>
      <c r="AD52" s="60">
        <f t="shared" si="5"/>
        <v>18</v>
      </c>
      <c r="AE52" s="50" t="s">
        <v>117</v>
      </c>
      <c r="AF52" s="50" t="s">
        <v>295</v>
      </c>
      <c r="AG52" s="65"/>
    </row>
    <row r="53" spans="1:33">
      <c r="A53" s="14">
        <v>50</v>
      </c>
      <c r="B53" s="14" t="s">
        <v>39</v>
      </c>
      <c r="C53" s="14" t="s">
        <v>40</v>
      </c>
      <c r="D53" s="14" t="s">
        <v>296</v>
      </c>
      <c r="E53" s="14" t="s">
        <v>297</v>
      </c>
      <c r="F53" s="14">
        <v>15945747828</v>
      </c>
      <c r="G53" s="14" t="s">
        <v>43</v>
      </c>
      <c r="H53" s="15">
        <v>45413</v>
      </c>
      <c r="I53" s="14" t="s">
        <v>298</v>
      </c>
      <c r="J53" s="14" t="s">
        <v>112</v>
      </c>
      <c r="K53" s="14" t="s">
        <v>45</v>
      </c>
      <c r="L53" s="82" t="s">
        <v>299</v>
      </c>
      <c r="M53" s="37"/>
      <c r="N53" s="31" t="s">
        <v>115</v>
      </c>
      <c r="O53" s="14" t="s">
        <v>300</v>
      </c>
      <c r="P53" s="32" t="s">
        <v>48</v>
      </c>
      <c r="Q53" s="14" t="s">
        <v>49</v>
      </c>
      <c r="R53" s="14" t="s">
        <v>49</v>
      </c>
      <c r="S53" s="50" t="s">
        <v>49</v>
      </c>
      <c r="T53" s="50" t="s">
        <v>51</v>
      </c>
      <c r="U53" s="49" t="s">
        <v>52</v>
      </c>
      <c r="V53" s="49" t="s">
        <v>50</v>
      </c>
      <c r="W53" s="49" t="s">
        <v>50</v>
      </c>
      <c r="X53" s="50" t="s">
        <v>53</v>
      </c>
      <c r="Y53" s="50" t="s">
        <v>54</v>
      </c>
      <c r="Z53" s="50">
        <v>55</v>
      </c>
      <c r="AA53" s="59">
        <f t="shared" si="3"/>
        <v>18</v>
      </c>
      <c r="AB53" s="59">
        <f t="shared" si="4"/>
        <v>11</v>
      </c>
      <c r="AC53" s="59" t="str">
        <f ca="1" t="array" ref="AC53">IF(MID("10X98765432",MOD(SUM(MID(E53,ROW(INDIRECT("1:17")),1)*2^(18-ROW(INDIRECT("1:17")))),11)+1,1)=RIGHT(E53),"正确","错误")</f>
        <v>正确</v>
      </c>
      <c r="AD53" s="60">
        <f t="shared" si="5"/>
        <v>18</v>
      </c>
      <c r="AE53" s="50" t="s">
        <v>117</v>
      </c>
      <c r="AF53" s="50" t="s">
        <v>301</v>
      </c>
      <c r="AG53" s="65"/>
    </row>
    <row r="54" spans="1:33">
      <c r="A54" s="14">
        <v>51</v>
      </c>
      <c r="B54" s="14" t="s">
        <v>39</v>
      </c>
      <c r="C54" s="14" t="s">
        <v>40</v>
      </c>
      <c r="D54" s="14" t="s">
        <v>302</v>
      </c>
      <c r="E54" s="14" t="s">
        <v>303</v>
      </c>
      <c r="F54" s="14">
        <v>13796423002</v>
      </c>
      <c r="G54" s="14" t="s">
        <v>43</v>
      </c>
      <c r="H54" s="15">
        <v>45413</v>
      </c>
      <c r="I54" s="14" t="s">
        <v>283</v>
      </c>
      <c r="J54" s="14" t="s">
        <v>112</v>
      </c>
      <c r="K54" s="14" t="s">
        <v>45</v>
      </c>
      <c r="L54" s="40" t="s">
        <v>284</v>
      </c>
      <c r="M54" s="46"/>
      <c r="N54" s="31" t="s">
        <v>67</v>
      </c>
      <c r="O54" s="14" t="s">
        <v>285</v>
      </c>
      <c r="P54" s="32" t="s">
        <v>48</v>
      </c>
      <c r="Q54" s="14" t="s">
        <v>49</v>
      </c>
      <c r="R54" s="14" t="s">
        <v>50</v>
      </c>
      <c r="S54" s="50" t="s">
        <v>49</v>
      </c>
      <c r="T54" s="50" t="s">
        <v>51</v>
      </c>
      <c r="U54" s="49" t="s">
        <v>52</v>
      </c>
      <c r="V54" s="49" t="s">
        <v>50</v>
      </c>
      <c r="W54" s="49" t="s">
        <v>50</v>
      </c>
      <c r="X54" s="50" t="s">
        <v>62</v>
      </c>
      <c r="Y54" s="50" t="s">
        <v>54</v>
      </c>
      <c r="Z54" s="50">
        <v>50</v>
      </c>
      <c r="AA54" s="59">
        <f t="shared" si="3"/>
        <v>18</v>
      </c>
      <c r="AB54" s="59">
        <f t="shared" si="4"/>
        <v>11</v>
      </c>
      <c r="AC54" s="59" t="str">
        <f ca="1" t="array" ref="AC54">IF(MID("10X98765432",MOD(SUM(MID(E54,ROW(INDIRECT("1:17")),1)*2^(18-ROW(INDIRECT("1:17")))),11)+1,1)=RIGHT(E54),"正确","错误")</f>
        <v>正确</v>
      </c>
      <c r="AD54" s="60">
        <f t="shared" si="5"/>
        <v>18</v>
      </c>
      <c r="AE54" s="50" t="s">
        <v>117</v>
      </c>
      <c r="AF54" s="50" t="s">
        <v>304</v>
      </c>
      <c r="AG54" s="65"/>
    </row>
    <row r="55" spans="1:33">
      <c r="A55" s="14">
        <v>52</v>
      </c>
      <c r="B55" s="14" t="s">
        <v>39</v>
      </c>
      <c r="C55" s="14" t="s">
        <v>40</v>
      </c>
      <c r="D55" s="14" t="s">
        <v>305</v>
      </c>
      <c r="E55" s="14" t="s">
        <v>306</v>
      </c>
      <c r="F55" s="14">
        <v>13836543838</v>
      </c>
      <c r="G55" s="14" t="s">
        <v>43</v>
      </c>
      <c r="H55" s="15">
        <v>45413</v>
      </c>
      <c r="I55" s="14" t="s">
        <v>111</v>
      </c>
      <c r="J55" s="14" t="s">
        <v>112</v>
      </c>
      <c r="K55" s="14" t="s">
        <v>45</v>
      </c>
      <c r="L55" s="40" t="s">
        <v>114</v>
      </c>
      <c r="M55" s="37"/>
      <c r="N55" s="31" t="s">
        <v>115</v>
      </c>
      <c r="O55" s="14" t="s">
        <v>116</v>
      </c>
      <c r="P55" s="32" t="s">
        <v>48</v>
      </c>
      <c r="Q55" s="14" t="s">
        <v>49</v>
      </c>
      <c r="R55" s="14" t="s">
        <v>50</v>
      </c>
      <c r="S55" s="50" t="s">
        <v>49</v>
      </c>
      <c r="T55" s="50" t="s">
        <v>51</v>
      </c>
      <c r="U55" s="49" t="s">
        <v>52</v>
      </c>
      <c r="V55" s="49" t="s">
        <v>50</v>
      </c>
      <c r="W55" s="49" t="s">
        <v>50</v>
      </c>
      <c r="X55" s="50" t="s">
        <v>62</v>
      </c>
      <c r="Y55" s="50" t="s">
        <v>54</v>
      </c>
      <c r="Z55" s="50">
        <v>44</v>
      </c>
      <c r="AA55" s="59">
        <f t="shared" si="3"/>
        <v>18</v>
      </c>
      <c r="AB55" s="59">
        <f t="shared" si="4"/>
        <v>11</v>
      </c>
      <c r="AC55" s="59" t="str">
        <f ca="1" t="array" ref="AC55">IF(MID("10X98765432",MOD(SUM(MID(E55,ROW(INDIRECT("1:17")),1)*2^(18-ROW(INDIRECT("1:17")))),11)+1,1)=RIGHT(E55),"正确","错误")</f>
        <v>正确</v>
      </c>
      <c r="AD55" s="60">
        <f t="shared" si="5"/>
        <v>18</v>
      </c>
      <c r="AE55" s="50" t="s">
        <v>117</v>
      </c>
      <c r="AF55" s="50" t="s">
        <v>307</v>
      </c>
      <c r="AG55" s="65"/>
    </row>
    <row r="56" spans="1:33">
      <c r="A56" s="14">
        <v>53</v>
      </c>
      <c r="B56" s="14" t="s">
        <v>39</v>
      </c>
      <c r="C56" s="14" t="s">
        <v>40</v>
      </c>
      <c r="D56" s="14" t="s">
        <v>308</v>
      </c>
      <c r="E56" s="14" t="s">
        <v>309</v>
      </c>
      <c r="F56" s="14">
        <v>15045794337</v>
      </c>
      <c r="G56" s="14" t="s">
        <v>43</v>
      </c>
      <c r="H56" s="15">
        <v>45413</v>
      </c>
      <c r="I56" s="14" t="s">
        <v>310</v>
      </c>
      <c r="J56" s="14" t="s">
        <v>112</v>
      </c>
      <c r="K56" s="14" t="s">
        <v>45</v>
      </c>
      <c r="L56" s="40" t="s">
        <v>311</v>
      </c>
      <c r="M56" s="46"/>
      <c r="N56" s="31" t="s">
        <v>60</v>
      </c>
      <c r="O56" s="14" t="s">
        <v>312</v>
      </c>
      <c r="P56" s="32" t="s">
        <v>48</v>
      </c>
      <c r="Q56" s="14" t="s">
        <v>49</v>
      </c>
      <c r="R56" s="14" t="s">
        <v>49</v>
      </c>
      <c r="S56" s="50" t="s">
        <v>49</v>
      </c>
      <c r="T56" s="50" t="s">
        <v>124</v>
      </c>
      <c r="U56" s="49" t="s">
        <v>52</v>
      </c>
      <c r="V56" s="49" t="s">
        <v>50</v>
      </c>
      <c r="W56" s="49" t="s">
        <v>50</v>
      </c>
      <c r="X56" s="50" t="s">
        <v>62</v>
      </c>
      <c r="Y56" s="50" t="s">
        <v>54</v>
      </c>
      <c r="Z56" s="50">
        <v>52</v>
      </c>
      <c r="AA56" s="59">
        <f t="shared" si="3"/>
        <v>18</v>
      </c>
      <c r="AB56" s="59">
        <f t="shared" si="4"/>
        <v>11</v>
      </c>
      <c r="AC56" s="59" t="str">
        <f ca="1" t="array" ref="AC56">IF(MID("10X98765432",MOD(SUM(MID(E56,ROW(INDIRECT("1:17")),1)*2^(18-ROW(INDIRECT("1:17")))),11)+1,1)=RIGHT(E56),"正确","错误")</f>
        <v>正确</v>
      </c>
      <c r="AD56" s="60">
        <f t="shared" si="5"/>
        <v>18</v>
      </c>
      <c r="AE56" s="50" t="s">
        <v>117</v>
      </c>
      <c r="AF56" s="50" t="s">
        <v>313</v>
      </c>
      <c r="AG56" s="65"/>
    </row>
    <row r="57" spans="1:33">
      <c r="A57" s="14">
        <v>54</v>
      </c>
      <c r="B57" s="14" t="s">
        <v>39</v>
      </c>
      <c r="C57" s="14" t="s">
        <v>40</v>
      </c>
      <c r="D57" s="14" t="s">
        <v>314</v>
      </c>
      <c r="E57" s="14" t="s">
        <v>315</v>
      </c>
      <c r="F57" s="14">
        <v>15246385155</v>
      </c>
      <c r="G57" s="14" t="s">
        <v>43</v>
      </c>
      <c r="H57" s="15">
        <v>45413</v>
      </c>
      <c r="I57" s="14" t="s">
        <v>316</v>
      </c>
      <c r="J57" s="14" t="s">
        <v>112</v>
      </c>
      <c r="K57" s="14" t="s">
        <v>45</v>
      </c>
      <c r="L57" s="40" t="s">
        <v>317</v>
      </c>
      <c r="M57" s="37"/>
      <c r="N57" s="31" t="s">
        <v>74</v>
      </c>
      <c r="O57" s="14" t="s">
        <v>318</v>
      </c>
      <c r="P57" s="32" t="s">
        <v>48</v>
      </c>
      <c r="Q57" s="14" t="s">
        <v>49</v>
      </c>
      <c r="R57" s="14" t="s">
        <v>50</v>
      </c>
      <c r="S57" s="50" t="s">
        <v>49</v>
      </c>
      <c r="T57" s="50" t="s">
        <v>51</v>
      </c>
      <c r="U57" s="49" t="s">
        <v>52</v>
      </c>
      <c r="V57" s="49" t="s">
        <v>50</v>
      </c>
      <c r="W57" s="49" t="s">
        <v>50</v>
      </c>
      <c r="X57" s="50" t="s">
        <v>62</v>
      </c>
      <c r="Y57" s="50" t="s">
        <v>54</v>
      </c>
      <c r="Z57" s="50">
        <v>49</v>
      </c>
      <c r="AA57" s="59">
        <f t="shared" si="3"/>
        <v>18</v>
      </c>
      <c r="AB57" s="59">
        <f t="shared" si="4"/>
        <v>11</v>
      </c>
      <c r="AC57" s="59" t="str">
        <f ca="1" t="array" ref="AC57">IF(MID("10X98765432",MOD(SUM(MID(E57,ROW(INDIRECT("1:17")),1)*2^(18-ROW(INDIRECT("1:17")))),11)+1,1)=RIGHT(E57),"正确","错误")</f>
        <v>正确</v>
      </c>
      <c r="AD57" s="60">
        <f t="shared" si="5"/>
        <v>18</v>
      </c>
      <c r="AE57" s="50" t="s">
        <v>117</v>
      </c>
      <c r="AF57" s="50" t="s">
        <v>319</v>
      </c>
      <c r="AG57" s="65"/>
    </row>
    <row r="58" spans="1:33">
      <c r="A58" s="14">
        <v>55</v>
      </c>
      <c r="B58" s="14" t="s">
        <v>39</v>
      </c>
      <c r="C58" s="14" t="s">
        <v>40</v>
      </c>
      <c r="D58" s="14" t="s">
        <v>320</v>
      </c>
      <c r="E58" s="14" t="s">
        <v>321</v>
      </c>
      <c r="F58" s="14">
        <v>13846083804</v>
      </c>
      <c r="G58" s="14" t="s">
        <v>43</v>
      </c>
      <c r="H58" s="15">
        <v>45413</v>
      </c>
      <c r="I58" s="14" t="s">
        <v>322</v>
      </c>
      <c r="J58" s="14" t="s">
        <v>112</v>
      </c>
      <c r="K58" s="14" t="s">
        <v>45</v>
      </c>
      <c r="L58" s="40" t="s">
        <v>323</v>
      </c>
      <c r="M58" s="46"/>
      <c r="N58" s="31" t="s">
        <v>67</v>
      </c>
      <c r="O58" s="14" t="s">
        <v>324</v>
      </c>
      <c r="P58" s="32" t="s">
        <v>48</v>
      </c>
      <c r="Q58" s="14" t="s">
        <v>49</v>
      </c>
      <c r="R58" s="14" t="s">
        <v>49</v>
      </c>
      <c r="S58" s="50" t="s">
        <v>49</v>
      </c>
      <c r="T58" s="50" t="s">
        <v>325</v>
      </c>
      <c r="U58" s="49" t="s">
        <v>52</v>
      </c>
      <c r="V58" s="49" t="s">
        <v>50</v>
      </c>
      <c r="W58" s="49" t="s">
        <v>50</v>
      </c>
      <c r="X58" s="50" t="s">
        <v>62</v>
      </c>
      <c r="Y58" s="50" t="s">
        <v>54</v>
      </c>
      <c r="Z58" s="50">
        <v>51</v>
      </c>
      <c r="AA58" s="59">
        <f t="shared" si="3"/>
        <v>18</v>
      </c>
      <c r="AB58" s="59">
        <f t="shared" si="4"/>
        <v>11</v>
      </c>
      <c r="AC58" s="59" t="str">
        <f ca="1" t="array" ref="AC58">IF(MID("10X98765432",MOD(SUM(MID(E58,ROW(INDIRECT("1:17")),1)*2^(18-ROW(INDIRECT("1:17")))),11)+1,1)=RIGHT(E58),"正确","错误")</f>
        <v>正确</v>
      </c>
      <c r="AD58" s="60">
        <f t="shared" si="5"/>
        <v>18</v>
      </c>
      <c r="AE58" s="50" t="s">
        <v>117</v>
      </c>
      <c r="AF58" s="50" t="s">
        <v>326</v>
      </c>
      <c r="AG58" s="65"/>
    </row>
    <row r="59" spans="1:33">
      <c r="A59" s="14">
        <v>56</v>
      </c>
      <c r="B59" s="14" t="s">
        <v>39</v>
      </c>
      <c r="C59" s="14" t="s">
        <v>40</v>
      </c>
      <c r="D59" s="14" t="s">
        <v>327</v>
      </c>
      <c r="E59" s="14" t="s">
        <v>328</v>
      </c>
      <c r="F59" s="14">
        <v>18946317793</v>
      </c>
      <c r="G59" s="14" t="s">
        <v>43</v>
      </c>
      <c r="H59" s="15">
        <v>45413</v>
      </c>
      <c r="I59" s="14" t="s">
        <v>329</v>
      </c>
      <c r="J59" s="14" t="s">
        <v>112</v>
      </c>
      <c r="K59" s="14" t="s">
        <v>45</v>
      </c>
      <c r="L59" s="40" t="s">
        <v>330</v>
      </c>
      <c r="M59" s="46"/>
      <c r="N59" s="31" t="s">
        <v>67</v>
      </c>
      <c r="O59" s="14" t="s">
        <v>331</v>
      </c>
      <c r="P59" s="32" t="s">
        <v>48</v>
      </c>
      <c r="Q59" s="14" t="s">
        <v>49</v>
      </c>
      <c r="R59" s="14" t="s">
        <v>50</v>
      </c>
      <c r="S59" s="50" t="s">
        <v>49</v>
      </c>
      <c r="T59" s="50" t="s">
        <v>51</v>
      </c>
      <c r="U59" s="49" t="s">
        <v>52</v>
      </c>
      <c r="V59" s="49" t="s">
        <v>50</v>
      </c>
      <c r="W59" s="49" t="s">
        <v>50</v>
      </c>
      <c r="X59" s="50" t="s">
        <v>53</v>
      </c>
      <c r="Y59" s="50" t="s">
        <v>54</v>
      </c>
      <c r="Z59" s="50">
        <v>55</v>
      </c>
      <c r="AA59" s="59">
        <f t="shared" si="3"/>
        <v>18</v>
      </c>
      <c r="AB59" s="59">
        <f t="shared" si="4"/>
        <v>11</v>
      </c>
      <c r="AC59" s="59" t="str">
        <f ca="1" t="array" ref="AC59">IF(MID("10X98765432",MOD(SUM(MID(E59,ROW(INDIRECT("1:17")),1)*2^(18-ROW(INDIRECT("1:17")))),11)+1,1)=RIGHT(E59),"正确","错误")</f>
        <v>正确</v>
      </c>
      <c r="AD59" s="60">
        <f t="shared" si="5"/>
        <v>18</v>
      </c>
      <c r="AE59" s="50" t="s">
        <v>117</v>
      </c>
      <c r="AF59" s="50" t="s">
        <v>332</v>
      </c>
      <c r="AG59" s="65"/>
    </row>
    <row r="60" spans="1:33">
      <c r="A60" s="14">
        <v>57</v>
      </c>
      <c r="B60" s="14" t="s">
        <v>39</v>
      </c>
      <c r="C60" s="14" t="s">
        <v>40</v>
      </c>
      <c r="D60" s="14" t="s">
        <v>333</v>
      </c>
      <c r="E60" s="14" t="s">
        <v>334</v>
      </c>
      <c r="F60" s="14">
        <v>13846017133</v>
      </c>
      <c r="G60" s="14" t="s">
        <v>43</v>
      </c>
      <c r="H60" s="15">
        <v>45413</v>
      </c>
      <c r="I60" s="14" t="s">
        <v>335</v>
      </c>
      <c r="J60" s="14" t="s">
        <v>112</v>
      </c>
      <c r="K60" s="14" t="s">
        <v>45</v>
      </c>
      <c r="L60" s="40" t="s">
        <v>336</v>
      </c>
      <c r="M60" s="46"/>
      <c r="N60" s="31" t="s">
        <v>67</v>
      </c>
      <c r="O60" s="14" t="s">
        <v>337</v>
      </c>
      <c r="P60" s="32" t="s">
        <v>48</v>
      </c>
      <c r="Q60" s="14" t="s">
        <v>49</v>
      </c>
      <c r="R60" s="14" t="s">
        <v>50</v>
      </c>
      <c r="S60" s="50" t="s">
        <v>49</v>
      </c>
      <c r="T60" s="50" t="s">
        <v>51</v>
      </c>
      <c r="U60" s="49" t="s">
        <v>52</v>
      </c>
      <c r="V60" s="49" t="s">
        <v>50</v>
      </c>
      <c r="W60" s="49" t="s">
        <v>50</v>
      </c>
      <c r="X60" s="50" t="s">
        <v>62</v>
      </c>
      <c r="Y60" s="50" t="s">
        <v>54</v>
      </c>
      <c r="Z60" s="50">
        <v>37</v>
      </c>
      <c r="AA60" s="59">
        <f t="shared" si="3"/>
        <v>18</v>
      </c>
      <c r="AB60" s="59">
        <f t="shared" si="4"/>
        <v>11</v>
      </c>
      <c r="AC60" s="59" t="str">
        <f ca="1" t="array" ref="AC60">IF(MID("10X98765432",MOD(SUM(MID(E60,ROW(INDIRECT("1:17")),1)*2^(18-ROW(INDIRECT("1:17")))),11)+1,1)=RIGHT(E60),"正确","错误")</f>
        <v>正确</v>
      </c>
      <c r="AD60" s="60">
        <f t="shared" si="5"/>
        <v>18</v>
      </c>
      <c r="AE60" s="50" t="s">
        <v>117</v>
      </c>
      <c r="AF60" s="50" t="s">
        <v>51</v>
      </c>
      <c r="AG60" s="65"/>
    </row>
    <row r="61" spans="1:33">
      <c r="A61" s="14">
        <v>58</v>
      </c>
      <c r="B61" s="14" t="s">
        <v>39</v>
      </c>
      <c r="C61" s="14" t="s">
        <v>40</v>
      </c>
      <c r="D61" s="14" t="s">
        <v>338</v>
      </c>
      <c r="E61" s="14" t="s">
        <v>339</v>
      </c>
      <c r="F61" s="14">
        <v>13284084555</v>
      </c>
      <c r="G61" s="14" t="s">
        <v>43</v>
      </c>
      <c r="H61" s="15">
        <v>45413</v>
      </c>
      <c r="I61" s="14" t="s">
        <v>340</v>
      </c>
      <c r="J61" s="14" t="s">
        <v>36</v>
      </c>
      <c r="K61" s="14" t="s">
        <v>45</v>
      </c>
      <c r="L61" s="40"/>
      <c r="M61" s="46"/>
      <c r="N61" s="31" t="s">
        <v>67</v>
      </c>
      <c r="O61" s="14" t="s">
        <v>341</v>
      </c>
      <c r="P61" s="32" t="s">
        <v>48</v>
      </c>
      <c r="Q61" s="14" t="s">
        <v>49</v>
      </c>
      <c r="R61" s="14" t="s">
        <v>50</v>
      </c>
      <c r="S61" s="50" t="s">
        <v>49</v>
      </c>
      <c r="T61" s="50" t="s">
        <v>51</v>
      </c>
      <c r="U61" s="49" t="s">
        <v>52</v>
      </c>
      <c r="V61" s="49" t="s">
        <v>50</v>
      </c>
      <c r="W61" s="49" t="s">
        <v>50</v>
      </c>
      <c r="X61" s="50" t="s">
        <v>62</v>
      </c>
      <c r="Y61" s="50" t="s">
        <v>54</v>
      </c>
      <c r="Z61" s="50">
        <v>36</v>
      </c>
      <c r="AA61" s="59">
        <f t="shared" si="3"/>
        <v>18</v>
      </c>
      <c r="AB61" s="59">
        <f t="shared" si="4"/>
        <v>11</v>
      </c>
      <c r="AC61" s="59" t="str">
        <f ca="1" t="array" ref="AC61">IF(MID("10X98765432",MOD(SUM(MID(E61,ROW(INDIRECT("1:17")),1)*2^(18-ROW(INDIRECT("1:17")))),11)+1,1)=RIGHT(E61),"正确","错误")</f>
        <v>正确</v>
      </c>
      <c r="AD61" s="60">
        <f t="shared" si="5"/>
        <v>0</v>
      </c>
      <c r="AE61" s="50" t="s">
        <v>69</v>
      </c>
      <c r="AF61" s="50" t="s">
        <v>342</v>
      </c>
      <c r="AG61" s="65"/>
    </row>
    <row r="62" spans="1:33">
      <c r="A62" s="14">
        <v>59</v>
      </c>
      <c r="B62" s="14" t="s">
        <v>39</v>
      </c>
      <c r="C62" s="14" t="s">
        <v>40</v>
      </c>
      <c r="D62" s="14" t="s">
        <v>343</v>
      </c>
      <c r="E62" s="14" t="s">
        <v>344</v>
      </c>
      <c r="F62" s="14">
        <v>18746784017</v>
      </c>
      <c r="G62" s="14" t="s">
        <v>43</v>
      </c>
      <c r="H62" s="15">
        <v>45413</v>
      </c>
      <c r="I62" s="14" t="s">
        <v>345</v>
      </c>
      <c r="J62" s="14" t="s">
        <v>36</v>
      </c>
      <c r="K62" s="14" t="s">
        <v>45</v>
      </c>
      <c r="L62" s="40"/>
      <c r="M62" s="46"/>
      <c r="N62" s="31" t="s">
        <v>67</v>
      </c>
      <c r="O62" s="14" t="s">
        <v>346</v>
      </c>
      <c r="P62" s="32" t="s">
        <v>48</v>
      </c>
      <c r="Q62" s="14" t="s">
        <v>49</v>
      </c>
      <c r="R62" s="14" t="s">
        <v>50</v>
      </c>
      <c r="S62" s="50" t="s">
        <v>49</v>
      </c>
      <c r="T62" s="50" t="s">
        <v>51</v>
      </c>
      <c r="U62" s="49" t="s">
        <v>52</v>
      </c>
      <c r="V62" s="49" t="s">
        <v>50</v>
      </c>
      <c r="W62" s="49" t="s">
        <v>50</v>
      </c>
      <c r="X62" s="50" t="s">
        <v>62</v>
      </c>
      <c r="Y62" s="50" t="s">
        <v>54</v>
      </c>
      <c r="Z62" s="50">
        <v>37</v>
      </c>
      <c r="AA62" s="59">
        <f t="shared" si="3"/>
        <v>18</v>
      </c>
      <c r="AB62" s="59">
        <f t="shared" si="4"/>
        <v>11</v>
      </c>
      <c r="AC62" s="59" t="str">
        <f ca="1" t="array" ref="AC62">IF(MID("10X98765432",MOD(SUM(MID(E62,ROW(INDIRECT("1:17")),1)*2^(18-ROW(INDIRECT("1:17")))),11)+1,1)=RIGHT(E62),"正确","错误")</f>
        <v>正确</v>
      </c>
      <c r="AD62" s="60">
        <f t="shared" si="5"/>
        <v>0</v>
      </c>
      <c r="AE62" s="50" t="s">
        <v>347</v>
      </c>
      <c r="AF62" s="50" t="s">
        <v>348</v>
      </c>
      <c r="AG62" s="65"/>
    </row>
    <row r="63" spans="1:33">
      <c r="A63" s="14">
        <v>60</v>
      </c>
      <c r="B63" s="14" t="s">
        <v>39</v>
      </c>
      <c r="C63" s="14" t="s">
        <v>40</v>
      </c>
      <c r="D63" s="14" t="s">
        <v>349</v>
      </c>
      <c r="E63" s="14" t="s">
        <v>350</v>
      </c>
      <c r="F63" s="14">
        <v>13069801449</v>
      </c>
      <c r="G63" s="14" t="s">
        <v>43</v>
      </c>
      <c r="H63" s="15">
        <v>45413</v>
      </c>
      <c r="I63" s="14" t="s">
        <v>351</v>
      </c>
      <c r="J63" s="14" t="s">
        <v>36</v>
      </c>
      <c r="K63" s="14" t="s">
        <v>45</v>
      </c>
      <c r="L63" s="40"/>
      <c r="M63" s="37"/>
      <c r="N63" s="31" t="s">
        <v>67</v>
      </c>
      <c r="O63" s="14" t="s">
        <v>352</v>
      </c>
      <c r="P63" s="32" t="s">
        <v>48</v>
      </c>
      <c r="Q63" s="14" t="s">
        <v>49</v>
      </c>
      <c r="R63" s="14" t="s">
        <v>50</v>
      </c>
      <c r="S63" s="50" t="s">
        <v>49</v>
      </c>
      <c r="T63" s="50" t="s">
        <v>124</v>
      </c>
      <c r="U63" s="49" t="s">
        <v>52</v>
      </c>
      <c r="V63" s="49" t="s">
        <v>50</v>
      </c>
      <c r="W63" s="49" t="s">
        <v>50</v>
      </c>
      <c r="X63" s="50" t="s">
        <v>62</v>
      </c>
      <c r="Y63" s="50" t="s">
        <v>54</v>
      </c>
      <c r="Z63" s="50">
        <v>39</v>
      </c>
      <c r="AA63" s="59">
        <f t="shared" si="3"/>
        <v>18</v>
      </c>
      <c r="AB63" s="59">
        <f t="shared" si="4"/>
        <v>11</v>
      </c>
      <c r="AC63" s="59" t="str">
        <f ca="1" t="array" ref="AC63">IF(MID("10X98765432",MOD(SUM(MID(E63,ROW(INDIRECT("1:17")),1)*2^(18-ROW(INDIRECT("1:17")))),11)+1,1)=RIGHT(E63),"正确","错误")</f>
        <v>正确</v>
      </c>
      <c r="AD63" s="60">
        <f t="shared" si="5"/>
        <v>0</v>
      </c>
      <c r="AE63" s="50" t="s">
        <v>353</v>
      </c>
      <c r="AF63" s="50" t="s">
        <v>51</v>
      </c>
      <c r="AG63" s="65"/>
    </row>
    <row r="64" spans="1:33">
      <c r="A64" s="14">
        <v>61</v>
      </c>
      <c r="B64" s="14" t="s">
        <v>39</v>
      </c>
      <c r="C64" s="14" t="s">
        <v>40</v>
      </c>
      <c r="D64" s="14" t="s">
        <v>354</v>
      </c>
      <c r="E64" s="14" t="s">
        <v>355</v>
      </c>
      <c r="F64" s="14">
        <v>15561736000</v>
      </c>
      <c r="G64" s="14" t="s">
        <v>43</v>
      </c>
      <c r="H64" s="15">
        <v>45413</v>
      </c>
      <c r="I64" s="14" t="s">
        <v>356</v>
      </c>
      <c r="J64" s="14" t="s">
        <v>36</v>
      </c>
      <c r="K64" s="14" t="s">
        <v>45</v>
      </c>
      <c r="L64" s="40"/>
      <c r="M64" s="37"/>
      <c r="N64" s="31" t="s">
        <v>67</v>
      </c>
      <c r="O64" s="14" t="s">
        <v>357</v>
      </c>
      <c r="P64" s="32" t="s">
        <v>48</v>
      </c>
      <c r="Q64" s="14" t="s">
        <v>49</v>
      </c>
      <c r="R64" s="14" t="s">
        <v>50</v>
      </c>
      <c r="S64" s="50" t="s">
        <v>49</v>
      </c>
      <c r="T64" s="50" t="s">
        <v>358</v>
      </c>
      <c r="U64" s="49" t="s">
        <v>52</v>
      </c>
      <c r="V64" s="49" t="s">
        <v>50</v>
      </c>
      <c r="W64" s="49" t="s">
        <v>50</v>
      </c>
      <c r="X64" s="50" t="s">
        <v>62</v>
      </c>
      <c r="Y64" s="50" t="s">
        <v>54</v>
      </c>
      <c r="Z64" s="50">
        <v>41</v>
      </c>
      <c r="AA64" s="59">
        <f t="shared" si="3"/>
        <v>18</v>
      </c>
      <c r="AB64" s="59">
        <f t="shared" si="4"/>
        <v>11</v>
      </c>
      <c r="AC64" s="59" t="str">
        <f ca="1" t="array" ref="AC64">IF(MID("10X98765432",MOD(SUM(MID(E64,ROW(INDIRECT("1:17")),1)*2^(18-ROW(INDIRECT("1:17")))),11)+1,1)=RIGHT(E64),"正确","错误")</f>
        <v>正确</v>
      </c>
      <c r="AD64" s="60">
        <f t="shared" si="5"/>
        <v>0</v>
      </c>
      <c r="AE64" s="50" t="s">
        <v>261</v>
      </c>
      <c r="AF64" s="50" t="s">
        <v>51</v>
      </c>
      <c r="AG64" s="65"/>
    </row>
    <row r="65" spans="1:33">
      <c r="A65" s="14">
        <v>62</v>
      </c>
      <c r="B65" s="14" t="s">
        <v>39</v>
      </c>
      <c r="C65" s="14" t="s">
        <v>40</v>
      </c>
      <c r="D65" s="14" t="s">
        <v>359</v>
      </c>
      <c r="E65" s="14" t="s">
        <v>360</v>
      </c>
      <c r="F65" s="14">
        <v>13159895062</v>
      </c>
      <c r="G65" s="14" t="s">
        <v>43</v>
      </c>
      <c r="H65" s="15">
        <v>45413</v>
      </c>
      <c r="I65" s="14" t="s">
        <v>361</v>
      </c>
      <c r="J65" s="14" t="s">
        <v>112</v>
      </c>
      <c r="K65" s="14" t="s">
        <v>45</v>
      </c>
      <c r="L65" s="40" t="s">
        <v>362</v>
      </c>
      <c r="M65" s="46"/>
      <c r="N65" s="31" t="s">
        <v>67</v>
      </c>
      <c r="O65" s="14" t="s">
        <v>363</v>
      </c>
      <c r="P65" s="32" t="s">
        <v>48</v>
      </c>
      <c r="Q65" s="14" t="s">
        <v>49</v>
      </c>
      <c r="R65" s="14" t="s">
        <v>49</v>
      </c>
      <c r="S65" s="50" t="s">
        <v>49</v>
      </c>
      <c r="T65" s="50" t="s">
        <v>124</v>
      </c>
      <c r="U65" s="49" t="s">
        <v>52</v>
      </c>
      <c r="V65" s="49" t="s">
        <v>50</v>
      </c>
      <c r="W65" s="49" t="s">
        <v>50</v>
      </c>
      <c r="X65" s="50" t="s">
        <v>62</v>
      </c>
      <c r="Y65" s="50" t="s">
        <v>54</v>
      </c>
      <c r="Z65" s="50">
        <v>52</v>
      </c>
      <c r="AA65" s="59">
        <f t="shared" si="3"/>
        <v>18</v>
      </c>
      <c r="AB65" s="59">
        <f t="shared" si="4"/>
        <v>11</v>
      </c>
      <c r="AC65" s="59" t="str">
        <f ca="1" t="array" ref="AC65">IF(MID("10X98765432",MOD(SUM(MID(E65,ROW(INDIRECT("1:17")),1)*2^(18-ROW(INDIRECT("1:17")))),11)+1,1)=RIGHT(E65),"正确","错误")</f>
        <v>正确</v>
      </c>
      <c r="AD65" s="60">
        <f t="shared" si="5"/>
        <v>18</v>
      </c>
      <c r="AE65" s="50" t="s">
        <v>117</v>
      </c>
      <c r="AF65" s="50" t="s">
        <v>364</v>
      </c>
      <c r="AG65" s="65"/>
    </row>
    <row r="66" spans="1:33">
      <c r="A66" s="14">
        <v>63</v>
      </c>
      <c r="B66" s="14" t="s">
        <v>39</v>
      </c>
      <c r="C66" s="14" t="s">
        <v>40</v>
      </c>
      <c r="D66" s="14" t="s">
        <v>365</v>
      </c>
      <c r="E66" s="14" t="s">
        <v>366</v>
      </c>
      <c r="F66" s="14">
        <v>15084689198</v>
      </c>
      <c r="G66" s="14" t="s">
        <v>43</v>
      </c>
      <c r="H66" s="15">
        <v>45413</v>
      </c>
      <c r="I66" s="14" t="s">
        <v>367</v>
      </c>
      <c r="J66" s="14" t="s">
        <v>112</v>
      </c>
      <c r="K66" s="14" t="s">
        <v>45</v>
      </c>
      <c r="L66" s="40" t="s">
        <v>368</v>
      </c>
      <c r="M66" s="46"/>
      <c r="N66" s="31" t="s">
        <v>67</v>
      </c>
      <c r="O66" s="14" t="s">
        <v>238</v>
      </c>
      <c r="P66" s="32" t="s">
        <v>48</v>
      </c>
      <c r="Q66" s="14" t="s">
        <v>49</v>
      </c>
      <c r="R66" s="14" t="s">
        <v>50</v>
      </c>
      <c r="S66" s="50" t="s">
        <v>49</v>
      </c>
      <c r="T66" s="50" t="s">
        <v>325</v>
      </c>
      <c r="U66" s="49" t="s">
        <v>52</v>
      </c>
      <c r="V66" s="49" t="s">
        <v>50</v>
      </c>
      <c r="W66" s="49" t="s">
        <v>50</v>
      </c>
      <c r="X66" s="50" t="s">
        <v>53</v>
      </c>
      <c r="Y66" s="50" t="s">
        <v>54</v>
      </c>
      <c r="Z66" s="50">
        <v>32</v>
      </c>
      <c r="AA66" s="59">
        <f t="shared" si="3"/>
        <v>18</v>
      </c>
      <c r="AB66" s="59">
        <f t="shared" si="4"/>
        <v>11</v>
      </c>
      <c r="AC66" s="59" t="str">
        <f ca="1" t="array" ref="AC66">IF(MID("10X98765432",MOD(SUM(MID(E66,ROW(INDIRECT("1:17")),1)*2^(18-ROW(INDIRECT("1:17")))),11)+1,1)=RIGHT(E66),"正确","错误")</f>
        <v>正确</v>
      </c>
      <c r="AD66" s="60">
        <f t="shared" si="5"/>
        <v>18</v>
      </c>
      <c r="AE66" s="50" t="s">
        <v>117</v>
      </c>
      <c r="AF66" s="50" t="s">
        <v>369</v>
      </c>
      <c r="AG66" s="65"/>
    </row>
    <row r="67" spans="1:33">
      <c r="A67" s="14">
        <v>64</v>
      </c>
      <c r="B67" s="14" t="s">
        <v>39</v>
      </c>
      <c r="C67" s="14" t="s">
        <v>40</v>
      </c>
      <c r="D67" s="14" t="s">
        <v>370</v>
      </c>
      <c r="E67" s="14" t="s">
        <v>371</v>
      </c>
      <c r="F67" s="14">
        <v>13895949460</v>
      </c>
      <c r="G67" s="14" t="s">
        <v>43</v>
      </c>
      <c r="H67" s="15">
        <v>45413</v>
      </c>
      <c r="I67" s="14" t="s">
        <v>372</v>
      </c>
      <c r="J67" s="14" t="s">
        <v>112</v>
      </c>
      <c r="K67" s="14" t="s">
        <v>45</v>
      </c>
      <c r="L67" s="40" t="s">
        <v>373</v>
      </c>
      <c r="M67" s="46"/>
      <c r="N67" s="31" t="s">
        <v>67</v>
      </c>
      <c r="O67" s="14" t="s">
        <v>374</v>
      </c>
      <c r="P67" s="32" t="s">
        <v>48</v>
      </c>
      <c r="Q67" s="14" t="s">
        <v>49</v>
      </c>
      <c r="R67" s="14" t="s">
        <v>50</v>
      </c>
      <c r="S67" s="50" t="s">
        <v>49</v>
      </c>
      <c r="T67" s="50" t="s">
        <v>124</v>
      </c>
      <c r="U67" s="49" t="s">
        <v>52</v>
      </c>
      <c r="V67" s="49" t="s">
        <v>50</v>
      </c>
      <c r="W67" s="49" t="s">
        <v>50</v>
      </c>
      <c r="X67" s="50" t="s">
        <v>62</v>
      </c>
      <c r="Y67" s="50" t="s">
        <v>54</v>
      </c>
      <c r="Z67" s="50">
        <v>54</v>
      </c>
      <c r="AA67" s="59">
        <f t="shared" si="3"/>
        <v>18</v>
      </c>
      <c r="AB67" s="59">
        <f t="shared" si="4"/>
        <v>11</v>
      </c>
      <c r="AC67" s="59" t="str">
        <f ca="1" t="array" ref="AC67">IF(MID("10X98765432",MOD(SUM(MID(E67,ROW(INDIRECT("1:17")),1)*2^(18-ROW(INDIRECT("1:17")))),11)+1,1)=RIGHT(E67),"正确","错误")</f>
        <v>正确</v>
      </c>
      <c r="AD67" s="60">
        <f t="shared" si="5"/>
        <v>18</v>
      </c>
      <c r="AE67" s="50" t="s">
        <v>117</v>
      </c>
      <c r="AF67" s="50" t="s">
        <v>375</v>
      </c>
      <c r="AG67" s="65"/>
    </row>
    <row r="68" spans="1:33">
      <c r="A68" s="14">
        <v>65</v>
      </c>
      <c r="B68" s="14" t="s">
        <v>39</v>
      </c>
      <c r="C68" s="14" t="s">
        <v>40</v>
      </c>
      <c r="D68" s="14" t="s">
        <v>376</v>
      </c>
      <c r="E68" s="14" t="s">
        <v>377</v>
      </c>
      <c r="F68" s="14">
        <v>18545495385</v>
      </c>
      <c r="G68" s="14" t="s">
        <v>43</v>
      </c>
      <c r="H68" s="15">
        <v>45413</v>
      </c>
      <c r="I68" s="14" t="s">
        <v>378</v>
      </c>
      <c r="J68" s="14" t="s">
        <v>112</v>
      </c>
      <c r="K68" s="14" t="s">
        <v>45</v>
      </c>
      <c r="L68" s="40" t="s">
        <v>379</v>
      </c>
      <c r="M68" s="46"/>
      <c r="N68" s="31" t="s">
        <v>67</v>
      </c>
      <c r="O68" s="14" t="s">
        <v>380</v>
      </c>
      <c r="P68" s="32" t="s">
        <v>48</v>
      </c>
      <c r="Q68" s="14" t="s">
        <v>49</v>
      </c>
      <c r="R68" s="14" t="s">
        <v>49</v>
      </c>
      <c r="S68" s="50" t="s">
        <v>49</v>
      </c>
      <c r="T68" s="50" t="s">
        <v>325</v>
      </c>
      <c r="U68" s="49" t="s">
        <v>52</v>
      </c>
      <c r="V68" s="49" t="s">
        <v>50</v>
      </c>
      <c r="W68" s="49" t="s">
        <v>50</v>
      </c>
      <c r="X68" s="50" t="s">
        <v>62</v>
      </c>
      <c r="Y68" s="50" t="s">
        <v>54</v>
      </c>
      <c r="Z68" s="50">
        <v>45</v>
      </c>
      <c r="AA68" s="59">
        <f t="shared" si="3"/>
        <v>18</v>
      </c>
      <c r="AB68" s="59">
        <f t="shared" si="4"/>
        <v>11</v>
      </c>
      <c r="AC68" s="59" t="str">
        <f ca="1" t="array" ref="AC68">IF(MID("10X98765432",MOD(SUM(MID(E68,ROW(INDIRECT("1:17")),1)*2^(18-ROW(INDIRECT("1:17")))),11)+1,1)=RIGHT(E68),"正确","错误")</f>
        <v>正确</v>
      </c>
      <c r="AD68" s="60">
        <f t="shared" si="5"/>
        <v>18</v>
      </c>
      <c r="AE68" s="50" t="s">
        <v>117</v>
      </c>
      <c r="AF68" s="50" t="s">
        <v>381</v>
      </c>
      <c r="AG68" s="65"/>
    </row>
    <row r="69" spans="1:33">
      <c r="A69" s="14">
        <v>66</v>
      </c>
      <c r="B69" s="14" t="s">
        <v>39</v>
      </c>
      <c r="C69" s="14" t="s">
        <v>40</v>
      </c>
      <c r="D69" s="14" t="s">
        <v>382</v>
      </c>
      <c r="E69" s="14" t="s">
        <v>383</v>
      </c>
      <c r="F69" s="14">
        <v>15246234056</v>
      </c>
      <c r="G69" s="14" t="s">
        <v>58</v>
      </c>
      <c r="H69" s="15">
        <v>45413</v>
      </c>
      <c r="I69" s="14" t="s">
        <v>384</v>
      </c>
      <c r="J69" s="14" t="s">
        <v>112</v>
      </c>
      <c r="K69" s="14" t="s">
        <v>45</v>
      </c>
      <c r="L69" s="40" t="s">
        <v>385</v>
      </c>
      <c r="M69" s="46"/>
      <c r="N69" s="31" t="s">
        <v>67</v>
      </c>
      <c r="O69" s="14" t="s">
        <v>386</v>
      </c>
      <c r="P69" s="32" t="s">
        <v>48</v>
      </c>
      <c r="Q69" s="14" t="s">
        <v>49</v>
      </c>
      <c r="R69" s="14" t="s">
        <v>49</v>
      </c>
      <c r="S69" s="50" t="s">
        <v>49</v>
      </c>
      <c r="T69" s="50" t="s">
        <v>51</v>
      </c>
      <c r="U69" s="49" t="s">
        <v>52</v>
      </c>
      <c r="V69" s="49" t="s">
        <v>50</v>
      </c>
      <c r="W69" s="49" t="s">
        <v>50</v>
      </c>
      <c r="X69" s="50" t="s">
        <v>62</v>
      </c>
      <c r="Y69" s="50" t="s">
        <v>54</v>
      </c>
      <c r="Z69" s="50">
        <v>26</v>
      </c>
      <c r="AA69" s="59">
        <f t="shared" si="3"/>
        <v>18</v>
      </c>
      <c r="AB69" s="59">
        <f t="shared" si="4"/>
        <v>11</v>
      </c>
      <c r="AC69" s="59" t="str">
        <f ca="1" t="array" ref="AC69">IF(MID("10X98765432",MOD(SUM(MID(E69,ROW(INDIRECT("1:17")),1)*2^(18-ROW(INDIRECT("1:17")))),11)+1,1)=RIGHT(E69),"正确","错误")</f>
        <v>正确</v>
      </c>
      <c r="AD69" s="60">
        <f t="shared" si="5"/>
        <v>18</v>
      </c>
      <c r="AE69" s="50" t="s">
        <v>117</v>
      </c>
      <c r="AF69" s="50" t="s">
        <v>51</v>
      </c>
      <c r="AG69" s="65"/>
    </row>
    <row r="70" spans="1:33">
      <c r="A70" s="14">
        <v>67</v>
      </c>
      <c r="B70" s="14" t="s">
        <v>39</v>
      </c>
      <c r="C70" s="14" t="s">
        <v>40</v>
      </c>
      <c r="D70" s="14" t="s">
        <v>387</v>
      </c>
      <c r="E70" s="14" t="s">
        <v>388</v>
      </c>
      <c r="F70" s="14">
        <v>13945859941</v>
      </c>
      <c r="G70" s="14" t="s">
        <v>43</v>
      </c>
      <c r="H70" s="15">
        <v>45413</v>
      </c>
      <c r="I70" s="14" t="s">
        <v>389</v>
      </c>
      <c r="J70" s="14" t="s">
        <v>112</v>
      </c>
      <c r="K70" s="14" t="s">
        <v>45</v>
      </c>
      <c r="L70" s="40" t="s">
        <v>390</v>
      </c>
      <c r="M70" s="46"/>
      <c r="N70" s="31" t="s">
        <v>67</v>
      </c>
      <c r="O70" s="14" t="s">
        <v>391</v>
      </c>
      <c r="P70" s="32" t="s">
        <v>48</v>
      </c>
      <c r="Q70" s="14" t="s">
        <v>49</v>
      </c>
      <c r="R70" s="14" t="s">
        <v>50</v>
      </c>
      <c r="S70" s="50" t="s">
        <v>49</v>
      </c>
      <c r="T70" s="50" t="s">
        <v>51</v>
      </c>
      <c r="U70" s="49" t="s">
        <v>52</v>
      </c>
      <c r="V70" s="49" t="s">
        <v>50</v>
      </c>
      <c r="W70" s="49" t="s">
        <v>50</v>
      </c>
      <c r="X70" s="50" t="s">
        <v>53</v>
      </c>
      <c r="Y70" s="50" t="s">
        <v>54</v>
      </c>
      <c r="Z70" s="50">
        <v>41</v>
      </c>
      <c r="AA70" s="59">
        <f t="shared" si="3"/>
        <v>18</v>
      </c>
      <c r="AB70" s="59">
        <f t="shared" si="4"/>
        <v>11</v>
      </c>
      <c r="AC70" s="59" t="str">
        <f ca="1" t="array" ref="AC70">IF(MID("10X98765432",MOD(SUM(MID(E70,ROW(INDIRECT("1:17")),1)*2^(18-ROW(INDIRECT("1:17")))),11)+1,1)=RIGHT(E70),"正确","错误")</f>
        <v>正确</v>
      </c>
      <c r="AD70" s="60">
        <f t="shared" si="5"/>
        <v>18</v>
      </c>
      <c r="AE70" s="50" t="s">
        <v>117</v>
      </c>
      <c r="AF70" s="50" t="s">
        <v>392</v>
      </c>
      <c r="AG70" s="65"/>
    </row>
    <row r="71" spans="1:33">
      <c r="A71" s="14">
        <v>68</v>
      </c>
      <c r="B71" s="14" t="s">
        <v>39</v>
      </c>
      <c r="C71" s="14" t="s">
        <v>40</v>
      </c>
      <c r="D71" s="14" t="s">
        <v>393</v>
      </c>
      <c r="E71" s="14" t="s">
        <v>394</v>
      </c>
      <c r="F71" s="14">
        <v>13316612201</v>
      </c>
      <c r="G71" s="14" t="s">
        <v>43</v>
      </c>
      <c r="H71" s="15">
        <v>45413</v>
      </c>
      <c r="I71" s="14" t="s">
        <v>395</v>
      </c>
      <c r="J71" s="14" t="s">
        <v>36</v>
      </c>
      <c r="K71" s="14" t="s">
        <v>45</v>
      </c>
      <c r="L71" s="40"/>
      <c r="M71" s="37"/>
      <c r="N71" s="31" t="s">
        <v>67</v>
      </c>
      <c r="O71" s="14" t="s">
        <v>396</v>
      </c>
      <c r="P71" s="32" t="s">
        <v>48</v>
      </c>
      <c r="Q71" s="14" t="s">
        <v>49</v>
      </c>
      <c r="R71" s="14" t="s">
        <v>50</v>
      </c>
      <c r="S71" s="50" t="s">
        <v>49</v>
      </c>
      <c r="T71" s="50" t="s">
        <v>51</v>
      </c>
      <c r="U71" s="49" t="s">
        <v>52</v>
      </c>
      <c r="V71" s="49" t="s">
        <v>50</v>
      </c>
      <c r="W71" s="49" t="s">
        <v>50</v>
      </c>
      <c r="X71" s="50" t="s">
        <v>53</v>
      </c>
      <c r="Y71" s="50" t="s">
        <v>54</v>
      </c>
      <c r="Z71" s="50">
        <v>48</v>
      </c>
      <c r="AA71" s="59">
        <f t="shared" si="3"/>
        <v>18</v>
      </c>
      <c r="AB71" s="59">
        <f t="shared" si="4"/>
        <v>11</v>
      </c>
      <c r="AC71" s="59" t="str">
        <f ca="1" t="array" ref="AC71">IF(MID("10X98765432",MOD(SUM(MID(E71,ROW(INDIRECT("1:17")),1)*2^(18-ROW(INDIRECT("1:17")))),11)+1,1)=RIGHT(E71),"正确","错误")</f>
        <v>正确</v>
      </c>
      <c r="AD71" s="60">
        <f t="shared" si="5"/>
        <v>0</v>
      </c>
      <c r="AE71" s="50" t="s">
        <v>397</v>
      </c>
      <c r="AF71" s="50" t="s">
        <v>51</v>
      </c>
      <c r="AG71" s="65"/>
    </row>
    <row r="72" spans="1:33">
      <c r="A72" s="14">
        <v>69</v>
      </c>
      <c r="B72" s="66" t="s">
        <v>39</v>
      </c>
      <c r="C72" s="66" t="s">
        <v>40</v>
      </c>
      <c r="D72" s="66" t="s">
        <v>398</v>
      </c>
      <c r="E72" s="66" t="s">
        <v>399</v>
      </c>
      <c r="F72" s="66">
        <v>13664679290</v>
      </c>
      <c r="G72" s="66" t="s">
        <v>94</v>
      </c>
      <c r="H72" s="67">
        <v>45413</v>
      </c>
      <c r="I72" s="14" t="s">
        <v>400</v>
      </c>
      <c r="J72" s="66" t="s">
        <v>112</v>
      </c>
      <c r="K72" s="66" t="s">
        <v>45</v>
      </c>
      <c r="L72" s="68" t="s">
        <v>401</v>
      </c>
      <c r="M72" s="69"/>
      <c r="N72" s="70" t="s">
        <v>115</v>
      </c>
      <c r="O72" s="14" t="s">
        <v>402</v>
      </c>
      <c r="P72" s="71" t="s">
        <v>48</v>
      </c>
      <c r="Q72" s="66" t="s">
        <v>49</v>
      </c>
      <c r="R72" s="66" t="s">
        <v>50</v>
      </c>
      <c r="S72" s="76" t="s">
        <v>49</v>
      </c>
      <c r="T72" s="76" t="s">
        <v>51</v>
      </c>
      <c r="U72" s="52" t="s">
        <v>52</v>
      </c>
      <c r="V72" s="52" t="s">
        <v>50</v>
      </c>
      <c r="W72" s="52" t="s">
        <v>50</v>
      </c>
      <c r="X72" s="76" t="s">
        <v>53</v>
      </c>
      <c r="Y72" s="76" t="s">
        <v>54</v>
      </c>
      <c r="Z72" s="76">
        <v>48</v>
      </c>
      <c r="AA72" s="59">
        <f t="shared" si="3"/>
        <v>18</v>
      </c>
      <c r="AB72" s="59">
        <f t="shared" si="4"/>
        <v>11</v>
      </c>
      <c r="AC72" s="59" t="str">
        <f ca="1" t="array" ref="AC72">IF(MID("10X98765432",MOD(SUM(MID(E72,ROW(INDIRECT("1:17")),1)*2^(18-ROW(INDIRECT("1:17")))),11)+1,1)=RIGHT(E72),"正确","错误")</f>
        <v>正确</v>
      </c>
      <c r="AD72" s="60">
        <f t="shared" si="5"/>
        <v>18</v>
      </c>
      <c r="AE72" s="76" t="s">
        <v>117</v>
      </c>
      <c r="AF72" s="76" t="s">
        <v>403</v>
      </c>
      <c r="AG72" s="65"/>
    </row>
    <row r="73" spans="1:33">
      <c r="A73" s="14">
        <v>70</v>
      </c>
      <c r="B73" s="50" t="s">
        <v>39</v>
      </c>
      <c r="C73" s="50" t="s">
        <v>40</v>
      </c>
      <c r="D73" s="50" t="s">
        <v>404</v>
      </c>
      <c r="E73" s="50" t="s">
        <v>405</v>
      </c>
      <c r="F73" s="50">
        <v>13796927145</v>
      </c>
      <c r="G73" s="14" t="s">
        <v>43</v>
      </c>
      <c r="H73" s="67">
        <v>45444</v>
      </c>
      <c r="I73" s="72" t="s">
        <v>406</v>
      </c>
      <c r="J73" s="50" t="s">
        <v>112</v>
      </c>
      <c r="K73" s="50" t="s">
        <v>45</v>
      </c>
      <c r="L73" s="72" t="s">
        <v>407</v>
      </c>
      <c r="M73" s="72"/>
      <c r="N73" s="73" t="s">
        <v>74</v>
      </c>
      <c r="O73" s="72" t="s">
        <v>408</v>
      </c>
      <c r="P73" s="74" t="s">
        <v>48</v>
      </c>
      <c r="Q73" s="50" t="s">
        <v>49</v>
      </c>
      <c r="R73" s="50" t="s">
        <v>49</v>
      </c>
      <c r="S73" s="50" t="s">
        <v>49</v>
      </c>
      <c r="T73" s="50" t="s">
        <v>51</v>
      </c>
      <c r="U73" s="50" t="s">
        <v>52</v>
      </c>
      <c r="V73" s="50" t="s">
        <v>50</v>
      </c>
      <c r="W73" s="50" t="s">
        <v>50</v>
      </c>
      <c r="X73" s="50" t="s">
        <v>62</v>
      </c>
      <c r="Y73" s="50" t="s">
        <v>54</v>
      </c>
      <c r="Z73" s="50">
        <v>51</v>
      </c>
      <c r="AA73" s="59">
        <f t="shared" si="3"/>
        <v>18</v>
      </c>
      <c r="AB73" s="59">
        <f t="shared" si="4"/>
        <v>11</v>
      </c>
      <c r="AC73" s="59" t="str">
        <f ca="1" t="array" ref="AC73">IF(MID("10X98765432",MOD(SUM(MID(E73,ROW(INDIRECT("1:17")),1)*2^(18-ROW(INDIRECT("1:17")))),11)+1,1)=RIGHT(E73),"正确","错误")</f>
        <v>正确</v>
      </c>
      <c r="AD73" s="60">
        <f t="shared" si="5"/>
        <v>18</v>
      </c>
      <c r="AE73" s="50" t="s">
        <v>117</v>
      </c>
      <c r="AF73" s="77" t="s">
        <v>409</v>
      </c>
      <c r="AG73" s="65"/>
    </row>
    <row r="74" spans="1:33">
      <c r="A74" s="14">
        <v>71</v>
      </c>
      <c r="B74" s="50" t="s">
        <v>39</v>
      </c>
      <c r="C74" s="50" t="s">
        <v>40</v>
      </c>
      <c r="D74" s="50" t="s">
        <v>410</v>
      </c>
      <c r="E74" s="50" t="s">
        <v>411</v>
      </c>
      <c r="F74" s="50" t="s">
        <v>412</v>
      </c>
      <c r="G74" s="14" t="s">
        <v>43</v>
      </c>
      <c r="H74" s="15">
        <v>45444</v>
      </c>
      <c r="I74" s="72" t="s">
        <v>413</v>
      </c>
      <c r="J74" s="50" t="s">
        <v>112</v>
      </c>
      <c r="K74" s="50" t="s">
        <v>45</v>
      </c>
      <c r="L74" s="72" t="s">
        <v>414</v>
      </c>
      <c r="M74" s="72"/>
      <c r="N74" s="73" t="s">
        <v>60</v>
      </c>
      <c r="O74" s="72" t="s">
        <v>415</v>
      </c>
      <c r="P74" s="74" t="s">
        <v>48</v>
      </c>
      <c r="Q74" s="50" t="s">
        <v>49</v>
      </c>
      <c r="R74" s="50" t="s">
        <v>50</v>
      </c>
      <c r="S74" s="50" t="s">
        <v>49</v>
      </c>
      <c r="T74" s="50" t="s">
        <v>51</v>
      </c>
      <c r="U74" s="50" t="s">
        <v>52</v>
      </c>
      <c r="V74" s="50" t="s">
        <v>50</v>
      </c>
      <c r="W74" s="50" t="s">
        <v>50</v>
      </c>
      <c r="X74" s="50" t="s">
        <v>53</v>
      </c>
      <c r="Y74" s="50" t="s">
        <v>54</v>
      </c>
      <c r="Z74" s="50">
        <v>41</v>
      </c>
      <c r="AA74" s="59">
        <f t="shared" si="3"/>
        <v>18</v>
      </c>
      <c r="AB74" s="59">
        <f t="shared" si="4"/>
        <v>11</v>
      </c>
      <c r="AC74" s="59" t="str">
        <f ca="1" t="array" ref="AC74">IF(MID("10X98765432",MOD(SUM(MID(E74,ROW(INDIRECT("1:17")),1)*2^(18-ROW(INDIRECT("1:17")))),11)+1,1)=RIGHT(E74),"正确","错误")</f>
        <v>正确</v>
      </c>
      <c r="AD74" s="60">
        <f t="shared" si="5"/>
        <v>18</v>
      </c>
      <c r="AE74" s="76" t="s">
        <v>117</v>
      </c>
      <c r="AF74" s="50" t="s">
        <v>51</v>
      </c>
      <c r="AG74" s="65"/>
    </row>
    <row r="75" spans="1:33">
      <c r="A75" s="14">
        <v>72</v>
      </c>
      <c r="B75" s="50" t="s">
        <v>39</v>
      </c>
      <c r="C75" s="50" t="s">
        <v>40</v>
      </c>
      <c r="D75" s="50" t="s">
        <v>416</v>
      </c>
      <c r="E75" s="50" t="s">
        <v>417</v>
      </c>
      <c r="F75" s="50">
        <v>18904671416</v>
      </c>
      <c r="G75" s="14" t="s">
        <v>43</v>
      </c>
      <c r="H75" s="67">
        <v>45444</v>
      </c>
      <c r="I75" s="50" t="s">
        <v>418</v>
      </c>
      <c r="J75" s="50" t="s">
        <v>36</v>
      </c>
      <c r="K75" s="50" t="s">
        <v>45</v>
      </c>
      <c r="L75" s="50"/>
      <c r="M75" s="50"/>
      <c r="N75" s="73" t="s">
        <v>67</v>
      </c>
      <c r="O75" s="50" t="s">
        <v>419</v>
      </c>
      <c r="P75" s="74" t="s">
        <v>48</v>
      </c>
      <c r="Q75" s="50" t="s">
        <v>49</v>
      </c>
      <c r="R75" s="50" t="s">
        <v>50</v>
      </c>
      <c r="S75" s="50" t="s">
        <v>49</v>
      </c>
      <c r="T75" s="50" t="s">
        <v>51</v>
      </c>
      <c r="U75" s="50" t="s">
        <v>52</v>
      </c>
      <c r="V75" s="50" t="s">
        <v>50</v>
      </c>
      <c r="W75" s="50" t="s">
        <v>50</v>
      </c>
      <c r="X75" s="50" t="s">
        <v>53</v>
      </c>
      <c r="Y75" s="50" t="s">
        <v>54</v>
      </c>
      <c r="Z75" s="50">
        <v>34</v>
      </c>
      <c r="AA75" s="59">
        <f t="shared" si="3"/>
        <v>18</v>
      </c>
      <c r="AB75" s="59">
        <f t="shared" si="4"/>
        <v>11</v>
      </c>
      <c r="AC75" s="59" t="str">
        <f ca="1" t="array" ref="AC75">IF(MID("10X98765432",MOD(SUM(MID(E75,ROW(INDIRECT("1:17")),1)*2^(18-ROW(INDIRECT("1:17")))),11)+1,1)=RIGHT(E75),"正确","错误")</f>
        <v>正确</v>
      </c>
      <c r="AD75" s="60">
        <f t="shared" si="5"/>
        <v>0</v>
      </c>
      <c r="AE75" s="50" t="s">
        <v>420</v>
      </c>
      <c r="AF75" s="50" t="s">
        <v>51</v>
      </c>
      <c r="AG75" s="65"/>
    </row>
    <row r="76" spans="1:33">
      <c r="A76" s="14">
        <v>73</v>
      </c>
      <c r="B76" s="50" t="s">
        <v>39</v>
      </c>
      <c r="C76" s="50" t="s">
        <v>40</v>
      </c>
      <c r="D76" s="50" t="s">
        <v>421</v>
      </c>
      <c r="E76" s="50" t="s">
        <v>422</v>
      </c>
      <c r="F76" s="49" t="s">
        <v>423</v>
      </c>
      <c r="G76" s="14" t="s">
        <v>43</v>
      </c>
      <c r="H76" s="15">
        <v>45444</v>
      </c>
      <c r="I76" s="14" t="s">
        <v>254</v>
      </c>
      <c r="J76" s="50" t="s">
        <v>36</v>
      </c>
      <c r="K76" s="50" t="s">
        <v>45</v>
      </c>
      <c r="L76" s="40"/>
      <c r="M76" s="37"/>
      <c r="N76" s="31" t="s">
        <v>60</v>
      </c>
      <c r="O76" s="14" t="s">
        <v>255</v>
      </c>
      <c r="P76" s="74" t="s">
        <v>48</v>
      </c>
      <c r="Q76" s="50" t="s">
        <v>49</v>
      </c>
      <c r="R76" s="50" t="s">
        <v>50</v>
      </c>
      <c r="S76" s="50" t="s">
        <v>49</v>
      </c>
      <c r="T76" s="50" t="s">
        <v>51</v>
      </c>
      <c r="U76" s="50" t="s">
        <v>52</v>
      </c>
      <c r="V76" s="50" t="s">
        <v>50</v>
      </c>
      <c r="W76" s="50" t="s">
        <v>50</v>
      </c>
      <c r="X76" s="50" t="s">
        <v>53</v>
      </c>
      <c r="Y76" s="50" t="s">
        <v>54</v>
      </c>
      <c r="Z76" s="50">
        <v>35</v>
      </c>
      <c r="AA76" s="59">
        <f t="shared" si="3"/>
        <v>18</v>
      </c>
      <c r="AB76" s="59">
        <f t="shared" si="4"/>
        <v>11</v>
      </c>
      <c r="AC76" s="59" t="str">
        <f ca="1" t="array" ref="AC76">IF(MID("10X98765432",MOD(SUM(MID(E76,ROW(INDIRECT("1:17")),1)*2^(18-ROW(INDIRECT("1:17")))),11)+1,1)=RIGHT(E76),"正确","错误")</f>
        <v>正确</v>
      </c>
      <c r="AD76" s="60">
        <f t="shared" si="5"/>
        <v>0</v>
      </c>
      <c r="AE76" s="50" t="s">
        <v>250</v>
      </c>
      <c r="AF76" s="50" t="s">
        <v>51</v>
      </c>
      <c r="AG76" s="65"/>
    </row>
    <row r="77" spans="1:33">
      <c r="A77" s="14">
        <v>74</v>
      </c>
      <c r="B77" s="50" t="s">
        <v>39</v>
      </c>
      <c r="C77" s="50" t="s">
        <v>40</v>
      </c>
      <c r="D77" s="50" t="s">
        <v>424</v>
      </c>
      <c r="E77" s="50" t="s">
        <v>425</v>
      </c>
      <c r="F77" s="49" t="s">
        <v>426</v>
      </c>
      <c r="G77" s="14" t="s">
        <v>427</v>
      </c>
      <c r="H77" s="15">
        <v>45474</v>
      </c>
      <c r="I77" s="14" t="s">
        <v>428</v>
      </c>
      <c r="J77" s="50" t="s">
        <v>112</v>
      </c>
      <c r="K77" s="50" t="s">
        <v>45</v>
      </c>
      <c r="L77" s="40" t="s">
        <v>429</v>
      </c>
      <c r="M77" s="37"/>
      <c r="N77" s="31" t="s">
        <v>430</v>
      </c>
      <c r="O77" s="14" t="s">
        <v>431</v>
      </c>
      <c r="P77" s="74" t="s">
        <v>140</v>
      </c>
      <c r="Q77" s="50" t="s">
        <v>49</v>
      </c>
      <c r="R77" s="50" t="s">
        <v>50</v>
      </c>
      <c r="S77" s="50" t="s">
        <v>49</v>
      </c>
      <c r="T77" s="50" t="s">
        <v>51</v>
      </c>
      <c r="U77" s="50" t="s">
        <v>52</v>
      </c>
      <c r="V77" s="50" t="s">
        <v>50</v>
      </c>
      <c r="W77" s="50" t="s">
        <v>50</v>
      </c>
      <c r="X77" s="50" t="s">
        <v>53</v>
      </c>
      <c r="Y77" s="50" t="s">
        <v>54</v>
      </c>
      <c r="Z77" s="50" t="s">
        <v>432</v>
      </c>
      <c r="AA77" s="59">
        <f t="shared" ref="AA77:AA86" si="6">LEN(E77)</f>
        <v>18</v>
      </c>
      <c r="AB77" s="59">
        <f t="shared" ref="AB77:AB86" si="7">LEN(F77)</f>
        <v>11</v>
      </c>
      <c r="AC77" s="59" t="str">
        <f ca="1" t="array" ref="AC77">IF(MID("10X98765432",MOD(SUM(MID(E77,ROW(INDIRECT("1:17")),1)*2^(18-ROW(INDIRECT("1:17")))),11)+1,1)=RIGHT(E77),"正确","错误")</f>
        <v>正确</v>
      </c>
      <c r="AD77" s="60">
        <f t="shared" ref="AD77:AD86" si="8">LEN(L77)</f>
        <v>18</v>
      </c>
      <c r="AE77" s="50" t="s">
        <v>117</v>
      </c>
      <c r="AF77" s="50" t="s">
        <v>433</v>
      </c>
      <c r="AG77" s="65"/>
    </row>
    <row r="78" spans="1:33">
      <c r="A78" s="14">
        <v>75</v>
      </c>
      <c r="B78" s="50" t="s">
        <v>39</v>
      </c>
      <c r="C78" s="50" t="s">
        <v>40</v>
      </c>
      <c r="D78" s="50" t="s">
        <v>434</v>
      </c>
      <c r="E78" s="50" t="s">
        <v>435</v>
      </c>
      <c r="F78" s="49" t="s">
        <v>436</v>
      </c>
      <c r="G78" s="14" t="s">
        <v>43</v>
      </c>
      <c r="H78" s="15">
        <v>45474</v>
      </c>
      <c r="I78" s="14" t="s">
        <v>428</v>
      </c>
      <c r="J78" s="50" t="s">
        <v>112</v>
      </c>
      <c r="K78" s="50" t="s">
        <v>45</v>
      </c>
      <c r="L78" s="40" t="s">
        <v>429</v>
      </c>
      <c r="M78" s="37"/>
      <c r="N78" s="31" t="s">
        <v>430</v>
      </c>
      <c r="O78" s="14" t="s">
        <v>431</v>
      </c>
      <c r="P78" s="74" t="s">
        <v>140</v>
      </c>
      <c r="Q78" s="50" t="s">
        <v>49</v>
      </c>
      <c r="R78" s="50" t="s">
        <v>50</v>
      </c>
      <c r="S78" s="50" t="s">
        <v>49</v>
      </c>
      <c r="T78" s="50" t="s">
        <v>51</v>
      </c>
      <c r="U78" s="50" t="s">
        <v>52</v>
      </c>
      <c r="V78" s="50" t="s">
        <v>50</v>
      </c>
      <c r="W78" s="50" t="s">
        <v>50</v>
      </c>
      <c r="X78" s="50" t="s">
        <v>53</v>
      </c>
      <c r="Y78" s="50" t="s">
        <v>54</v>
      </c>
      <c r="Z78" s="50" t="s">
        <v>437</v>
      </c>
      <c r="AA78" s="59">
        <f t="shared" si="6"/>
        <v>18</v>
      </c>
      <c r="AB78" s="59">
        <f t="shared" si="7"/>
        <v>11</v>
      </c>
      <c r="AC78" s="59" t="str">
        <f ca="1" t="array" ref="AC78">IF(MID("10X98765432",MOD(SUM(MID(E78,ROW(INDIRECT("1:17")),1)*2^(18-ROW(INDIRECT("1:17")))),11)+1,1)=RIGHT(E78),"正确","错误")</f>
        <v>正确</v>
      </c>
      <c r="AD78" s="60">
        <f t="shared" si="8"/>
        <v>18</v>
      </c>
      <c r="AE78" s="50" t="s">
        <v>117</v>
      </c>
      <c r="AF78" s="50" t="s">
        <v>51</v>
      </c>
      <c r="AG78" s="65"/>
    </row>
    <row r="79" spans="1:33">
      <c r="A79" s="14">
        <v>76</v>
      </c>
      <c r="B79" s="50" t="s">
        <v>39</v>
      </c>
      <c r="C79" s="50" t="s">
        <v>40</v>
      </c>
      <c r="D79" s="50" t="s">
        <v>438</v>
      </c>
      <c r="E79" s="50" t="s">
        <v>439</v>
      </c>
      <c r="F79" s="49">
        <v>18744147214</v>
      </c>
      <c r="G79" s="14" t="s">
        <v>43</v>
      </c>
      <c r="H79" s="15">
        <v>45474</v>
      </c>
      <c r="I79" s="14" t="s">
        <v>428</v>
      </c>
      <c r="J79" s="50" t="s">
        <v>112</v>
      </c>
      <c r="K79" s="50" t="s">
        <v>45</v>
      </c>
      <c r="L79" s="40" t="s">
        <v>429</v>
      </c>
      <c r="M79" s="37"/>
      <c r="N79" s="31" t="s">
        <v>430</v>
      </c>
      <c r="O79" s="14" t="s">
        <v>431</v>
      </c>
      <c r="P79" s="74" t="s">
        <v>140</v>
      </c>
      <c r="Q79" s="50" t="s">
        <v>49</v>
      </c>
      <c r="R79" s="50" t="s">
        <v>50</v>
      </c>
      <c r="S79" s="50" t="s">
        <v>49</v>
      </c>
      <c r="T79" s="50" t="s">
        <v>51</v>
      </c>
      <c r="U79" s="50" t="s">
        <v>52</v>
      </c>
      <c r="V79" s="50" t="s">
        <v>50</v>
      </c>
      <c r="W79" s="50" t="s">
        <v>50</v>
      </c>
      <c r="X79" s="50" t="s">
        <v>53</v>
      </c>
      <c r="Y79" s="50" t="s">
        <v>54</v>
      </c>
      <c r="Z79" s="50" t="s">
        <v>440</v>
      </c>
      <c r="AA79" s="59">
        <f t="shared" si="6"/>
        <v>18</v>
      </c>
      <c r="AB79" s="59">
        <f t="shared" si="7"/>
        <v>11</v>
      </c>
      <c r="AC79" s="59" t="str">
        <f ca="1" t="array" ref="AC79">IF(MID("10X98765432",MOD(SUM(MID(E79,ROW(INDIRECT("1:17")),1)*2^(18-ROW(INDIRECT("1:17")))),11)+1,1)=RIGHT(E79),"正确","错误")</f>
        <v>正确</v>
      </c>
      <c r="AD79" s="60">
        <f t="shared" si="8"/>
        <v>18</v>
      </c>
      <c r="AE79" s="50" t="s">
        <v>117</v>
      </c>
      <c r="AF79" s="50" t="s">
        <v>51</v>
      </c>
      <c r="AG79" s="65" t="s">
        <v>441</v>
      </c>
    </row>
    <row r="80" spans="1:33">
      <c r="A80" s="14">
        <v>77</v>
      </c>
      <c r="B80" s="50" t="s">
        <v>39</v>
      </c>
      <c r="C80" s="50" t="s">
        <v>40</v>
      </c>
      <c r="D80" s="50" t="s">
        <v>442</v>
      </c>
      <c r="E80" s="50" t="s">
        <v>443</v>
      </c>
      <c r="F80" s="49" t="s">
        <v>444</v>
      </c>
      <c r="G80" s="14" t="s">
        <v>43</v>
      </c>
      <c r="H80" s="15">
        <v>45474</v>
      </c>
      <c r="I80" s="14" t="s">
        <v>428</v>
      </c>
      <c r="J80" s="50" t="s">
        <v>112</v>
      </c>
      <c r="K80" s="50" t="s">
        <v>45</v>
      </c>
      <c r="L80" s="40" t="s">
        <v>429</v>
      </c>
      <c r="M80" s="37"/>
      <c r="N80" s="31" t="s">
        <v>430</v>
      </c>
      <c r="O80" s="14" t="s">
        <v>431</v>
      </c>
      <c r="P80" s="74" t="s">
        <v>140</v>
      </c>
      <c r="Q80" s="50" t="s">
        <v>49</v>
      </c>
      <c r="R80" s="50" t="s">
        <v>50</v>
      </c>
      <c r="S80" s="50" t="s">
        <v>49</v>
      </c>
      <c r="T80" s="50" t="s">
        <v>51</v>
      </c>
      <c r="U80" s="50" t="s">
        <v>52</v>
      </c>
      <c r="V80" s="50" t="s">
        <v>50</v>
      </c>
      <c r="W80" s="50" t="s">
        <v>50</v>
      </c>
      <c r="X80" s="50" t="s">
        <v>53</v>
      </c>
      <c r="Y80" s="50" t="s">
        <v>54</v>
      </c>
      <c r="Z80" s="50" t="s">
        <v>437</v>
      </c>
      <c r="AA80" s="59">
        <f t="shared" si="6"/>
        <v>18</v>
      </c>
      <c r="AB80" s="59">
        <f t="shared" si="7"/>
        <v>11</v>
      </c>
      <c r="AC80" s="59" t="str">
        <f ca="1" t="array" ref="AC80">IF(MID("10X98765432",MOD(SUM(MID(E80,ROW(INDIRECT("1:17")),1)*2^(18-ROW(INDIRECT("1:17")))),11)+1,1)=RIGHT(E80),"正确","错误")</f>
        <v>正确</v>
      </c>
      <c r="AD80" s="60">
        <f t="shared" si="8"/>
        <v>18</v>
      </c>
      <c r="AE80" s="50" t="s">
        <v>117</v>
      </c>
      <c r="AF80" s="50" t="s">
        <v>445</v>
      </c>
      <c r="AG80" s="65"/>
    </row>
    <row r="81" spans="1:33">
      <c r="A81" s="14">
        <v>78</v>
      </c>
      <c r="B81" s="50" t="s">
        <v>39</v>
      </c>
      <c r="C81" s="50" t="s">
        <v>40</v>
      </c>
      <c r="D81" s="50" t="s">
        <v>446</v>
      </c>
      <c r="E81" s="50" t="s">
        <v>447</v>
      </c>
      <c r="F81" s="49" t="s">
        <v>448</v>
      </c>
      <c r="G81" s="14" t="s">
        <v>43</v>
      </c>
      <c r="H81" s="15">
        <v>45474</v>
      </c>
      <c r="I81" s="14" t="s">
        <v>428</v>
      </c>
      <c r="J81" s="50" t="s">
        <v>112</v>
      </c>
      <c r="K81" s="50" t="s">
        <v>45</v>
      </c>
      <c r="L81" s="40" t="s">
        <v>429</v>
      </c>
      <c r="M81" s="37"/>
      <c r="N81" s="31" t="s">
        <v>430</v>
      </c>
      <c r="O81" s="14" t="s">
        <v>431</v>
      </c>
      <c r="P81" s="74" t="s">
        <v>140</v>
      </c>
      <c r="Q81" s="50" t="s">
        <v>49</v>
      </c>
      <c r="R81" s="50" t="s">
        <v>50</v>
      </c>
      <c r="S81" s="50" t="s">
        <v>49</v>
      </c>
      <c r="T81" s="50" t="s">
        <v>51</v>
      </c>
      <c r="U81" s="50" t="s">
        <v>52</v>
      </c>
      <c r="V81" s="50" t="s">
        <v>50</v>
      </c>
      <c r="W81" s="50" t="s">
        <v>50</v>
      </c>
      <c r="X81" s="50" t="s">
        <v>53</v>
      </c>
      <c r="Y81" s="50" t="s">
        <v>54</v>
      </c>
      <c r="Z81" s="50" t="s">
        <v>449</v>
      </c>
      <c r="AA81" s="59">
        <f t="shared" si="6"/>
        <v>18</v>
      </c>
      <c r="AB81" s="59">
        <f t="shared" si="7"/>
        <v>11</v>
      </c>
      <c r="AC81" s="59" t="str">
        <f ca="1" t="array" ref="AC81">IF(MID("10X98765432",MOD(SUM(MID(E81,ROW(INDIRECT("1:17")),1)*2^(18-ROW(INDIRECT("1:17")))),11)+1,1)=RIGHT(E81),"正确","错误")</f>
        <v>正确</v>
      </c>
      <c r="AD81" s="60">
        <f t="shared" si="8"/>
        <v>18</v>
      </c>
      <c r="AE81" s="50" t="s">
        <v>117</v>
      </c>
      <c r="AF81" s="50" t="s">
        <v>450</v>
      </c>
      <c r="AG81" s="65"/>
    </row>
    <row r="82" spans="1:33">
      <c r="A82" s="14">
        <v>79</v>
      </c>
      <c r="B82" s="50" t="s">
        <v>39</v>
      </c>
      <c r="C82" s="50" t="s">
        <v>40</v>
      </c>
      <c r="D82" s="50" t="s">
        <v>451</v>
      </c>
      <c r="E82" s="50" t="s">
        <v>452</v>
      </c>
      <c r="F82" s="49" t="s">
        <v>453</v>
      </c>
      <c r="G82" s="14" t="s">
        <v>427</v>
      </c>
      <c r="H82" s="15">
        <v>45474</v>
      </c>
      <c r="I82" s="14" t="s">
        <v>428</v>
      </c>
      <c r="J82" s="50" t="s">
        <v>112</v>
      </c>
      <c r="K82" s="50" t="s">
        <v>45</v>
      </c>
      <c r="L82" s="40" t="s">
        <v>429</v>
      </c>
      <c r="M82" s="37"/>
      <c r="N82" s="31" t="s">
        <v>430</v>
      </c>
      <c r="O82" s="14" t="s">
        <v>431</v>
      </c>
      <c r="P82" s="74" t="s">
        <v>140</v>
      </c>
      <c r="Q82" s="50" t="s">
        <v>49</v>
      </c>
      <c r="R82" s="50" t="s">
        <v>50</v>
      </c>
      <c r="S82" s="50" t="s">
        <v>49</v>
      </c>
      <c r="T82" s="50" t="s">
        <v>51</v>
      </c>
      <c r="U82" s="50" t="s">
        <v>52</v>
      </c>
      <c r="V82" s="50" t="s">
        <v>50</v>
      </c>
      <c r="W82" s="50" t="s">
        <v>50</v>
      </c>
      <c r="X82" s="50" t="s">
        <v>53</v>
      </c>
      <c r="Y82" s="50" t="s">
        <v>54</v>
      </c>
      <c r="Z82" s="50" t="s">
        <v>454</v>
      </c>
      <c r="AA82" s="59">
        <f t="shared" si="6"/>
        <v>18</v>
      </c>
      <c r="AB82" s="59">
        <f t="shared" si="7"/>
        <v>11</v>
      </c>
      <c r="AC82" s="59" t="str">
        <f ca="1" t="array" ref="AC82">IF(MID("10X98765432",MOD(SUM(MID(E82,ROW(INDIRECT("1:17")),1)*2^(18-ROW(INDIRECT("1:17")))),11)+1,1)=RIGHT(E82),"正确","错误")</f>
        <v>正确</v>
      </c>
      <c r="AD82" s="60">
        <f t="shared" si="8"/>
        <v>18</v>
      </c>
      <c r="AE82" s="50" t="s">
        <v>117</v>
      </c>
      <c r="AF82" s="50" t="s">
        <v>51</v>
      </c>
      <c r="AG82" s="65"/>
    </row>
    <row r="83" spans="1:33">
      <c r="A83" s="14">
        <v>80</v>
      </c>
      <c r="B83" s="50" t="s">
        <v>39</v>
      </c>
      <c r="C83" s="50" t="s">
        <v>40</v>
      </c>
      <c r="D83" s="50" t="s">
        <v>455</v>
      </c>
      <c r="E83" s="50" t="s">
        <v>456</v>
      </c>
      <c r="F83" s="49" t="s">
        <v>457</v>
      </c>
      <c r="G83" s="14" t="s">
        <v>427</v>
      </c>
      <c r="H83" s="15">
        <v>45474</v>
      </c>
      <c r="I83" s="14" t="s">
        <v>428</v>
      </c>
      <c r="J83" s="50" t="s">
        <v>112</v>
      </c>
      <c r="K83" s="50" t="s">
        <v>45</v>
      </c>
      <c r="L83" s="40" t="s">
        <v>429</v>
      </c>
      <c r="M83" s="37"/>
      <c r="N83" s="31" t="s">
        <v>430</v>
      </c>
      <c r="O83" s="14" t="s">
        <v>431</v>
      </c>
      <c r="P83" s="74" t="s">
        <v>140</v>
      </c>
      <c r="Q83" s="50" t="s">
        <v>49</v>
      </c>
      <c r="R83" s="50" t="s">
        <v>50</v>
      </c>
      <c r="S83" s="50" t="s">
        <v>49</v>
      </c>
      <c r="T83" s="50" t="s">
        <v>358</v>
      </c>
      <c r="U83" s="50" t="s">
        <v>52</v>
      </c>
      <c r="V83" s="50" t="s">
        <v>50</v>
      </c>
      <c r="W83" s="50" t="s">
        <v>50</v>
      </c>
      <c r="X83" s="50" t="s">
        <v>53</v>
      </c>
      <c r="Y83" s="50" t="s">
        <v>54</v>
      </c>
      <c r="Z83" s="50" t="s">
        <v>437</v>
      </c>
      <c r="AA83" s="59">
        <f t="shared" si="6"/>
        <v>18</v>
      </c>
      <c r="AB83" s="59">
        <f t="shared" si="7"/>
        <v>11</v>
      </c>
      <c r="AC83" s="59" t="str">
        <f ca="1" t="array" ref="AC83">IF(MID("10X98765432",MOD(SUM(MID(E83,ROW(INDIRECT("1:17")),1)*2^(18-ROW(INDIRECT("1:17")))),11)+1,1)=RIGHT(E83),"正确","错误")</f>
        <v>正确</v>
      </c>
      <c r="AD83" s="60">
        <f t="shared" si="8"/>
        <v>18</v>
      </c>
      <c r="AE83" s="50" t="s">
        <v>117</v>
      </c>
      <c r="AF83" s="50" t="s">
        <v>51</v>
      </c>
      <c r="AG83" s="65"/>
    </row>
    <row r="84" spans="1:33">
      <c r="A84" s="14">
        <v>81</v>
      </c>
      <c r="B84" s="50" t="s">
        <v>39</v>
      </c>
      <c r="C84" s="50" t="s">
        <v>40</v>
      </c>
      <c r="D84" s="50" t="s">
        <v>458</v>
      </c>
      <c r="E84" s="50" t="s">
        <v>459</v>
      </c>
      <c r="F84" s="49">
        <v>18174511656</v>
      </c>
      <c r="G84" s="14" t="s">
        <v>43</v>
      </c>
      <c r="H84" s="15">
        <v>45474</v>
      </c>
      <c r="I84" s="14" t="s">
        <v>428</v>
      </c>
      <c r="J84" s="50" t="s">
        <v>112</v>
      </c>
      <c r="K84" s="50" t="s">
        <v>45</v>
      </c>
      <c r="L84" s="40" t="s">
        <v>429</v>
      </c>
      <c r="M84" s="37"/>
      <c r="N84" s="31" t="s">
        <v>430</v>
      </c>
      <c r="O84" s="14" t="s">
        <v>431</v>
      </c>
      <c r="P84" s="74" t="s">
        <v>140</v>
      </c>
      <c r="Q84" s="50" t="s">
        <v>49</v>
      </c>
      <c r="R84" s="50" t="s">
        <v>49</v>
      </c>
      <c r="S84" s="50" t="s">
        <v>49</v>
      </c>
      <c r="T84" s="50" t="s">
        <v>51</v>
      </c>
      <c r="U84" s="50" t="s">
        <v>52</v>
      </c>
      <c r="V84" s="50" t="s">
        <v>50</v>
      </c>
      <c r="W84" s="50" t="s">
        <v>50</v>
      </c>
      <c r="X84" s="50" t="s">
        <v>53</v>
      </c>
      <c r="Y84" s="50" t="s">
        <v>54</v>
      </c>
      <c r="Z84" s="50" t="s">
        <v>460</v>
      </c>
      <c r="AA84" s="59">
        <f t="shared" si="6"/>
        <v>18</v>
      </c>
      <c r="AB84" s="59">
        <f t="shared" si="7"/>
        <v>11</v>
      </c>
      <c r="AC84" s="59" t="str">
        <f ca="1" t="array" ref="AC84">IF(MID("10X98765432",MOD(SUM(MID(E84,ROW(INDIRECT("1:17")),1)*2^(18-ROW(INDIRECT("1:17")))),11)+1,1)=RIGHT(E84),"正确","错误")</f>
        <v>正确</v>
      </c>
      <c r="AD84" s="60">
        <f t="shared" si="8"/>
        <v>18</v>
      </c>
      <c r="AE84" s="50" t="s">
        <v>117</v>
      </c>
      <c r="AF84" s="50" t="s">
        <v>461</v>
      </c>
      <c r="AG84" s="65" t="s">
        <v>441</v>
      </c>
    </row>
    <row r="85" spans="1:33">
      <c r="A85" s="14">
        <v>82</v>
      </c>
      <c r="B85" s="50" t="s">
        <v>39</v>
      </c>
      <c r="C85" s="50" t="s">
        <v>40</v>
      </c>
      <c r="D85" s="50" t="s">
        <v>462</v>
      </c>
      <c r="E85" s="50" t="s">
        <v>463</v>
      </c>
      <c r="F85" s="49" t="s">
        <v>464</v>
      </c>
      <c r="G85" s="14" t="s">
        <v>43</v>
      </c>
      <c r="H85" s="15">
        <v>45474</v>
      </c>
      <c r="I85" s="14" t="s">
        <v>428</v>
      </c>
      <c r="J85" s="50" t="s">
        <v>112</v>
      </c>
      <c r="K85" s="50" t="s">
        <v>45</v>
      </c>
      <c r="L85" s="40" t="s">
        <v>429</v>
      </c>
      <c r="M85" s="37"/>
      <c r="N85" s="31" t="s">
        <v>430</v>
      </c>
      <c r="O85" s="14" t="s">
        <v>431</v>
      </c>
      <c r="P85" s="74" t="s">
        <v>140</v>
      </c>
      <c r="Q85" s="50" t="s">
        <v>49</v>
      </c>
      <c r="R85" s="50" t="s">
        <v>50</v>
      </c>
      <c r="S85" s="50" t="s">
        <v>49</v>
      </c>
      <c r="T85" s="50" t="s">
        <v>51</v>
      </c>
      <c r="U85" s="50" t="s">
        <v>52</v>
      </c>
      <c r="V85" s="50" t="s">
        <v>50</v>
      </c>
      <c r="W85" s="50" t="s">
        <v>50</v>
      </c>
      <c r="X85" s="50" t="s">
        <v>53</v>
      </c>
      <c r="Y85" s="50" t="s">
        <v>54</v>
      </c>
      <c r="Z85" s="50" t="s">
        <v>465</v>
      </c>
      <c r="AA85" s="59">
        <f t="shared" si="6"/>
        <v>18</v>
      </c>
      <c r="AB85" s="59">
        <f t="shared" si="7"/>
        <v>11</v>
      </c>
      <c r="AC85" s="59" t="str">
        <f ca="1" t="array" ref="AC85">IF(MID("10X98765432",MOD(SUM(MID(E85,ROW(INDIRECT("1:17")),1)*2^(18-ROW(INDIRECT("1:17")))),11)+1,1)=RIGHT(E85),"正确","错误")</f>
        <v>正确</v>
      </c>
      <c r="AD85" s="60">
        <f t="shared" si="8"/>
        <v>18</v>
      </c>
      <c r="AE85" s="50" t="s">
        <v>117</v>
      </c>
      <c r="AF85" s="50" t="s">
        <v>466</v>
      </c>
      <c r="AG85" s="65"/>
    </row>
    <row r="86" spans="1:33">
      <c r="A86" s="14">
        <v>83</v>
      </c>
      <c r="B86" s="50" t="s">
        <v>39</v>
      </c>
      <c r="C86" s="50" t="s">
        <v>40</v>
      </c>
      <c r="D86" s="50" t="s">
        <v>467</v>
      </c>
      <c r="E86" s="50" t="s">
        <v>468</v>
      </c>
      <c r="F86" s="49" t="s">
        <v>469</v>
      </c>
      <c r="G86" s="14" t="s">
        <v>43</v>
      </c>
      <c r="H86" s="15">
        <v>45474</v>
      </c>
      <c r="I86" s="14" t="s">
        <v>428</v>
      </c>
      <c r="J86" s="50" t="s">
        <v>112</v>
      </c>
      <c r="K86" s="50" t="s">
        <v>45</v>
      </c>
      <c r="L86" s="40" t="s">
        <v>429</v>
      </c>
      <c r="M86" s="37"/>
      <c r="N86" s="31" t="s">
        <v>430</v>
      </c>
      <c r="O86" s="14" t="s">
        <v>431</v>
      </c>
      <c r="P86" s="74" t="s">
        <v>140</v>
      </c>
      <c r="Q86" s="50" t="s">
        <v>49</v>
      </c>
      <c r="R86" s="50" t="s">
        <v>50</v>
      </c>
      <c r="S86" s="50" t="s">
        <v>49</v>
      </c>
      <c r="T86" s="50" t="s">
        <v>51</v>
      </c>
      <c r="U86" s="50" t="s">
        <v>52</v>
      </c>
      <c r="V86" s="50" t="s">
        <v>50</v>
      </c>
      <c r="W86" s="50" t="s">
        <v>50</v>
      </c>
      <c r="X86" s="50" t="s">
        <v>53</v>
      </c>
      <c r="Y86" s="50" t="s">
        <v>54</v>
      </c>
      <c r="Z86" s="50" t="s">
        <v>440</v>
      </c>
      <c r="AA86" s="59">
        <f t="shared" si="6"/>
        <v>18</v>
      </c>
      <c r="AB86" s="59">
        <f t="shared" si="7"/>
        <v>11</v>
      </c>
      <c r="AC86" s="59" t="str">
        <f ca="1" t="array" ref="AC86">IF(MID("10X98765432",MOD(SUM(MID(E86,ROW(INDIRECT("1:17")),1)*2^(18-ROW(INDIRECT("1:17")))),11)+1,1)=RIGHT(E86),"正确","错误")</f>
        <v>正确</v>
      </c>
      <c r="AD86" s="60">
        <f t="shared" si="8"/>
        <v>18</v>
      </c>
      <c r="AE86" s="50" t="s">
        <v>117</v>
      </c>
      <c r="AF86" s="50" t="s">
        <v>470</v>
      </c>
      <c r="AG86" s="65"/>
    </row>
    <row r="87" spans="15:15">
      <c r="O87" s="75"/>
    </row>
    <row r="88" spans="15:15">
      <c r="O88" s="75"/>
    </row>
    <row r="89" spans="15:15">
      <c r="O89" s="75"/>
    </row>
    <row r="90" spans="15:15">
      <c r="O90" s="75"/>
    </row>
    <row r="91" spans="15:15">
      <c r="O91" s="75"/>
    </row>
    <row r="92" spans="15:15">
      <c r="O92" s="75"/>
    </row>
    <row r="93" spans="15:15">
      <c r="O93" s="75"/>
    </row>
    <row r="94" spans="15:15">
      <c r="O94" s="75"/>
    </row>
    <row r="95" spans="15:15">
      <c r="O95" s="75"/>
    </row>
    <row r="96" spans="15:15">
      <c r="O96" s="75"/>
    </row>
    <row r="97" spans="15:15">
      <c r="O97" s="75"/>
    </row>
    <row r="98" spans="15:15">
      <c r="O98" s="75"/>
    </row>
    <row r="99" spans="15:15">
      <c r="O99" s="75"/>
    </row>
    <row r="100" spans="15:15">
      <c r="O100" s="75"/>
    </row>
    <row r="101" spans="15:15">
      <c r="O101" s="75"/>
    </row>
    <row r="102" spans="15:15">
      <c r="O102" s="75"/>
    </row>
    <row r="103" spans="15:15">
      <c r="O103" s="75"/>
    </row>
    <row r="104" spans="15:15">
      <c r="O104" s="75"/>
    </row>
    <row r="105" spans="15:15">
      <c r="O105" s="75"/>
    </row>
    <row r="106" spans="15:15">
      <c r="O106" s="75"/>
    </row>
    <row r="107" spans="15:15">
      <c r="O107" s="75"/>
    </row>
    <row r="108" spans="15:15">
      <c r="O108" s="75"/>
    </row>
    <row r="109" spans="15:15">
      <c r="O109" s="75"/>
    </row>
    <row r="110" spans="15:15">
      <c r="O110" s="75"/>
    </row>
    <row r="111" spans="15:15">
      <c r="O111" s="75"/>
    </row>
    <row r="112" spans="15:15">
      <c r="O112" s="75"/>
    </row>
    <row r="113" spans="15:15">
      <c r="O113" s="75"/>
    </row>
    <row r="114" spans="15:15">
      <c r="O114" s="75"/>
    </row>
    <row r="115" spans="15:15">
      <c r="O115" s="75"/>
    </row>
    <row r="116" spans="15:15">
      <c r="O116" s="75"/>
    </row>
    <row r="117" spans="15:15">
      <c r="O117" s="75"/>
    </row>
    <row r="118" spans="15:15">
      <c r="O118" s="75"/>
    </row>
    <row r="119" spans="15:15">
      <c r="O119" s="75"/>
    </row>
    <row r="120" spans="15:15">
      <c r="O120" s="75"/>
    </row>
    <row r="121" spans="15:15">
      <c r="O121" s="75"/>
    </row>
    <row r="122" spans="15:15">
      <c r="O122" s="75"/>
    </row>
    <row r="123" spans="15:15">
      <c r="O123" s="75"/>
    </row>
    <row r="124" spans="15:15">
      <c r="O124" s="75"/>
    </row>
    <row r="125" spans="15:15">
      <c r="O125" s="75"/>
    </row>
    <row r="126" spans="15:15">
      <c r="O126" s="75"/>
    </row>
    <row r="127" spans="15:15">
      <c r="O127" s="75"/>
    </row>
    <row r="128" spans="15:15">
      <c r="O128" s="75"/>
    </row>
    <row r="129" spans="15:15">
      <c r="O129" s="75"/>
    </row>
    <row r="130" spans="15:15">
      <c r="O130" s="75"/>
    </row>
    <row r="131" spans="15:15">
      <c r="O131" s="75"/>
    </row>
    <row r="132" spans="15:15">
      <c r="O132" s="75"/>
    </row>
    <row r="133" spans="15:15">
      <c r="O133" s="75"/>
    </row>
    <row r="134" spans="15:15">
      <c r="O134" s="75"/>
    </row>
    <row r="135" spans="15:15">
      <c r="O135" s="75"/>
    </row>
    <row r="136" spans="15:15">
      <c r="O136" s="75"/>
    </row>
    <row r="137" spans="15:15">
      <c r="O137" s="75"/>
    </row>
    <row r="138" spans="15:15">
      <c r="O138" s="75"/>
    </row>
    <row r="139" spans="15:15">
      <c r="O139" s="75"/>
    </row>
    <row r="140" spans="15:15">
      <c r="O140" s="75"/>
    </row>
    <row r="141" spans="15:15">
      <c r="O141" s="75"/>
    </row>
    <row r="142" spans="15:15">
      <c r="O142" s="75"/>
    </row>
    <row r="143" spans="15:15">
      <c r="O143" s="75"/>
    </row>
    <row r="144" spans="15:15">
      <c r="O144" s="75"/>
    </row>
    <row r="145" spans="15:15">
      <c r="O145" s="75"/>
    </row>
    <row r="146" spans="15:15">
      <c r="O146" s="75"/>
    </row>
    <row r="147" spans="15:15">
      <c r="O147" s="75"/>
    </row>
    <row r="148" spans="15:15">
      <c r="O148" s="75"/>
    </row>
    <row r="149" spans="15:15">
      <c r="O149" s="75"/>
    </row>
    <row r="150" spans="15:15">
      <c r="O150" s="75"/>
    </row>
    <row r="151" spans="15:15">
      <c r="O151" s="75"/>
    </row>
    <row r="152" spans="15:15">
      <c r="O152" s="75"/>
    </row>
    <row r="153" spans="15:15">
      <c r="O153" s="75"/>
    </row>
    <row r="154" spans="15:15">
      <c r="O154" s="75"/>
    </row>
    <row r="155" spans="15:15">
      <c r="O155" s="75"/>
    </row>
    <row r="156" spans="15:15">
      <c r="O156" s="75"/>
    </row>
    <row r="157" spans="15:15">
      <c r="O157" s="75"/>
    </row>
    <row r="158" spans="15:15">
      <c r="O158" s="75"/>
    </row>
    <row r="159" spans="15:15">
      <c r="O159" s="75"/>
    </row>
    <row r="160" spans="15:15">
      <c r="O160" s="75"/>
    </row>
    <row r="161" spans="15:15">
      <c r="O161" s="75"/>
    </row>
    <row r="162" spans="15:15">
      <c r="O162" s="75"/>
    </row>
    <row r="163" spans="15:15">
      <c r="O163" s="75"/>
    </row>
    <row r="164" spans="15:15">
      <c r="O164" s="75"/>
    </row>
    <row r="165" spans="15:15">
      <c r="O165" s="75"/>
    </row>
    <row r="166" spans="15:15">
      <c r="O166" s="75"/>
    </row>
    <row r="167" spans="15:15">
      <c r="O167" s="75"/>
    </row>
    <row r="168" spans="15:15">
      <c r="O168" s="75"/>
    </row>
    <row r="169" spans="15:15">
      <c r="O169" s="75"/>
    </row>
    <row r="170" spans="15:15">
      <c r="O170" s="75"/>
    </row>
    <row r="171" spans="15:15">
      <c r="O171" s="75"/>
    </row>
    <row r="172" spans="15:15">
      <c r="O172" s="75"/>
    </row>
    <row r="173" spans="15:15">
      <c r="O173" s="75"/>
    </row>
    <row r="174" spans="15:15">
      <c r="O174" s="75"/>
    </row>
    <row r="175" spans="15:15">
      <c r="O175" s="75"/>
    </row>
    <row r="176" spans="15:15">
      <c r="O176" s="75"/>
    </row>
    <row r="177" spans="15:15">
      <c r="O177" s="75"/>
    </row>
    <row r="178" spans="15:15">
      <c r="O178" s="75"/>
    </row>
    <row r="179" spans="15:15">
      <c r="O179" s="75"/>
    </row>
    <row r="180" spans="15:15">
      <c r="O180" s="75"/>
    </row>
    <row r="181" spans="15:15">
      <c r="O181" s="75"/>
    </row>
    <row r="182" spans="15:15">
      <c r="O182" s="75"/>
    </row>
    <row r="183" spans="15:15">
      <c r="O183" s="75"/>
    </row>
    <row r="184" spans="15:15">
      <c r="O184" s="75"/>
    </row>
    <row r="185" spans="15:15">
      <c r="O185" s="75"/>
    </row>
    <row r="186" spans="15:15">
      <c r="O186" s="75"/>
    </row>
    <row r="187" spans="15:15">
      <c r="O187" s="75"/>
    </row>
    <row r="188" spans="15:15">
      <c r="O188" s="75"/>
    </row>
    <row r="189" spans="15:15">
      <c r="O189" s="75"/>
    </row>
    <row r="190" spans="15:15">
      <c r="O190" s="75"/>
    </row>
    <row r="191" spans="15:15">
      <c r="O191" s="75"/>
    </row>
    <row r="192" spans="15:15">
      <c r="O192" s="75"/>
    </row>
    <row r="193" spans="15:15">
      <c r="O193" s="75"/>
    </row>
    <row r="194" spans="15:15">
      <c r="O194" s="75"/>
    </row>
    <row r="195" spans="15:15">
      <c r="O195" s="75"/>
    </row>
    <row r="196" spans="15:15">
      <c r="O196" s="75"/>
    </row>
    <row r="197" spans="15:15">
      <c r="O197" s="75"/>
    </row>
  </sheetData>
  <mergeCells count="34"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</mergeCells>
  <dataValidations count="21">
    <dataValidation type="list" showInputMessage="1" showErrorMessage="1" sqref="Q4:R72">
      <formula1>"是,否"</formula1>
    </dataValidation>
    <dataValidation type="list" allowBlank="1" showInputMessage="1" showErrorMessage="1" sqref="J1 J87:J1048576">
      <formula1>"单位就业,个体工商户,灵活就业,公益性岗位安置"</formula1>
    </dataValidation>
    <dataValidation type="list" showInputMessage="1" showErrorMessage="1" sqref="J4:J72 J77:J86">
      <formula1>"单位就业,个体工商户,灵活就业,公益性岗位安置"</formula1>
    </dataValidation>
    <dataValidation type="list" allowBlank="1" showInputMessage="1" showErrorMessage="1" sqref="G1 G4:G76 G87:G1048576">
      <formula1>"博士研究生,硕士研究生,大学本科,大学专科,中等专科,职业高中,技工学校,普通中学,初级中学,小学,其他"</formula1>
    </dataValidation>
    <dataValidation type="list" allowBlank="1" showInputMessage="1" showErrorMessage="1" sqref="K1 K87:K1048576">
      <formula1>"初次就业,失业再就业"</formula1>
    </dataValidation>
    <dataValidation type="list" allowBlank="1" showInputMessage="1" showErrorMessage="1" sqref="N1 N77 N78:N86 N87:N1048576">
      <formula1>Sheet4!$A$1:$A$20</formula1>
    </dataValidation>
    <dataValidation type="list" allowBlank="1" showInputMessage="1" showErrorMessage="1" sqref="P1">
      <formula1>INDIRECT(N3)</formula1>
    </dataValidation>
    <dataValidation type="list" allowBlank="1" showInputMessage="1" showErrorMessage="1" sqref="Q1:R1 O198:O1048576 Q87:R1048576">
      <formula1>"是,否"</formula1>
    </dataValidation>
    <dataValidation type="list" allowBlank="1" showInputMessage="1" showErrorMessage="1" sqref="P2">
      <formula1>INDIRECT(#REF!)</formula1>
    </dataValidation>
    <dataValidation type="list" allowBlank="1" showInputMessage="1" showErrorMessage="1" sqref="P3">
      <formula1>INDIRECT(N4)</formula1>
    </dataValidation>
    <dataValidation type="list" showInputMessage="1" showErrorMessage="1" sqref="B4:B72">
      <formula1>[1]Sheet2!#REF!</formula1>
    </dataValidation>
    <dataValidation type="list" showInputMessage="1" showErrorMessage="1" sqref="N76 N4:N72">
      <formula1>[1]行业!#REF!</formula1>
    </dataValidation>
    <dataValidation type="date" operator="between" showInputMessage="1" showErrorMessage="1" errorTitle="输入错误" error="只能输入日期格式，如2023/01/01" sqref="H4:H72">
      <formula1>36161</formula1>
      <formula2>2958101</formula2>
    </dataValidation>
    <dataValidation type="list" allowBlank="1" showInputMessage="1" showErrorMessage="1" sqref="P77 P78:P86 P87:P1048576">
      <formula1>INDIRECT(N77)</formula1>
    </dataValidation>
    <dataValidation type="list" allowBlank="1" showInputMessage="1" showErrorMessage="1" sqref="B87:B1048576">
      <formula1>Sheet2!$A$1:$A$14</formula1>
    </dataValidation>
    <dataValidation type="list" showInputMessage="1" showErrorMessage="1" sqref="C4:C72">
      <formula1>INDIRECT(B4)</formula1>
    </dataValidation>
    <dataValidation type="list" allowBlank="1" showInputMessage="1" showErrorMessage="1" sqref="C87:C1048576">
      <formula1>INDIRECT(B87)</formula1>
    </dataValidation>
    <dataValidation allowBlank="1" showInputMessage="1" showErrorMessage="1" errorTitle="输入错误" error="只能输入日期格式，如2023/01/01" sqref="H2:H3"/>
    <dataValidation type="date" operator="between" allowBlank="1" showInputMessage="1" showErrorMessage="1" errorTitle="输入错误" error="只能输入日期格式，如2023/01/01" sqref="H87:H1048576">
      <formula1>36161</formula1>
      <formula2>2958101</formula2>
    </dataValidation>
    <dataValidation type="list" showInputMessage="1" showErrorMessage="1" sqref="K4:K72">
      <formula1>"初次就业,失业再就业"</formula1>
    </dataValidation>
    <dataValidation type="list" showInputMessage="1" showErrorMessage="1" sqref="P4:P72">
      <formula1>INDIRECT(N4)</formula1>
    </dataValidation>
  </dataValidation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4" sqref="D24"/>
    </sheetView>
  </sheetViews>
  <sheetFormatPr defaultColWidth="9" defaultRowHeight="13.5" outlineLevelCol="4"/>
  <sheetData>
    <row r="1" spans="1:5">
      <c r="A1" t="s">
        <v>471</v>
      </c>
      <c r="E1" t="s">
        <v>112</v>
      </c>
    </row>
    <row r="2" spans="1:5">
      <c r="A2" t="s">
        <v>472</v>
      </c>
      <c r="E2" t="s">
        <v>34</v>
      </c>
    </row>
    <row r="3" spans="1:5">
      <c r="A3" t="s">
        <v>473</v>
      </c>
      <c r="E3" t="s">
        <v>36</v>
      </c>
    </row>
    <row r="4" spans="1:5">
      <c r="A4" t="s">
        <v>39</v>
      </c>
      <c r="E4" t="s">
        <v>474</v>
      </c>
    </row>
    <row r="5" spans="1:1">
      <c r="A5" t="s">
        <v>475</v>
      </c>
    </row>
    <row r="6" spans="1:1">
      <c r="A6" t="s">
        <v>476</v>
      </c>
    </row>
    <row r="7" spans="1:1">
      <c r="A7" t="s">
        <v>477</v>
      </c>
    </row>
    <row r="8" spans="1:1">
      <c r="A8" t="s">
        <v>478</v>
      </c>
    </row>
    <row r="9" spans="1:1">
      <c r="A9" t="s">
        <v>479</v>
      </c>
    </row>
    <row r="10" spans="1:1">
      <c r="A10" t="s">
        <v>480</v>
      </c>
    </row>
    <row r="11" spans="1:1">
      <c r="A11" t="s">
        <v>481</v>
      </c>
    </row>
    <row r="12" spans="1:1">
      <c r="A12" t="s">
        <v>482</v>
      </c>
    </row>
    <row r="13" spans="1:1">
      <c r="A13" t="s">
        <v>483</v>
      </c>
    </row>
    <row r="14" spans="1:1">
      <c r="A14" t="s">
        <v>484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opLeftCell="B1" workbookViewId="0">
      <selection activeCell="F2" sqref="F2"/>
    </sheetView>
  </sheetViews>
  <sheetFormatPr defaultColWidth="9" defaultRowHeight="13.5"/>
  <cols>
    <col min="1" max="1" width="25.2666666666667" customWidth="1"/>
    <col min="2" max="2" width="9.13333333333333" customWidth="1"/>
    <col min="4" max="4" width="34.6666666666667" customWidth="1"/>
    <col min="5" max="5" width="43.8666666666667" customWidth="1"/>
  </cols>
  <sheetData>
    <row r="1" spans="1:14">
      <c r="A1" s="2" t="s">
        <v>472</v>
      </c>
      <c r="B1" s="2" t="s">
        <v>473</v>
      </c>
      <c r="C1" s="2" t="s">
        <v>39</v>
      </c>
      <c r="D1" s="2" t="s">
        <v>475</v>
      </c>
      <c r="E1" s="2" t="s">
        <v>476</v>
      </c>
      <c r="F1" s="2" t="s">
        <v>477</v>
      </c>
      <c r="G1" s="2" t="s">
        <v>478</v>
      </c>
      <c r="H1" s="2" t="s">
        <v>479</v>
      </c>
      <c r="I1" s="2" t="s">
        <v>480</v>
      </c>
      <c r="J1" s="2" t="s">
        <v>481</v>
      </c>
      <c r="K1" s="2" t="s">
        <v>482</v>
      </c>
      <c r="L1" s="2" t="s">
        <v>483</v>
      </c>
      <c r="M1" s="2" t="s">
        <v>484</v>
      </c>
      <c r="N1" s="2"/>
    </row>
    <row r="2" spans="1:14">
      <c r="A2" s="2" t="s">
        <v>485</v>
      </c>
      <c r="B2" s="2" t="s">
        <v>486</v>
      </c>
      <c r="C2" s="2" t="s">
        <v>487</v>
      </c>
      <c r="D2" s="2" t="s">
        <v>488</v>
      </c>
      <c r="E2" s="2" t="s">
        <v>489</v>
      </c>
      <c r="F2" s="2" t="s">
        <v>490</v>
      </c>
      <c r="G2" s="2" t="s">
        <v>491</v>
      </c>
      <c r="H2" s="2" t="s">
        <v>492</v>
      </c>
      <c r="I2" s="2" t="s">
        <v>493</v>
      </c>
      <c r="J2" s="2" t="s">
        <v>494</v>
      </c>
      <c r="K2" s="2" t="s">
        <v>495</v>
      </c>
      <c r="L2" s="2" t="s">
        <v>496</v>
      </c>
      <c r="M2" s="2" t="s">
        <v>497</v>
      </c>
      <c r="N2" s="2"/>
    </row>
    <row r="3" spans="1:14">
      <c r="A3" s="2" t="s">
        <v>498</v>
      </c>
      <c r="B3" s="2" t="s">
        <v>499</v>
      </c>
      <c r="C3" s="2" t="s">
        <v>500</v>
      </c>
      <c r="D3" s="2" t="s">
        <v>501</v>
      </c>
      <c r="E3" s="2" t="s">
        <v>502</v>
      </c>
      <c r="F3" s="2" t="s">
        <v>503</v>
      </c>
      <c r="G3" s="2" t="s">
        <v>504</v>
      </c>
      <c r="H3" s="2" t="s">
        <v>505</v>
      </c>
      <c r="I3" s="2" t="s">
        <v>506</v>
      </c>
      <c r="J3" s="2" t="s">
        <v>507</v>
      </c>
      <c r="K3" s="2" t="s">
        <v>508</v>
      </c>
      <c r="L3" s="2" t="s">
        <v>509</v>
      </c>
      <c r="M3" s="2" t="s">
        <v>510</v>
      </c>
      <c r="N3" s="2"/>
    </row>
    <row r="4" spans="1:14">
      <c r="A4" s="2" t="s">
        <v>511</v>
      </c>
      <c r="B4" s="2" t="s">
        <v>512</v>
      </c>
      <c r="C4" s="2" t="s">
        <v>513</v>
      </c>
      <c r="D4" s="2" t="s">
        <v>514</v>
      </c>
      <c r="E4" s="2" t="s">
        <v>515</v>
      </c>
      <c r="F4" s="2" t="s">
        <v>516</v>
      </c>
      <c r="G4" s="2" t="s">
        <v>517</v>
      </c>
      <c r="H4" s="2" t="s">
        <v>518</v>
      </c>
      <c r="I4" s="2" t="s">
        <v>519</v>
      </c>
      <c r="J4" s="2" t="s">
        <v>520</v>
      </c>
      <c r="K4" s="2" t="s">
        <v>521</v>
      </c>
      <c r="L4" s="2" t="s">
        <v>522</v>
      </c>
      <c r="M4" s="2" t="s">
        <v>523</v>
      </c>
      <c r="N4" s="2"/>
    </row>
    <row r="5" spans="1:14">
      <c r="A5" s="2" t="s">
        <v>524</v>
      </c>
      <c r="B5" s="2" t="s">
        <v>525</v>
      </c>
      <c r="C5" s="2" t="s">
        <v>40</v>
      </c>
      <c r="D5" s="2" t="s">
        <v>526</v>
      </c>
      <c r="E5" s="2" t="s">
        <v>527</v>
      </c>
      <c r="F5" s="2" t="s">
        <v>528</v>
      </c>
      <c r="G5" s="2" t="s">
        <v>529</v>
      </c>
      <c r="H5" s="2" t="s">
        <v>530</v>
      </c>
      <c r="I5" s="2" t="s">
        <v>531</v>
      </c>
      <c r="J5" s="2" t="s">
        <v>532</v>
      </c>
      <c r="K5" s="2" t="s">
        <v>533</v>
      </c>
      <c r="L5" s="2" t="s">
        <v>534</v>
      </c>
      <c r="M5" s="2" t="s">
        <v>535</v>
      </c>
      <c r="N5" s="2"/>
    </row>
    <row r="6" spans="1:14">
      <c r="A6" s="2" t="s">
        <v>536</v>
      </c>
      <c r="B6" s="2" t="s">
        <v>537</v>
      </c>
      <c r="C6" s="2" t="s">
        <v>538</v>
      </c>
      <c r="D6" s="2" t="s">
        <v>539</v>
      </c>
      <c r="E6" s="2" t="s">
        <v>540</v>
      </c>
      <c r="F6" s="2" t="s">
        <v>541</v>
      </c>
      <c r="G6" s="2" t="s">
        <v>542</v>
      </c>
      <c r="H6" s="2" t="s">
        <v>543</v>
      </c>
      <c r="I6" s="2" t="s">
        <v>544</v>
      </c>
      <c r="J6" s="2" t="s">
        <v>545</v>
      </c>
      <c r="K6" s="2" t="s">
        <v>546</v>
      </c>
      <c r="L6" s="2" t="s">
        <v>547</v>
      </c>
      <c r="M6" s="2" t="s">
        <v>548</v>
      </c>
      <c r="N6" s="2"/>
    </row>
    <row r="7" spans="1:14">
      <c r="A7" s="2" t="s">
        <v>549</v>
      </c>
      <c r="B7" s="2" t="s">
        <v>550</v>
      </c>
      <c r="C7" s="2" t="s">
        <v>551</v>
      </c>
      <c r="D7" s="2" t="s">
        <v>552</v>
      </c>
      <c r="E7" s="2" t="s">
        <v>553</v>
      </c>
      <c r="F7" s="2" t="s">
        <v>554</v>
      </c>
      <c r="G7" s="2" t="s">
        <v>555</v>
      </c>
      <c r="H7" s="2" t="s">
        <v>556</v>
      </c>
      <c r="I7" s="2"/>
      <c r="J7" s="2" t="s">
        <v>557</v>
      </c>
      <c r="K7" s="2" t="s">
        <v>558</v>
      </c>
      <c r="L7" s="2" t="s">
        <v>559</v>
      </c>
      <c r="M7" s="2" t="s">
        <v>560</v>
      </c>
      <c r="N7" s="2"/>
    </row>
    <row r="8" spans="1:14">
      <c r="A8" s="2" t="s">
        <v>561</v>
      </c>
      <c r="B8" s="2" t="s">
        <v>562</v>
      </c>
      <c r="C8" s="2" t="s">
        <v>563</v>
      </c>
      <c r="D8" s="2" t="s">
        <v>564</v>
      </c>
      <c r="E8" s="2" t="s">
        <v>565</v>
      </c>
      <c r="F8" s="2" t="s">
        <v>566</v>
      </c>
      <c r="G8" s="2" t="s">
        <v>567</v>
      </c>
      <c r="H8" s="2" t="s">
        <v>568</v>
      </c>
      <c r="I8" s="2"/>
      <c r="J8" s="2" t="s">
        <v>569</v>
      </c>
      <c r="K8" s="2" t="s">
        <v>570</v>
      </c>
      <c r="L8" s="2" t="s">
        <v>571</v>
      </c>
      <c r="M8" s="2" t="s">
        <v>572</v>
      </c>
      <c r="N8" s="2"/>
    </row>
    <row r="9" spans="1:14">
      <c r="A9" s="2" t="s">
        <v>573</v>
      </c>
      <c r="B9" s="2" t="s">
        <v>574</v>
      </c>
      <c r="C9" s="2" t="s">
        <v>575</v>
      </c>
      <c r="D9" s="2" t="s">
        <v>576</v>
      </c>
      <c r="E9" s="2" t="s">
        <v>577</v>
      </c>
      <c r="F9" s="2" t="s">
        <v>578</v>
      </c>
      <c r="G9" s="2" t="s">
        <v>579</v>
      </c>
      <c r="H9" s="2" t="s">
        <v>580</v>
      </c>
      <c r="I9" s="2"/>
      <c r="J9" s="2" t="s">
        <v>581</v>
      </c>
      <c r="K9" s="2" t="s">
        <v>582</v>
      </c>
      <c r="L9" s="2" t="s">
        <v>583</v>
      </c>
      <c r="M9" s="2" t="s">
        <v>584</v>
      </c>
      <c r="N9" s="2"/>
    </row>
    <row r="10" spans="1:14">
      <c r="A10" s="2" t="s">
        <v>585</v>
      </c>
      <c r="B10" s="2" t="s">
        <v>586</v>
      </c>
      <c r="C10" s="2" t="s">
        <v>587</v>
      </c>
      <c r="D10" s="2" t="s">
        <v>588</v>
      </c>
      <c r="E10" s="2" t="s">
        <v>589</v>
      </c>
      <c r="F10" s="2" t="s">
        <v>590</v>
      </c>
      <c r="G10" s="2" t="s">
        <v>591</v>
      </c>
      <c r="H10" s="2" t="s">
        <v>592</v>
      </c>
      <c r="I10" s="2"/>
      <c r="J10" s="2" t="s">
        <v>593</v>
      </c>
      <c r="K10" s="2"/>
      <c r="L10" s="2" t="s">
        <v>594</v>
      </c>
      <c r="M10" s="2"/>
      <c r="N10" s="2"/>
    </row>
    <row r="11" spans="1:14">
      <c r="A11" s="2" t="s">
        <v>595</v>
      </c>
      <c r="B11" s="2" t="s">
        <v>596</v>
      </c>
      <c r="C11" s="2" t="s">
        <v>597</v>
      </c>
      <c r="D11" s="2"/>
      <c r="E11" s="2"/>
      <c r="F11" s="2" t="s">
        <v>598</v>
      </c>
      <c r="G11" s="2" t="s">
        <v>599</v>
      </c>
      <c r="H11" s="2" t="s">
        <v>600</v>
      </c>
      <c r="I11" s="2"/>
      <c r="J11" s="2" t="s">
        <v>601</v>
      </c>
      <c r="K11" s="2"/>
      <c r="L11" s="2" t="s">
        <v>602</v>
      </c>
      <c r="M11" s="2"/>
      <c r="N11" s="2"/>
    </row>
    <row r="12" spans="1:14">
      <c r="A12" s="2" t="s">
        <v>603</v>
      </c>
      <c r="B12" s="2" t="s">
        <v>604</v>
      </c>
      <c r="C12" s="2"/>
      <c r="D12" s="2"/>
      <c r="E12" s="2"/>
      <c r="F12" s="2" t="s">
        <v>605</v>
      </c>
      <c r="G12" s="2" t="s">
        <v>606</v>
      </c>
      <c r="H12" s="2" t="s">
        <v>607</v>
      </c>
      <c r="I12" s="2"/>
      <c r="J12" s="2" t="s">
        <v>608</v>
      </c>
      <c r="K12" s="2"/>
      <c r="L12" s="2" t="s">
        <v>609</v>
      </c>
      <c r="M12" s="2"/>
      <c r="N12" s="2"/>
    </row>
    <row r="13" spans="1:14">
      <c r="A13" s="2" t="s">
        <v>610</v>
      </c>
      <c r="B13" s="2" t="s">
        <v>611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612</v>
      </c>
      <c r="B14" s="2" t="s">
        <v>613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614</v>
      </c>
      <c r="B15" s="2" t="s">
        <v>615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616</v>
      </c>
      <c r="B16" s="2" t="s">
        <v>617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618</v>
      </c>
      <c r="B17" s="2" t="s">
        <v>619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620</v>
      </c>
      <c r="B18" s="2" t="s">
        <v>621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622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623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E16" sqref="E16"/>
    </sheetView>
  </sheetViews>
  <sheetFormatPr defaultColWidth="8.725" defaultRowHeight="13.5" outlineLevelCol="1"/>
  <cols>
    <col min="1" max="1" width="39.925" customWidth="1"/>
    <col min="2" max="2" width="12.925" customWidth="1"/>
  </cols>
  <sheetData>
    <row r="1" spans="1:2">
      <c r="A1" t="s">
        <v>624</v>
      </c>
      <c r="B1" t="s">
        <v>625</v>
      </c>
    </row>
    <row r="2" spans="1:2">
      <c r="A2" t="s">
        <v>430</v>
      </c>
      <c r="B2" t="s">
        <v>626</v>
      </c>
    </row>
    <row r="3" spans="1:2">
      <c r="A3" t="s">
        <v>138</v>
      </c>
      <c r="B3" t="s">
        <v>140</v>
      </c>
    </row>
    <row r="4" spans="1:2">
      <c r="A4" t="s">
        <v>627</v>
      </c>
      <c r="B4" t="s">
        <v>48</v>
      </c>
    </row>
    <row r="5" spans="1:1">
      <c r="A5" t="s">
        <v>628</v>
      </c>
    </row>
    <row r="6" spans="1:1">
      <c r="A6" t="s">
        <v>188</v>
      </c>
    </row>
    <row r="7" spans="1:1">
      <c r="A7" t="s">
        <v>629</v>
      </c>
    </row>
    <row r="8" spans="1:1">
      <c r="A8" t="s">
        <v>60</v>
      </c>
    </row>
    <row r="9" spans="1:1">
      <c r="A9" t="s">
        <v>67</v>
      </c>
    </row>
    <row r="10" spans="1:1">
      <c r="A10" t="s">
        <v>203</v>
      </c>
    </row>
    <row r="11" spans="1:1">
      <c r="A11" t="s">
        <v>46</v>
      </c>
    </row>
    <row r="12" spans="1:1">
      <c r="A12" t="s">
        <v>630</v>
      </c>
    </row>
    <row r="13" spans="1:1">
      <c r="A13" t="s">
        <v>181</v>
      </c>
    </row>
    <row r="14" spans="1:1">
      <c r="A14" t="s">
        <v>631</v>
      </c>
    </row>
    <row r="15" spans="1:1">
      <c r="A15" t="s">
        <v>74</v>
      </c>
    </row>
    <row r="16" spans="1:1">
      <c r="A16" t="s">
        <v>221</v>
      </c>
    </row>
    <row r="17" spans="1:1">
      <c r="A17" t="s">
        <v>632</v>
      </c>
    </row>
    <row r="18" spans="1:1">
      <c r="A18" t="s">
        <v>163</v>
      </c>
    </row>
    <row r="19" spans="1:1">
      <c r="A19" t="s">
        <v>115</v>
      </c>
    </row>
    <row r="20" spans="1:1">
      <c r="A20" t="s">
        <v>633</v>
      </c>
    </row>
  </sheetData>
  <dataValidations count="2">
    <dataValidation type="list" allowBlank="1" showInputMessage="1" showErrorMessage="1" sqref="A23 A1:A20">
      <formula1>$A$1</formula1>
    </dataValidation>
    <dataValidation type="list" allowBlank="1" showInputMessage="1" showErrorMessage="1" sqref="B2 A24">
      <formula1>INDIRECT($A$1)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T6"/>
  <sheetViews>
    <sheetView workbookViewId="0">
      <selection activeCell="I9" sqref="I9"/>
    </sheetView>
  </sheetViews>
  <sheetFormatPr defaultColWidth="9" defaultRowHeight="13.5" outlineLevelRow="5"/>
  <sheetData>
    <row r="5" spans="1:20">
      <c r="A5" t="s">
        <v>624</v>
      </c>
      <c r="B5" t="s">
        <v>430</v>
      </c>
      <c r="C5" t="s">
        <v>138</v>
      </c>
      <c r="D5" t="s">
        <v>627</v>
      </c>
      <c r="E5" t="s">
        <v>628</v>
      </c>
      <c r="F5" t="s">
        <v>188</v>
      </c>
      <c r="G5" t="s">
        <v>629</v>
      </c>
      <c r="H5" t="s">
        <v>60</v>
      </c>
      <c r="I5" t="s">
        <v>67</v>
      </c>
      <c r="J5" t="s">
        <v>203</v>
      </c>
      <c r="K5" t="s">
        <v>46</v>
      </c>
      <c r="L5" t="s">
        <v>630</v>
      </c>
      <c r="M5" t="s">
        <v>181</v>
      </c>
      <c r="N5" t="s">
        <v>631</v>
      </c>
      <c r="O5" t="s">
        <v>74</v>
      </c>
      <c r="P5" t="s">
        <v>221</v>
      </c>
      <c r="Q5" t="s">
        <v>632</v>
      </c>
      <c r="R5" t="s">
        <v>163</v>
      </c>
      <c r="S5" t="s">
        <v>115</v>
      </c>
      <c r="T5" t="s">
        <v>633</v>
      </c>
    </row>
    <row r="6" spans="1:20">
      <c r="A6" t="s">
        <v>626</v>
      </c>
      <c r="B6" t="s">
        <v>140</v>
      </c>
      <c r="C6" s="1" t="s">
        <v>140</v>
      </c>
      <c r="D6" t="s">
        <v>140</v>
      </c>
      <c r="E6" t="s">
        <v>140</v>
      </c>
      <c r="F6" s="1" t="s">
        <v>48</v>
      </c>
      <c r="G6" s="1" t="s">
        <v>48</v>
      </c>
      <c r="H6" s="1" t="s">
        <v>48</v>
      </c>
      <c r="I6" s="1" t="s">
        <v>48</v>
      </c>
      <c r="J6" s="1" t="s">
        <v>48</v>
      </c>
      <c r="K6" s="1" t="s">
        <v>48</v>
      </c>
      <c r="L6" s="1" t="s">
        <v>48</v>
      </c>
      <c r="M6" s="1" t="s">
        <v>48</v>
      </c>
      <c r="N6" s="1" t="s">
        <v>48</v>
      </c>
      <c r="O6" s="1" t="s">
        <v>48</v>
      </c>
      <c r="P6" s="1" t="s">
        <v>48</v>
      </c>
      <c r="Q6" s="1" t="s">
        <v>48</v>
      </c>
      <c r="R6" s="1" t="s">
        <v>48</v>
      </c>
      <c r="S6" s="1" t="s">
        <v>48</v>
      </c>
      <c r="T6" s="1" t="s">
        <v>48</v>
      </c>
    </row>
  </sheetData>
  <dataValidations count="2">
    <dataValidation type="list" allowBlank="1" showInputMessage="1" showErrorMessage="1" sqref="A5:T5">
      <formula1>#REF!</formula1>
    </dataValidation>
    <dataValidation type="list" allowBlank="1" showInputMessage="1" showErrorMessage="1" sqref="A6">
      <formula1>INDIRECT(#REF!)</formula1>
    </dataValidation>
  </dataValidation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8.725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所属行业对照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顾惠</dc:creator>
  <cp:lastModifiedBy>XBD</cp:lastModifiedBy>
  <dcterms:created xsi:type="dcterms:W3CDTF">2021-11-24T01:17:00Z</dcterms:created>
  <cp:lastPrinted>2021-11-24T01:36:00Z</cp:lastPrinted>
  <dcterms:modified xsi:type="dcterms:W3CDTF">2024-07-03T08:27:11Z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B65FB712194C498C8F731E08C5F05E3F_13</vt:lpwstr>
  </property>
  <property fmtid="{D5CDD505-2E9C-101B-9397-08002B2CF9AE}" pid="3" name="KSOProductBuildVer">
    <vt:lpwstr>2052-11.8.2.12265</vt:lpwstr>
  </property>
</Properties>
</file>