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working\5648_TA2-Transition-Assessment-Assistant_1a\data\"/>
    </mc:Choice>
  </mc:AlternateContent>
  <xr:revisionPtr revIDLastSave="0" documentId="13_ncr:1_{1BB83D32-80AB-410C-975E-9E920AE9AFA2}" xr6:coauthVersionLast="47" xr6:coauthVersionMax="47" xr10:uidLastSave="{00000000-0000-0000-0000-000000000000}"/>
  <bookViews>
    <workbookView xWindow="-25545" yWindow="1005" windowWidth="21600" windowHeight="13695" activeTab="2" xr2:uid="{00000000-000D-0000-FFFF-FFFF00000000}"/>
  </bookViews>
  <sheets>
    <sheet name="Concentration_Time_Data" sheetId="1" r:id="rId1"/>
    <sheet name="Tool5_Concentration_Time_Data" sheetId="3" r:id="rId2"/>
    <sheet name="Monitoring_Well_Information" sheetId="2" r:id="rId3"/>
  </sheets>
  <definedNames>
    <definedName name="_xlnm._FilterDatabase" localSheetId="0" hidden="1">Concentration_Time_Data!#REF!</definedName>
    <definedName name="_xlnm._FilterDatabase" localSheetId="1" hidden="1">Tool5_Concentration_Time_Data!$A$1:$Y$78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2" i="3" l="1"/>
  <c r="X66" i="3"/>
  <c r="M64" i="3"/>
  <c r="Y64" i="3"/>
  <c r="U66" i="3"/>
  <c r="V66" i="3"/>
  <c r="W66" i="3"/>
  <c r="F63" i="3"/>
  <c r="M72" i="3"/>
  <c r="U74" i="3"/>
  <c r="V74" i="3"/>
  <c r="W74" i="3"/>
  <c r="X74" i="3"/>
  <c r="F71" i="3"/>
  <c r="I38" i="3"/>
  <c r="R38" i="3"/>
  <c r="U38" i="3"/>
  <c r="V38" i="3"/>
  <c r="W38" i="3"/>
  <c r="K39" i="3"/>
  <c r="N39" i="3"/>
  <c r="P39" i="3"/>
  <c r="L40" i="3"/>
  <c r="M41" i="3"/>
  <c r="Q42" i="3"/>
  <c r="S42" i="3"/>
  <c r="T43" i="3"/>
  <c r="G37" i="3"/>
  <c r="H37" i="3"/>
  <c r="J37" i="3"/>
  <c r="O37" i="3"/>
  <c r="F37" i="3"/>
  <c r="I31" i="3"/>
  <c r="R31" i="3"/>
  <c r="U31" i="3"/>
  <c r="V31" i="3"/>
  <c r="W31" i="3"/>
  <c r="K32" i="3"/>
  <c r="N32" i="3"/>
  <c r="P32" i="3"/>
  <c r="L33" i="3"/>
  <c r="M34" i="3"/>
  <c r="Q35" i="3"/>
  <c r="S35" i="3"/>
  <c r="T36" i="3"/>
  <c r="G30" i="3"/>
  <c r="H30" i="3"/>
  <c r="J30" i="3"/>
  <c r="O30" i="3"/>
  <c r="F30" i="3"/>
  <c r="V24" i="3"/>
  <c r="G23" i="3"/>
  <c r="H23" i="3"/>
  <c r="J23" i="3"/>
  <c r="O23" i="3"/>
  <c r="I24" i="3"/>
  <c r="R24" i="3"/>
  <c r="U24" i="3"/>
  <c r="W24" i="3"/>
  <c r="K25" i="3"/>
  <c r="N25" i="3"/>
  <c r="P25" i="3"/>
  <c r="L26" i="3"/>
  <c r="M27" i="3"/>
  <c r="Q28" i="3"/>
  <c r="S28" i="3"/>
  <c r="T29" i="3"/>
  <c r="F23" i="3"/>
</calcChain>
</file>

<file path=xl/sharedStrings.xml><?xml version="1.0" encoding="utf-8"?>
<sst xmlns="http://schemas.openxmlformats.org/spreadsheetml/2006/main" count="473" uniqueCount="60">
  <si>
    <t>Event</t>
  </si>
  <si>
    <t>COC</t>
  </si>
  <si>
    <t>Units</t>
  </si>
  <si>
    <t>MW-30</t>
  </si>
  <si>
    <t>TCE</t>
  </si>
  <si>
    <t>Monitoring Wells</t>
  </si>
  <si>
    <t>Latitude</t>
  </si>
  <si>
    <t>Longitude</t>
  </si>
  <si>
    <t>Well Grouping</t>
  </si>
  <si>
    <t>Distance from Source (m)</t>
  </si>
  <si>
    <t>Northing</t>
  </si>
  <si>
    <t>Easting</t>
  </si>
  <si>
    <t>MW-02-008</t>
  </si>
  <si>
    <t>MW-02-020</t>
  </si>
  <si>
    <t>46PLTW8</t>
  </si>
  <si>
    <t>MW-02-039</t>
  </si>
  <si>
    <t>34PLTW12</t>
  </si>
  <si>
    <t>MW-02-042</t>
  </si>
  <si>
    <t>MW-02-023</t>
  </si>
  <si>
    <t>MW-02-083</t>
  </si>
  <si>
    <t>MW-02-043</t>
  </si>
  <si>
    <t>63PLTW20</t>
  </si>
  <si>
    <t>69PLTW21</t>
  </si>
  <si>
    <t>MW-02-048</t>
  </si>
  <si>
    <t>MW-11-005</t>
  </si>
  <si>
    <t>MW-2612-11</t>
  </si>
  <si>
    <t>MW-2612-10</t>
  </si>
  <si>
    <t>MW-11-008</t>
  </si>
  <si>
    <t>MW-11-010</t>
  </si>
  <si>
    <t>MW-11-001</t>
  </si>
  <si>
    <t>MW-GWOU-15</t>
  </si>
  <si>
    <t>MW-GWOU-13</t>
  </si>
  <si>
    <t>Source Well</t>
  </si>
  <si>
    <t>PCE</t>
  </si>
  <si>
    <t>totalDCE</t>
  </si>
  <si>
    <t>VC</t>
  </si>
  <si>
    <t>State</t>
  </si>
  <si>
    <t>PreRem</t>
  </si>
  <si>
    <t>PostRem</t>
  </si>
  <si>
    <t>EPSG</t>
  </si>
  <si>
    <t>Date</t>
  </si>
  <si>
    <t xml:space="preserve">Plume Boundary 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</si>
  <si>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</si>
  <si>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</si>
  <si>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</si>
  <si>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</si>
  <si>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</si>
  <si>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</si>
  <si>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</si>
  <si>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</si>
  <si>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</si>
  <si>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PW-1</t>
  </si>
  <si>
    <t>PW-3</t>
  </si>
  <si>
    <t>Plume</t>
  </si>
  <si>
    <t>P&amp;T Wells</t>
  </si>
  <si>
    <t>cis-DCE</t>
  </si>
  <si>
    <t>trans-DCE</t>
  </si>
  <si>
    <t>Point of Compliance</t>
  </si>
  <si>
    <t>1,1-DCE</t>
  </si>
  <si>
    <t>μg/L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</si>
</sst>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2" fontId="2" fillId="2" borderId="0" xfId="0" applyNumberFormat="1" applyFont="1" applyFill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0" fillId="0" borderId="0" xfId="0" applyNumberFormat="1"/>
    <xf numFmtId="2" fontId="2" fillId="2" borderId="0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</cellXfs>
  <cellStyles count="2">
    <cellStyle name="Normal" xfId="0" builtinId="0"/>
    <cellStyle name="Normal 2" xfId="1" xr:uid="{00B3EE8B-EBBD-43E2-B901-D3A7C381D9A2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opLeftCell="A52" workbookViewId="0">
      <selection activeCell="D56" sqref="D56"/>
    </sheetView>
  </sheetViews>
  <sheetFormatPr defaultColWidth="11.42578125" defaultRowHeight="15" x14ac:dyDescent="0.25"/>
  <cols>
    <col min="1" max="1" width="6" bestFit="1" customWidth="1"/>
    <col min="2" max="2" width="22.140625" bestFit="1" customWidth="1"/>
    <col min="3" max="3" width="8.5703125" bestFit="1" customWidth="1"/>
    <col min="4" max="4" width="5.5703125" bestFit="1" customWidth="1"/>
    <col min="5" max="6" width="11" bestFit="1" customWidth="1"/>
    <col min="7" max="7" width="8.85546875" bestFit="1" customWidth="1"/>
    <col min="8" max="8" width="11" bestFit="1" customWidth="1"/>
    <col min="9" max="9" width="9.85546875" bestFit="1" customWidth="1"/>
    <col min="10" max="13" width="11" bestFit="1" customWidth="1"/>
    <col min="14" max="15" width="9.85546875" bestFit="1" customWidth="1"/>
    <col min="16" max="17" width="11" bestFit="1" customWidth="1"/>
    <col min="18" max="19" width="12" bestFit="1" customWidth="1"/>
    <col min="20" max="22" width="11" bestFit="1" customWidth="1"/>
    <col min="23" max="24" width="14" bestFit="1" customWidth="1"/>
  </cols>
  <sheetData>
    <row r="1" spans="1:13" x14ac:dyDescent="0.25">
      <c r="A1" t="s">
        <v>0</v>
      </c>
      <c r="B1" t="s">
        <v>40</v>
      </c>
      <c r="C1" t="s">
        <v>1</v>
      </c>
      <c r="D1" t="s">
        <v>2</v>
      </c>
      <c r="E1" s="3" t="s">
        <v>51</v>
      </c>
      <c r="F1" s="3" t="s">
        <v>52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t="s">
        <v>3</v>
      </c>
    </row>
    <row r="2" spans="1:13" x14ac:dyDescent="0.25">
      <c r="A2">
        <v>1</v>
      </c>
      <c r="B2" s="2">
        <v>34206</v>
      </c>
      <c r="C2" s="3" t="s">
        <v>4</v>
      </c>
      <c r="D2" s="3" t="s">
        <v>59</v>
      </c>
      <c r="E2">
        <v>1400</v>
      </c>
      <c r="G2" s="4">
        <v>37.1</v>
      </c>
      <c r="H2" s="4">
        <v>7</v>
      </c>
      <c r="I2" s="5"/>
      <c r="J2" s="5"/>
      <c r="K2" s="4">
        <v>37.1</v>
      </c>
      <c r="L2" s="4">
        <v>37.1</v>
      </c>
    </row>
    <row r="3" spans="1:13" x14ac:dyDescent="0.25">
      <c r="A3">
        <v>2</v>
      </c>
      <c r="B3" s="2">
        <v>34210</v>
      </c>
      <c r="C3" s="3" t="s">
        <v>4</v>
      </c>
      <c r="D3" s="3" t="s">
        <v>59</v>
      </c>
      <c r="F3">
        <v>1900</v>
      </c>
      <c r="G3" s="4">
        <v>41.9</v>
      </c>
      <c r="H3" s="4">
        <v>8.49</v>
      </c>
      <c r="I3" s="5"/>
      <c r="J3" s="5"/>
      <c r="K3" s="4">
        <v>41.9</v>
      </c>
      <c r="L3" s="4">
        <v>41.9</v>
      </c>
    </row>
    <row r="4" spans="1:13" x14ac:dyDescent="0.25">
      <c r="A4">
        <v>3</v>
      </c>
      <c r="B4" s="2">
        <v>34740</v>
      </c>
      <c r="C4" s="3" t="s">
        <v>4</v>
      </c>
      <c r="D4" s="3" t="s">
        <v>59</v>
      </c>
      <c r="E4">
        <v>840</v>
      </c>
      <c r="F4">
        <v>1400</v>
      </c>
      <c r="G4" s="4">
        <v>13</v>
      </c>
      <c r="H4" s="4">
        <v>10.7</v>
      </c>
      <c r="I4" s="5"/>
      <c r="J4" s="5"/>
      <c r="K4" s="4">
        <v>13</v>
      </c>
      <c r="L4" s="4">
        <v>13</v>
      </c>
    </row>
    <row r="5" spans="1:13" x14ac:dyDescent="0.25">
      <c r="A5">
        <v>4</v>
      </c>
      <c r="B5" s="2">
        <v>34961</v>
      </c>
      <c r="C5" s="3" t="s">
        <v>4</v>
      </c>
      <c r="D5" s="3" t="s">
        <v>59</v>
      </c>
      <c r="E5">
        <v>480</v>
      </c>
      <c r="F5">
        <v>820</v>
      </c>
      <c r="G5" s="4">
        <v>5.0999999999999996</v>
      </c>
      <c r="H5" s="4">
        <v>11.2</v>
      </c>
      <c r="I5" s="5"/>
      <c r="J5" s="5"/>
      <c r="K5" s="4">
        <v>5.0999999999999996</v>
      </c>
      <c r="L5" s="4">
        <v>5.0999999999999996</v>
      </c>
    </row>
    <row r="6" spans="1:13" x14ac:dyDescent="0.25">
      <c r="A6">
        <v>5</v>
      </c>
      <c r="B6" s="2">
        <v>35037</v>
      </c>
      <c r="C6" s="3" t="s">
        <v>4</v>
      </c>
      <c r="D6" s="3" t="s">
        <v>59</v>
      </c>
      <c r="E6">
        <v>350</v>
      </c>
      <c r="F6">
        <v>700</v>
      </c>
      <c r="G6" s="4">
        <v>11.5</v>
      </c>
      <c r="H6" s="4"/>
      <c r="I6" s="5"/>
      <c r="J6" s="5"/>
      <c r="K6" s="4">
        <v>11.5</v>
      </c>
      <c r="L6" s="4">
        <v>11.5</v>
      </c>
    </row>
    <row r="7" spans="1:13" x14ac:dyDescent="0.25">
      <c r="A7">
        <v>6</v>
      </c>
      <c r="B7" s="2">
        <v>35149</v>
      </c>
      <c r="C7" s="3" t="s">
        <v>4</v>
      </c>
      <c r="D7" s="3" t="s">
        <v>59</v>
      </c>
      <c r="E7">
        <v>270</v>
      </c>
      <c r="F7">
        <v>525</v>
      </c>
      <c r="G7" s="4">
        <v>5</v>
      </c>
      <c r="H7" s="4">
        <v>12</v>
      </c>
      <c r="I7" s="5"/>
      <c r="J7" s="5"/>
      <c r="K7" s="4">
        <v>5</v>
      </c>
      <c r="L7" s="4">
        <v>5</v>
      </c>
    </row>
    <row r="8" spans="1:13" x14ac:dyDescent="0.25">
      <c r="A8">
        <v>7</v>
      </c>
      <c r="B8" s="2">
        <v>35370</v>
      </c>
      <c r="C8" s="3" t="s">
        <v>4</v>
      </c>
      <c r="D8" s="3" t="s">
        <v>59</v>
      </c>
      <c r="E8">
        <v>290</v>
      </c>
      <c r="F8">
        <v>535</v>
      </c>
      <c r="G8" s="4"/>
      <c r="H8" s="4">
        <v>15</v>
      </c>
      <c r="I8" s="5"/>
      <c r="J8" s="4">
        <v>7</v>
      </c>
      <c r="K8" s="4"/>
      <c r="L8" s="4"/>
    </row>
    <row r="9" spans="1:13" x14ac:dyDescent="0.25">
      <c r="A9">
        <v>8</v>
      </c>
      <c r="B9" s="2">
        <v>35458</v>
      </c>
      <c r="C9" s="3" t="s">
        <v>4</v>
      </c>
      <c r="D9" s="3" t="s">
        <v>59</v>
      </c>
      <c r="E9">
        <v>390</v>
      </c>
      <c r="F9">
        <v>620</v>
      </c>
      <c r="G9" s="4">
        <v>4.5999999999999996</v>
      </c>
      <c r="H9" s="4">
        <v>9.4</v>
      </c>
      <c r="I9" s="4">
        <v>7</v>
      </c>
      <c r="J9" s="4">
        <v>8.49</v>
      </c>
      <c r="K9" s="4">
        <v>4.5999999999999996</v>
      </c>
      <c r="L9" s="4">
        <v>4.5999999999999996</v>
      </c>
    </row>
    <row r="10" spans="1:13" x14ac:dyDescent="0.25">
      <c r="A10">
        <v>9</v>
      </c>
      <c r="B10" s="2">
        <v>35551</v>
      </c>
      <c r="C10" s="3" t="s">
        <v>4</v>
      </c>
      <c r="D10" s="3" t="s">
        <v>59</v>
      </c>
      <c r="E10">
        <v>315</v>
      </c>
      <c r="F10">
        <v>420</v>
      </c>
      <c r="G10" s="4">
        <v>1.85</v>
      </c>
      <c r="H10" s="4"/>
      <c r="I10" s="4">
        <v>8.49</v>
      </c>
      <c r="J10" s="4">
        <v>10.7</v>
      </c>
      <c r="K10" s="4">
        <v>1.85</v>
      </c>
      <c r="L10" s="4">
        <v>1.85</v>
      </c>
    </row>
    <row r="11" spans="1:13" x14ac:dyDescent="0.25">
      <c r="A11">
        <v>10</v>
      </c>
      <c r="B11" s="2">
        <v>35632</v>
      </c>
      <c r="C11" s="3" t="s">
        <v>4</v>
      </c>
      <c r="D11" s="3" t="s">
        <v>59</v>
      </c>
      <c r="E11">
        <v>290</v>
      </c>
      <c r="F11">
        <v>440</v>
      </c>
      <c r="G11" s="4"/>
      <c r="H11" s="4">
        <v>11.6</v>
      </c>
      <c r="I11" s="4">
        <v>10.7</v>
      </c>
      <c r="J11" s="4">
        <v>11.2</v>
      </c>
      <c r="K11" s="4"/>
      <c r="L11" s="4"/>
    </row>
    <row r="12" spans="1:13" x14ac:dyDescent="0.25">
      <c r="A12">
        <v>11</v>
      </c>
      <c r="B12" s="2">
        <v>35717</v>
      </c>
      <c r="C12" s="3" t="s">
        <v>4</v>
      </c>
      <c r="D12" s="3" t="s">
        <v>59</v>
      </c>
      <c r="F12">
        <v>440</v>
      </c>
      <c r="G12" s="4">
        <v>1.8</v>
      </c>
      <c r="H12" s="4">
        <v>14.3</v>
      </c>
      <c r="I12" s="4">
        <v>11.2</v>
      </c>
      <c r="J12" s="4"/>
      <c r="K12" s="4">
        <v>37.1</v>
      </c>
      <c r="L12" s="4">
        <v>1.8</v>
      </c>
    </row>
    <row r="13" spans="1:13" x14ac:dyDescent="0.25">
      <c r="A13">
        <v>12</v>
      </c>
      <c r="B13" s="2">
        <v>35731</v>
      </c>
      <c r="C13" s="3" t="s">
        <v>4</v>
      </c>
      <c r="D13" s="3" t="s">
        <v>59</v>
      </c>
      <c r="E13">
        <v>300</v>
      </c>
      <c r="G13" s="4">
        <v>1.2</v>
      </c>
      <c r="H13" s="5"/>
      <c r="I13" s="4"/>
      <c r="J13" s="4">
        <v>12</v>
      </c>
      <c r="K13" s="4">
        <v>41.9</v>
      </c>
      <c r="L13" s="4">
        <v>1.2</v>
      </c>
    </row>
    <row r="14" spans="1:13" x14ac:dyDescent="0.25">
      <c r="A14">
        <v>13</v>
      </c>
      <c r="B14" s="2">
        <v>35815</v>
      </c>
      <c r="C14" s="3" t="s">
        <v>4</v>
      </c>
      <c r="D14" s="3" t="s">
        <v>59</v>
      </c>
      <c r="E14">
        <v>210</v>
      </c>
      <c r="F14">
        <v>280</v>
      </c>
      <c r="G14" s="4">
        <v>1</v>
      </c>
      <c r="H14" s="5"/>
      <c r="I14" s="4">
        <v>12</v>
      </c>
      <c r="J14" s="4">
        <v>15</v>
      </c>
      <c r="K14" s="4">
        <v>13</v>
      </c>
      <c r="L14" s="4">
        <v>1</v>
      </c>
    </row>
    <row r="15" spans="1:13" x14ac:dyDescent="0.25">
      <c r="A15">
        <v>14</v>
      </c>
      <c r="B15" s="2">
        <v>35901</v>
      </c>
      <c r="C15" s="3" t="s">
        <v>4</v>
      </c>
      <c r="D15" s="3" t="s">
        <v>59</v>
      </c>
      <c r="E15">
        <v>150</v>
      </c>
      <c r="F15">
        <v>200</v>
      </c>
      <c r="G15" s="4">
        <v>1.2</v>
      </c>
      <c r="H15" s="5"/>
      <c r="I15" s="4">
        <v>15</v>
      </c>
      <c r="J15" s="4">
        <v>9.4</v>
      </c>
      <c r="K15" s="4">
        <v>5.0999999999999996</v>
      </c>
      <c r="L15" s="4">
        <v>1.2</v>
      </c>
    </row>
    <row r="16" spans="1:13" x14ac:dyDescent="0.25">
      <c r="A16">
        <v>15</v>
      </c>
      <c r="B16" s="2">
        <v>36005</v>
      </c>
      <c r="C16" s="3" t="s">
        <v>4</v>
      </c>
      <c r="D16" s="3" t="s">
        <v>59</v>
      </c>
      <c r="E16">
        <v>245</v>
      </c>
      <c r="F16">
        <v>400</v>
      </c>
      <c r="G16" s="4">
        <v>1</v>
      </c>
      <c r="H16" s="5"/>
      <c r="I16" s="4">
        <v>9.4</v>
      </c>
      <c r="J16" s="4"/>
      <c r="K16" s="4">
        <v>11.5</v>
      </c>
      <c r="L16" s="4">
        <v>1</v>
      </c>
    </row>
    <row r="17" spans="1:12" x14ac:dyDescent="0.25">
      <c r="A17">
        <v>16</v>
      </c>
      <c r="B17" s="2">
        <v>36095</v>
      </c>
      <c r="C17" s="3" t="s">
        <v>4</v>
      </c>
      <c r="D17" s="3" t="s">
        <v>59</v>
      </c>
      <c r="E17">
        <v>235</v>
      </c>
      <c r="F17">
        <v>370</v>
      </c>
      <c r="G17" s="4">
        <v>0.8</v>
      </c>
      <c r="H17" s="5"/>
      <c r="I17" s="4"/>
      <c r="J17" s="4">
        <v>11.6</v>
      </c>
      <c r="K17" s="4">
        <v>5</v>
      </c>
      <c r="L17" s="4">
        <v>0.8</v>
      </c>
    </row>
    <row r="18" spans="1:12" x14ac:dyDescent="0.25">
      <c r="A18">
        <v>17</v>
      </c>
      <c r="B18" s="2">
        <v>36187</v>
      </c>
      <c r="C18" s="3" t="s">
        <v>4</v>
      </c>
      <c r="D18" s="3" t="s">
        <v>59</v>
      </c>
      <c r="E18">
        <v>62</v>
      </c>
      <c r="F18">
        <v>160</v>
      </c>
      <c r="G18" s="4"/>
      <c r="H18" s="5"/>
      <c r="I18" s="4">
        <v>11.6</v>
      </c>
      <c r="J18" s="4">
        <v>14.3</v>
      </c>
      <c r="K18" s="4"/>
      <c r="L18" s="4"/>
    </row>
    <row r="19" spans="1:12" x14ac:dyDescent="0.25">
      <c r="A19">
        <v>18</v>
      </c>
      <c r="B19" s="2">
        <v>36269</v>
      </c>
      <c r="C19" s="3" t="s">
        <v>4</v>
      </c>
      <c r="D19" s="3" t="s">
        <v>59</v>
      </c>
      <c r="E19">
        <v>154</v>
      </c>
      <c r="F19">
        <v>270</v>
      </c>
      <c r="G19" s="4">
        <v>0.7</v>
      </c>
      <c r="H19" s="5"/>
      <c r="I19" s="4">
        <v>14.3</v>
      </c>
      <c r="J19" s="5"/>
      <c r="K19" s="4">
        <v>4.5999999999999996</v>
      </c>
      <c r="L19" s="4">
        <v>0.7</v>
      </c>
    </row>
    <row r="20" spans="1:12" x14ac:dyDescent="0.25">
      <c r="A20">
        <v>19</v>
      </c>
      <c r="B20" s="2">
        <v>36368</v>
      </c>
      <c r="C20" s="3" t="s">
        <v>4</v>
      </c>
      <c r="D20" s="3" t="s">
        <v>59</v>
      </c>
      <c r="E20">
        <v>120</v>
      </c>
      <c r="F20">
        <v>200</v>
      </c>
      <c r="G20" s="4">
        <v>0.3</v>
      </c>
      <c r="H20" s="5">
        <v>0.4</v>
      </c>
      <c r="I20" s="5">
        <v>1.5</v>
      </c>
      <c r="J20" s="5">
        <v>0.4</v>
      </c>
      <c r="K20" s="4">
        <v>1.85</v>
      </c>
      <c r="L20" s="4">
        <v>0.6</v>
      </c>
    </row>
    <row r="21" spans="1:12" x14ac:dyDescent="0.25">
      <c r="A21">
        <v>20</v>
      </c>
      <c r="B21" s="2">
        <v>36493</v>
      </c>
      <c r="C21" s="3" t="s">
        <v>4</v>
      </c>
      <c r="D21" s="3" t="s">
        <v>59</v>
      </c>
      <c r="E21">
        <v>140</v>
      </c>
      <c r="F21">
        <v>310</v>
      </c>
      <c r="G21" s="5"/>
      <c r="H21" s="5"/>
      <c r="I21" s="5"/>
      <c r="J21" s="5"/>
      <c r="K21" s="4"/>
      <c r="L21" s="5"/>
    </row>
    <row r="22" spans="1:12" x14ac:dyDescent="0.25">
      <c r="A22">
        <v>21</v>
      </c>
      <c r="B22" s="2">
        <v>36549</v>
      </c>
      <c r="C22" s="3" t="s">
        <v>4</v>
      </c>
      <c r="D22" s="3" t="s">
        <v>59</v>
      </c>
      <c r="E22">
        <v>175</v>
      </c>
      <c r="F22">
        <v>280</v>
      </c>
    </row>
    <row r="23" spans="1:12" x14ac:dyDescent="0.25">
      <c r="A23">
        <v>22</v>
      </c>
      <c r="B23" s="2">
        <v>36642</v>
      </c>
      <c r="C23" s="3" t="s">
        <v>4</v>
      </c>
      <c r="D23" s="3" t="s">
        <v>59</v>
      </c>
      <c r="E23">
        <v>130</v>
      </c>
      <c r="F23">
        <v>240</v>
      </c>
    </row>
    <row r="24" spans="1:12" x14ac:dyDescent="0.25">
      <c r="A24">
        <v>23</v>
      </c>
      <c r="B24" s="2">
        <v>36733</v>
      </c>
      <c r="C24" s="3" t="s">
        <v>4</v>
      </c>
      <c r="D24" s="3" t="s">
        <v>59</v>
      </c>
      <c r="E24">
        <v>170</v>
      </c>
      <c r="F24">
        <v>280</v>
      </c>
    </row>
    <row r="25" spans="1:12" x14ac:dyDescent="0.25">
      <c r="A25">
        <v>24</v>
      </c>
      <c r="B25" s="2">
        <v>36823</v>
      </c>
      <c r="C25" s="3" t="s">
        <v>4</v>
      </c>
      <c r="D25" s="3" t="s">
        <v>59</v>
      </c>
      <c r="E25">
        <v>120</v>
      </c>
      <c r="F25">
        <v>200</v>
      </c>
    </row>
    <row r="26" spans="1:12" x14ac:dyDescent="0.25">
      <c r="A26">
        <v>25</v>
      </c>
      <c r="B26" s="2">
        <v>36900</v>
      </c>
      <c r="C26" s="3" t="s">
        <v>4</v>
      </c>
      <c r="D26" s="3" t="s">
        <v>59</v>
      </c>
      <c r="E26">
        <v>120</v>
      </c>
      <c r="F26">
        <v>210</v>
      </c>
    </row>
    <row r="27" spans="1:12" x14ac:dyDescent="0.25">
      <c r="A27">
        <v>26</v>
      </c>
      <c r="B27" s="2">
        <v>36991</v>
      </c>
      <c r="C27" s="3" t="s">
        <v>4</v>
      </c>
      <c r="D27" s="3" t="s">
        <v>59</v>
      </c>
      <c r="E27">
        <v>110</v>
      </c>
      <c r="F27">
        <v>200</v>
      </c>
    </row>
    <row r="28" spans="1:12" x14ac:dyDescent="0.25">
      <c r="A28">
        <v>27</v>
      </c>
      <c r="B28" s="2">
        <v>37082</v>
      </c>
      <c r="C28" s="3" t="s">
        <v>4</v>
      </c>
      <c r="D28" s="3" t="s">
        <v>59</v>
      </c>
      <c r="E28">
        <v>99</v>
      </c>
      <c r="F28">
        <v>180</v>
      </c>
    </row>
    <row r="29" spans="1:12" x14ac:dyDescent="0.25">
      <c r="A29">
        <v>28</v>
      </c>
      <c r="B29" s="2">
        <v>37204</v>
      </c>
      <c r="C29" s="3" t="s">
        <v>4</v>
      </c>
      <c r="D29" s="3" t="s">
        <v>59</v>
      </c>
      <c r="E29">
        <v>91</v>
      </c>
      <c r="F29">
        <v>180</v>
      </c>
    </row>
    <row r="30" spans="1:12" x14ac:dyDescent="0.25">
      <c r="A30">
        <v>29</v>
      </c>
      <c r="B30" s="2">
        <v>37272</v>
      </c>
      <c r="C30" s="3" t="s">
        <v>4</v>
      </c>
      <c r="D30" s="3" t="s">
        <v>59</v>
      </c>
      <c r="E30">
        <v>99</v>
      </c>
      <c r="F30">
        <v>170</v>
      </c>
    </row>
    <row r="31" spans="1:12" x14ac:dyDescent="0.25">
      <c r="A31">
        <v>30</v>
      </c>
      <c r="B31" s="2">
        <v>37365</v>
      </c>
      <c r="C31" s="3" t="s">
        <v>4</v>
      </c>
      <c r="D31" s="3" t="s">
        <v>59</v>
      </c>
      <c r="E31">
        <v>110</v>
      </c>
      <c r="F31">
        <v>160</v>
      </c>
    </row>
    <row r="32" spans="1:12" x14ac:dyDescent="0.25">
      <c r="A32">
        <v>31</v>
      </c>
      <c r="B32" s="2">
        <v>37447</v>
      </c>
      <c r="C32" s="3" t="s">
        <v>4</v>
      </c>
      <c r="D32" s="3" t="s">
        <v>59</v>
      </c>
      <c r="E32">
        <v>94</v>
      </c>
      <c r="F32">
        <v>170</v>
      </c>
    </row>
    <row r="33" spans="1:6" x14ac:dyDescent="0.25">
      <c r="A33">
        <v>32</v>
      </c>
      <c r="B33" s="2">
        <v>37582</v>
      </c>
      <c r="C33" s="3" t="s">
        <v>4</v>
      </c>
      <c r="D33" s="3" t="s">
        <v>59</v>
      </c>
      <c r="E33">
        <v>78</v>
      </c>
      <c r="F33">
        <v>150</v>
      </c>
    </row>
    <row r="34" spans="1:6" x14ac:dyDescent="0.25">
      <c r="A34">
        <v>33</v>
      </c>
      <c r="B34" s="2">
        <v>37638</v>
      </c>
      <c r="C34" s="3" t="s">
        <v>4</v>
      </c>
      <c r="D34" s="3" t="s">
        <v>59</v>
      </c>
      <c r="E34">
        <v>95</v>
      </c>
      <c r="F34">
        <v>170</v>
      </c>
    </row>
    <row r="35" spans="1:6" x14ac:dyDescent="0.25">
      <c r="A35">
        <v>34</v>
      </c>
      <c r="B35" s="2">
        <v>37735</v>
      </c>
      <c r="C35" s="3" t="s">
        <v>4</v>
      </c>
      <c r="D35" s="3" t="s">
        <v>59</v>
      </c>
      <c r="E35">
        <v>75</v>
      </c>
      <c r="F35">
        <v>150</v>
      </c>
    </row>
    <row r="36" spans="1:6" x14ac:dyDescent="0.25">
      <c r="A36">
        <v>35</v>
      </c>
      <c r="B36" s="2">
        <v>37798</v>
      </c>
      <c r="C36" s="3" t="s">
        <v>4</v>
      </c>
      <c r="D36" s="3" t="s">
        <v>59</v>
      </c>
      <c r="E36">
        <v>85</v>
      </c>
      <c r="F36">
        <v>130</v>
      </c>
    </row>
    <row r="37" spans="1:6" x14ac:dyDescent="0.25">
      <c r="A37">
        <v>36</v>
      </c>
      <c r="B37" s="2">
        <v>37938</v>
      </c>
      <c r="C37" s="3" t="s">
        <v>4</v>
      </c>
      <c r="D37" s="3" t="s">
        <v>59</v>
      </c>
      <c r="E37">
        <v>75</v>
      </c>
      <c r="F37">
        <v>140</v>
      </c>
    </row>
    <row r="38" spans="1:6" x14ac:dyDescent="0.25">
      <c r="A38">
        <v>37</v>
      </c>
      <c r="B38" s="2">
        <v>38009</v>
      </c>
      <c r="C38" s="3" t="s">
        <v>4</v>
      </c>
      <c r="D38" s="3" t="s">
        <v>59</v>
      </c>
      <c r="E38">
        <v>89</v>
      </c>
      <c r="F38">
        <v>160</v>
      </c>
    </row>
    <row r="39" spans="1:6" x14ac:dyDescent="0.25">
      <c r="A39">
        <v>38</v>
      </c>
      <c r="B39" s="2">
        <v>38086</v>
      </c>
      <c r="C39" s="3" t="s">
        <v>4</v>
      </c>
      <c r="D39" s="3" t="s">
        <v>59</v>
      </c>
      <c r="E39">
        <v>83</v>
      </c>
      <c r="F39">
        <v>170</v>
      </c>
    </row>
    <row r="40" spans="1:6" x14ac:dyDescent="0.25">
      <c r="A40">
        <v>39</v>
      </c>
      <c r="B40" s="2">
        <v>38188</v>
      </c>
      <c r="C40" s="3" t="s">
        <v>4</v>
      </c>
      <c r="D40" s="3" t="s">
        <v>59</v>
      </c>
      <c r="E40">
        <v>90</v>
      </c>
      <c r="F40">
        <v>140</v>
      </c>
    </row>
    <row r="41" spans="1:6" x14ac:dyDescent="0.25">
      <c r="A41">
        <v>40</v>
      </c>
      <c r="B41" s="2">
        <v>38300</v>
      </c>
      <c r="C41" s="3" t="s">
        <v>4</v>
      </c>
      <c r="D41" s="3" t="s">
        <v>59</v>
      </c>
      <c r="E41">
        <v>74</v>
      </c>
      <c r="F41">
        <v>120</v>
      </c>
    </row>
    <row r="42" spans="1:6" x14ac:dyDescent="0.25">
      <c r="A42">
        <v>41</v>
      </c>
      <c r="B42" s="2">
        <v>38378</v>
      </c>
      <c r="C42" s="3" t="s">
        <v>4</v>
      </c>
      <c r="D42" s="3" t="s">
        <v>59</v>
      </c>
      <c r="E42">
        <v>87</v>
      </c>
      <c r="F42">
        <v>130</v>
      </c>
    </row>
    <row r="43" spans="1:6" x14ac:dyDescent="0.25">
      <c r="A43">
        <v>42</v>
      </c>
      <c r="B43" s="2">
        <v>38471</v>
      </c>
      <c r="C43" s="3" t="s">
        <v>4</v>
      </c>
      <c r="D43" s="3" t="s">
        <v>59</v>
      </c>
      <c r="E43">
        <v>100</v>
      </c>
      <c r="F43">
        <v>120</v>
      </c>
    </row>
    <row r="44" spans="1:6" x14ac:dyDescent="0.25">
      <c r="A44">
        <v>43</v>
      </c>
      <c r="B44" s="2">
        <v>38565</v>
      </c>
      <c r="C44" s="3" t="s">
        <v>4</v>
      </c>
      <c r="D44" s="3" t="s">
        <v>59</v>
      </c>
      <c r="E44">
        <v>97</v>
      </c>
      <c r="F44">
        <v>120</v>
      </c>
    </row>
    <row r="45" spans="1:6" x14ac:dyDescent="0.25">
      <c r="A45">
        <v>44</v>
      </c>
      <c r="B45" s="2">
        <v>38653</v>
      </c>
      <c r="C45" s="3" t="s">
        <v>4</v>
      </c>
      <c r="D45" s="3" t="s">
        <v>59</v>
      </c>
      <c r="E45">
        <v>84</v>
      </c>
      <c r="F45">
        <v>110</v>
      </c>
    </row>
    <row r="46" spans="1:6" x14ac:dyDescent="0.25">
      <c r="A46">
        <v>45</v>
      </c>
      <c r="B46" s="2">
        <v>38755</v>
      </c>
      <c r="C46" s="3" t="s">
        <v>4</v>
      </c>
      <c r="D46" s="3" t="s">
        <v>59</v>
      </c>
      <c r="E46">
        <v>98</v>
      </c>
      <c r="F46">
        <v>100</v>
      </c>
    </row>
    <row r="47" spans="1:6" x14ac:dyDescent="0.25">
      <c r="A47">
        <v>46</v>
      </c>
      <c r="B47" s="2">
        <v>38848</v>
      </c>
      <c r="C47" s="3" t="s">
        <v>4</v>
      </c>
      <c r="D47" s="3" t="s">
        <v>59</v>
      </c>
      <c r="E47">
        <v>86</v>
      </c>
      <c r="F47">
        <v>87</v>
      </c>
    </row>
    <row r="48" spans="1:6" x14ac:dyDescent="0.25">
      <c r="A48">
        <v>47</v>
      </c>
      <c r="B48" s="2">
        <v>38946</v>
      </c>
      <c r="C48" s="3" t="s">
        <v>4</v>
      </c>
      <c r="D48" s="3" t="s">
        <v>59</v>
      </c>
      <c r="E48">
        <v>140</v>
      </c>
      <c r="F48">
        <v>150</v>
      </c>
    </row>
    <row r="49" spans="1:6" x14ac:dyDescent="0.25">
      <c r="A49">
        <v>48</v>
      </c>
      <c r="B49" s="2">
        <v>39027</v>
      </c>
      <c r="C49" s="3" t="s">
        <v>4</v>
      </c>
      <c r="D49" s="3" t="s">
        <v>59</v>
      </c>
      <c r="E49">
        <v>210</v>
      </c>
      <c r="F49">
        <v>160</v>
      </c>
    </row>
    <row r="50" spans="1:6" x14ac:dyDescent="0.25">
      <c r="A50">
        <v>49</v>
      </c>
      <c r="B50" s="2">
        <v>39140</v>
      </c>
      <c r="C50" s="3" t="s">
        <v>4</v>
      </c>
      <c r="D50" s="3" t="s">
        <v>59</v>
      </c>
      <c r="E50">
        <v>120</v>
      </c>
      <c r="F50">
        <v>99</v>
      </c>
    </row>
    <row r="51" spans="1:6" x14ac:dyDescent="0.25">
      <c r="A51">
        <v>50</v>
      </c>
      <c r="B51" s="2">
        <v>39216</v>
      </c>
      <c r="C51" s="3" t="s">
        <v>4</v>
      </c>
      <c r="D51" s="3" t="s">
        <v>59</v>
      </c>
      <c r="E51">
        <v>120</v>
      </c>
    </row>
    <row r="52" spans="1:6" x14ac:dyDescent="0.25">
      <c r="A52">
        <v>51</v>
      </c>
      <c r="B52" s="2">
        <v>39218</v>
      </c>
      <c r="C52" s="3" t="s">
        <v>4</v>
      </c>
      <c r="D52" s="3" t="s">
        <v>59</v>
      </c>
      <c r="F52">
        <v>100</v>
      </c>
    </row>
    <row r="53" spans="1:6" x14ac:dyDescent="0.25">
      <c r="A53">
        <v>52</v>
      </c>
      <c r="B53" s="2">
        <v>39311</v>
      </c>
      <c r="C53" s="3" t="s">
        <v>4</v>
      </c>
      <c r="D53" s="3" t="s">
        <v>59</v>
      </c>
      <c r="E53">
        <v>150</v>
      </c>
      <c r="F53">
        <v>100</v>
      </c>
    </row>
    <row r="54" spans="1:6" x14ac:dyDescent="0.25">
      <c r="A54">
        <v>53</v>
      </c>
      <c r="B54" s="2">
        <v>39500</v>
      </c>
      <c r="C54" s="3" t="s">
        <v>4</v>
      </c>
      <c r="D54" s="3" t="s">
        <v>59</v>
      </c>
      <c r="E54">
        <v>130</v>
      </c>
      <c r="F54">
        <v>110</v>
      </c>
    </row>
    <row r="55" spans="1:6" x14ac:dyDescent="0.25">
      <c r="A55">
        <v>54</v>
      </c>
      <c r="B55" s="2">
        <v>39689</v>
      </c>
      <c r="C55" s="3" t="s">
        <v>4</v>
      </c>
      <c r="D55" s="3" t="s">
        <v>59</v>
      </c>
      <c r="E55">
        <v>100</v>
      </c>
      <c r="F55">
        <v>110</v>
      </c>
    </row>
    <row r="56" spans="1:6" x14ac:dyDescent="0.25">
      <c r="A56">
        <v>55</v>
      </c>
      <c r="B56" s="2">
        <v>39930</v>
      </c>
      <c r="C56" s="3" t="s">
        <v>4</v>
      </c>
      <c r="D56" s="3" t="s">
        <v>59</v>
      </c>
      <c r="E56">
        <v>110</v>
      </c>
      <c r="F56">
        <v>93</v>
      </c>
    </row>
    <row r="57" spans="1:6" x14ac:dyDescent="0.25">
      <c r="A57">
        <v>56</v>
      </c>
      <c r="B57" s="2">
        <v>40045</v>
      </c>
      <c r="C57" s="3" t="s">
        <v>4</v>
      </c>
      <c r="D57" s="3" t="s">
        <v>59</v>
      </c>
      <c r="E57">
        <v>120</v>
      </c>
      <c r="F57">
        <v>100</v>
      </c>
    </row>
    <row r="58" spans="1:6" x14ac:dyDescent="0.25">
      <c r="A58">
        <v>57</v>
      </c>
      <c r="B58" s="2">
        <v>40396</v>
      </c>
      <c r="C58" s="3" t="s">
        <v>4</v>
      </c>
      <c r="D58" s="3" t="s">
        <v>59</v>
      </c>
      <c r="E58">
        <v>86</v>
      </c>
      <c r="F58">
        <v>68</v>
      </c>
    </row>
    <row r="59" spans="1:6" x14ac:dyDescent="0.25">
      <c r="A59">
        <v>58</v>
      </c>
      <c r="B59" s="2">
        <v>40585</v>
      </c>
      <c r="C59" s="3" t="s">
        <v>4</v>
      </c>
      <c r="D59" s="3" t="s">
        <v>59</v>
      </c>
      <c r="E59">
        <v>90</v>
      </c>
      <c r="F59">
        <v>70</v>
      </c>
    </row>
    <row r="60" spans="1:6" x14ac:dyDescent="0.25">
      <c r="A60">
        <v>59</v>
      </c>
      <c r="B60" s="2">
        <v>40757</v>
      </c>
      <c r="C60" s="3" t="s">
        <v>4</v>
      </c>
      <c r="D60" s="3" t="s">
        <v>59</v>
      </c>
      <c r="E60">
        <v>69</v>
      </c>
      <c r="F60">
        <v>60</v>
      </c>
    </row>
    <row r="61" spans="1:6" x14ac:dyDescent="0.25">
      <c r="A61">
        <v>60</v>
      </c>
      <c r="B61" s="2">
        <v>40940</v>
      </c>
      <c r="C61" s="3" t="s">
        <v>4</v>
      </c>
      <c r="D61" s="3" t="s">
        <v>59</v>
      </c>
      <c r="E61">
        <v>77</v>
      </c>
      <c r="F61">
        <v>64</v>
      </c>
    </row>
    <row r="62" spans="1:6" x14ac:dyDescent="0.25">
      <c r="A62">
        <v>61</v>
      </c>
      <c r="B62" s="2">
        <v>41127</v>
      </c>
      <c r="C62" s="3" t="s">
        <v>4</v>
      </c>
      <c r="D62" s="3" t="s">
        <v>59</v>
      </c>
      <c r="E62">
        <v>74</v>
      </c>
      <c r="F62">
        <v>61</v>
      </c>
    </row>
    <row r="63" spans="1:6" x14ac:dyDescent="0.25">
      <c r="A63">
        <v>62</v>
      </c>
      <c r="B63" s="2">
        <v>41309</v>
      </c>
      <c r="C63" s="3" t="s">
        <v>4</v>
      </c>
      <c r="D63" s="3" t="s">
        <v>59</v>
      </c>
      <c r="E63">
        <v>65</v>
      </c>
      <c r="F63">
        <v>55</v>
      </c>
    </row>
    <row r="64" spans="1:6" x14ac:dyDescent="0.25">
      <c r="A64">
        <v>63</v>
      </c>
      <c r="B64" s="2">
        <v>41491</v>
      </c>
      <c r="C64" s="3" t="s">
        <v>4</v>
      </c>
      <c r="D64" s="3" t="s">
        <v>59</v>
      </c>
      <c r="E64">
        <v>63</v>
      </c>
      <c r="F64">
        <v>57</v>
      </c>
    </row>
    <row r="65" spans="1:6" x14ac:dyDescent="0.25">
      <c r="A65">
        <v>64</v>
      </c>
      <c r="B65" s="2">
        <v>41683</v>
      </c>
      <c r="C65" s="3" t="s">
        <v>4</v>
      </c>
      <c r="D65" s="3" t="s">
        <v>59</v>
      </c>
      <c r="E65">
        <v>73</v>
      </c>
      <c r="F65">
        <v>57</v>
      </c>
    </row>
    <row r="66" spans="1:6" x14ac:dyDescent="0.25">
      <c r="A66">
        <v>65</v>
      </c>
      <c r="B66" s="2">
        <v>41893</v>
      </c>
      <c r="C66" s="3" t="s">
        <v>4</v>
      </c>
      <c r="D66" s="3" t="s">
        <v>59</v>
      </c>
      <c r="E66">
        <v>82</v>
      </c>
      <c r="F66">
        <v>57</v>
      </c>
    </row>
    <row r="67" spans="1:6" x14ac:dyDescent="0.25">
      <c r="A67">
        <v>66</v>
      </c>
      <c r="B67" s="2">
        <v>42058</v>
      </c>
      <c r="C67" s="3" t="s">
        <v>4</v>
      </c>
      <c r="D67" s="3" t="s">
        <v>59</v>
      </c>
      <c r="E67">
        <v>89</v>
      </c>
      <c r="F67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A046-FEE0-48E5-8250-0C038B4FFBFB}">
  <dimension ref="A1:Y78"/>
  <sheetViews>
    <sheetView topLeftCell="B76" workbookViewId="0">
      <selection activeCell="H95" sqref="H95"/>
    </sheetView>
  </sheetViews>
  <sheetFormatPr defaultRowHeight="15" x14ac:dyDescent="0.25"/>
  <cols>
    <col min="2" max="2" width="13.28515625" customWidth="1"/>
  </cols>
  <sheetData>
    <row r="1" spans="1:25" x14ac:dyDescent="0.25">
      <c r="A1" t="s">
        <v>0</v>
      </c>
      <c r="B1" t="s">
        <v>40</v>
      </c>
      <c r="C1" t="s">
        <v>1</v>
      </c>
      <c r="D1" t="s">
        <v>2</v>
      </c>
      <c r="E1" t="s">
        <v>36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>
        <v>1</v>
      </c>
      <c r="B2" s="2">
        <v>34912</v>
      </c>
      <c r="C2" t="s">
        <v>33</v>
      </c>
      <c r="D2" t="s">
        <v>59</v>
      </c>
      <c r="E2" t="s">
        <v>37</v>
      </c>
      <c r="H2">
        <v>2.8</v>
      </c>
      <c r="O2">
        <v>1.2</v>
      </c>
    </row>
    <row r="3" spans="1:25" x14ac:dyDescent="0.25">
      <c r="A3">
        <v>2</v>
      </c>
      <c r="B3" s="2">
        <v>35312</v>
      </c>
      <c r="C3" t="s">
        <v>33</v>
      </c>
      <c r="D3" t="s">
        <v>59</v>
      </c>
      <c r="E3" t="s">
        <v>37</v>
      </c>
    </row>
    <row r="4" spans="1:25" x14ac:dyDescent="0.25">
      <c r="A4">
        <v>3</v>
      </c>
      <c r="B4" s="2">
        <v>35598</v>
      </c>
      <c r="C4" t="s">
        <v>33</v>
      </c>
      <c r="D4" t="s">
        <v>59</v>
      </c>
      <c r="E4" t="s">
        <v>37</v>
      </c>
    </row>
    <row r="5" spans="1:25" x14ac:dyDescent="0.25">
      <c r="A5">
        <v>4</v>
      </c>
      <c r="B5" s="2">
        <v>35318</v>
      </c>
      <c r="C5" t="s">
        <v>33</v>
      </c>
      <c r="D5" t="s">
        <v>59</v>
      </c>
      <c r="E5" t="s">
        <v>37</v>
      </c>
    </row>
    <row r="6" spans="1:25" x14ac:dyDescent="0.25">
      <c r="A6">
        <v>5</v>
      </c>
      <c r="B6" s="2">
        <v>35599</v>
      </c>
      <c r="C6" t="s">
        <v>33</v>
      </c>
      <c r="D6" t="s">
        <v>59</v>
      </c>
      <c r="E6" t="s">
        <v>37</v>
      </c>
      <c r="M6">
        <v>3.7</v>
      </c>
    </row>
    <row r="7" spans="1:25" x14ac:dyDescent="0.25">
      <c r="A7">
        <v>6</v>
      </c>
      <c r="B7" s="2">
        <v>36355</v>
      </c>
      <c r="C7" t="s">
        <v>33</v>
      </c>
      <c r="D7" t="s">
        <v>59</v>
      </c>
      <c r="E7" t="s">
        <v>37</v>
      </c>
      <c r="Q7">
        <v>0.55000000000000004</v>
      </c>
    </row>
    <row r="8" spans="1:25" x14ac:dyDescent="0.25">
      <c r="A8">
        <v>7</v>
      </c>
      <c r="B8" s="2">
        <v>36361</v>
      </c>
      <c r="C8" t="s">
        <v>33</v>
      </c>
      <c r="D8" t="s">
        <v>59</v>
      </c>
      <c r="E8" t="s">
        <v>37</v>
      </c>
    </row>
    <row r="9" spans="1:25" x14ac:dyDescent="0.25">
      <c r="A9">
        <v>8</v>
      </c>
      <c r="B9" s="2">
        <v>34912</v>
      </c>
      <c r="C9" t="s">
        <v>4</v>
      </c>
      <c r="D9" t="s">
        <v>59</v>
      </c>
      <c r="E9" t="s">
        <v>37</v>
      </c>
      <c r="F9">
        <v>27200</v>
      </c>
      <c r="G9">
        <v>2.2000000000000002</v>
      </c>
      <c r="H9">
        <v>279</v>
      </c>
      <c r="J9">
        <v>24</v>
      </c>
      <c r="O9">
        <v>674</v>
      </c>
    </row>
    <row r="10" spans="1:25" x14ac:dyDescent="0.25">
      <c r="A10">
        <v>9</v>
      </c>
      <c r="B10" s="2">
        <v>35312</v>
      </c>
      <c r="C10" t="s">
        <v>4</v>
      </c>
      <c r="D10" t="s">
        <v>59</v>
      </c>
      <c r="E10" t="s">
        <v>37</v>
      </c>
      <c r="I10">
        <v>1300</v>
      </c>
      <c r="R10">
        <v>28</v>
      </c>
      <c r="U10">
        <v>13</v>
      </c>
      <c r="V10">
        <v>19</v>
      </c>
    </row>
    <row r="11" spans="1:25" x14ac:dyDescent="0.25">
      <c r="A11">
        <v>10</v>
      </c>
      <c r="B11" s="2">
        <v>35598</v>
      </c>
      <c r="C11" t="s">
        <v>4</v>
      </c>
      <c r="D11" t="s">
        <v>59</v>
      </c>
      <c r="E11" t="s">
        <v>37</v>
      </c>
      <c r="K11">
        <v>170</v>
      </c>
      <c r="N11">
        <v>1100</v>
      </c>
      <c r="P11">
        <v>120</v>
      </c>
    </row>
    <row r="12" spans="1:25" x14ac:dyDescent="0.25">
      <c r="A12">
        <v>11</v>
      </c>
      <c r="B12" s="2">
        <v>35318</v>
      </c>
      <c r="C12" t="s">
        <v>4</v>
      </c>
      <c r="D12" t="s">
        <v>59</v>
      </c>
      <c r="E12" t="s">
        <v>37</v>
      </c>
      <c r="L12">
        <v>1200</v>
      </c>
    </row>
    <row r="13" spans="1:25" x14ac:dyDescent="0.25">
      <c r="A13">
        <v>12</v>
      </c>
      <c r="B13" s="2">
        <v>35599</v>
      </c>
      <c r="C13" t="s">
        <v>4</v>
      </c>
      <c r="D13" t="s">
        <v>59</v>
      </c>
      <c r="E13" t="s">
        <v>37</v>
      </c>
      <c r="M13">
        <v>2700</v>
      </c>
    </row>
    <row r="14" spans="1:25" x14ac:dyDescent="0.25">
      <c r="A14">
        <v>13</v>
      </c>
      <c r="B14" s="2">
        <v>36355</v>
      </c>
      <c r="C14" t="s">
        <v>4</v>
      </c>
      <c r="D14" t="s">
        <v>59</v>
      </c>
      <c r="E14" t="s">
        <v>37</v>
      </c>
      <c r="Q14">
        <v>386</v>
      </c>
      <c r="S14">
        <v>0.5</v>
      </c>
    </row>
    <row r="15" spans="1:25" x14ac:dyDescent="0.25">
      <c r="A15">
        <v>14</v>
      </c>
      <c r="B15" s="2">
        <v>36361</v>
      </c>
      <c r="C15" t="s">
        <v>4</v>
      </c>
      <c r="D15" t="s">
        <v>59</v>
      </c>
      <c r="E15" t="s">
        <v>37</v>
      </c>
      <c r="T15">
        <v>0.86</v>
      </c>
    </row>
    <row r="16" spans="1:25" x14ac:dyDescent="0.25">
      <c r="A16">
        <v>15</v>
      </c>
      <c r="B16" s="2">
        <v>34912</v>
      </c>
      <c r="C16" t="s">
        <v>34</v>
      </c>
      <c r="D16" t="s">
        <v>59</v>
      </c>
      <c r="E16" t="s">
        <v>37</v>
      </c>
      <c r="F16">
        <v>51360</v>
      </c>
      <c r="G16">
        <v>14943.5</v>
      </c>
      <c r="H16">
        <v>3992.7</v>
      </c>
      <c r="J16">
        <v>2215.4</v>
      </c>
      <c r="O16">
        <v>23.2</v>
      </c>
    </row>
    <row r="17" spans="1:23" x14ac:dyDescent="0.25">
      <c r="A17">
        <v>16</v>
      </c>
      <c r="B17" s="2">
        <v>35312</v>
      </c>
      <c r="C17" t="s">
        <v>34</v>
      </c>
      <c r="D17" t="s">
        <v>59</v>
      </c>
      <c r="E17" t="s">
        <v>37</v>
      </c>
      <c r="I17">
        <v>50</v>
      </c>
      <c r="R17">
        <v>75</v>
      </c>
      <c r="U17">
        <v>26</v>
      </c>
      <c r="V17">
        <v>18</v>
      </c>
      <c r="W17">
        <v>50</v>
      </c>
    </row>
    <row r="18" spans="1:23" x14ac:dyDescent="0.25">
      <c r="A18">
        <v>17</v>
      </c>
      <c r="B18" s="2">
        <v>35598</v>
      </c>
      <c r="C18" t="s">
        <v>34</v>
      </c>
      <c r="D18" t="s">
        <v>59</v>
      </c>
      <c r="E18" t="s">
        <v>37</v>
      </c>
      <c r="K18">
        <v>3700</v>
      </c>
      <c r="N18">
        <v>58</v>
      </c>
      <c r="P18">
        <v>6</v>
      </c>
    </row>
    <row r="19" spans="1:23" x14ac:dyDescent="0.25">
      <c r="A19">
        <v>18</v>
      </c>
      <c r="B19" s="2">
        <v>35318</v>
      </c>
      <c r="C19" t="s">
        <v>34</v>
      </c>
      <c r="D19" t="s">
        <v>59</v>
      </c>
      <c r="E19" t="s">
        <v>37</v>
      </c>
      <c r="L19">
        <v>820</v>
      </c>
    </row>
    <row r="20" spans="1:23" x14ac:dyDescent="0.25">
      <c r="A20">
        <v>19</v>
      </c>
      <c r="B20" s="2">
        <v>35599</v>
      </c>
      <c r="C20" t="s">
        <v>34</v>
      </c>
      <c r="D20" t="s">
        <v>59</v>
      </c>
      <c r="E20" t="s">
        <v>37</v>
      </c>
      <c r="M20">
        <v>110</v>
      </c>
    </row>
    <row r="21" spans="1:23" x14ac:dyDescent="0.25">
      <c r="A21">
        <v>20</v>
      </c>
      <c r="B21" s="2">
        <v>36355</v>
      </c>
      <c r="C21" t="s">
        <v>34</v>
      </c>
      <c r="D21" t="s">
        <v>59</v>
      </c>
      <c r="E21" t="s">
        <v>37</v>
      </c>
      <c r="Q21">
        <v>9.9</v>
      </c>
      <c r="S21">
        <v>95.29</v>
      </c>
    </row>
    <row r="22" spans="1:23" x14ac:dyDescent="0.25">
      <c r="A22">
        <v>21</v>
      </c>
      <c r="B22" s="2">
        <v>36361</v>
      </c>
      <c r="C22" t="s">
        <v>34</v>
      </c>
      <c r="D22" t="s">
        <v>59</v>
      </c>
      <c r="E22" t="s">
        <v>37</v>
      </c>
      <c r="T22">
        <v>44.4</v>
      </c>
    </row>
    <row r="23" spans="1:23" x14ac:dyDescent="0.25">
      <c r="A23">
        <v>22</v>
      </c>
      <c r="B23" s="2">
        <v>34912</v>
      </c>
      <c r="C23" t="s">
        <v>55</v>
      </c>
      <c r="D23" t="s">
        <v>59</v>
      </c>
      <c r="E23" t="s">
        <v>37</v>
      </c>
      <c r="F23">
        <f>F16*0.8</f>
        <v>41088</v>
      </c>
      <c r="G23">
        <f t="shared" ref="G23:W29" si="0">G16*0.8</f>
        <v>11954.800000000001</v>
      </c>
      <c r="H23">
        <f t="shared" si="0"/>
        <v>3194.16</v>
      </c>
      <c r="J23">
        <f t="shared" si="0"/>
        <v>1772.3200000000002</v>
      </c>
      <c r="O23">
        <f t="shared" si="0"/>
        <v>18.559999999999999</v>
      </c>
    </row>
    <row r="24" spans="1:23" x14ac:dyDescent="0.25">
      <c r="A24">
        <v>23</v>
      </c>
      <c r="B24" s="2">
        <v>35312</v>
      </c>
      <c r="C24" t="s">
        <v>55</v>
      </c>
      <c r="D24" t="s">
        <v>59</v>
      </c>
      <c r="E24" t="s">
        <v>37</v>
      </c>
      <c r="I24">
        <f t="shared" ref="I24:U24" si="1">I17*0.8</f>
        <v>40</v>
      </c>
      <c r="R24">
        <f t="shared" si="1"/>
        <v>60</v>
      </c>
      <c r="U24">
        <f t="shared" si="1"/>
        <v>20.8</v>
      </c>
      <c r="V24">
        <f>V17*0.8</f>
        <v>14.4</v>
      </c>
      <c r="W24">
        <f t="shared" si="0"/>
        <v>40</v>
      </c>
    </row>
    <row r="25" spans="1:23" x14ac:dyDescent="0.25">
      <c r="A25">
        <v>24</v>
      </c>
      <c r="B25" s="2">
        <v>35598</v>
      </c>
      <c r="C25" t="s">
        <v>55</v>
      </c>
      <c r="D25" t="s">
        <v>59</v>
      </c>
      <c r="E25" t="s">
        <v>37</v>
      </c>
      <c r="K25">
        <f t="shared" si="0"/>
        <v>2960</v>
      </c>
      <c r="N25">
        <f t="shared" si="0"/>
        <v>46.400000000000006</v>
      </c>
      <c r="P25">
        <f t="shared" si="0"/>
        <v>4.8000000000000007</v>
      </c>
    </row>
    <row r="26" spans="1:23" x14ac:dyDescent="0.25">
      <c r="A26">
        <v>25</v>
      </c>
      <c r="B26" s="2">
        <v>35318</v>
      </c>
      <c r="C26" t="s">
        <v>55</v>
      </c>
      <c r="D26" t="s">
        <v>59</v>
      </c>
      <c r="E26" t="s">
        <v>37</v>
      </c>
      <c r="L26">
        <f t="shared" si="0"/>
        <v>656</v>
      </c>
    </row>
    <row r="27" spans="1:23" x14ac:dyDescent="0.25">
      <c r="A27">
        <v>26</v>
      </c>
      <c r="B27" s="2">
        <v>35599</v>
      </c>
      <c r="C27" t="s">
        <v>55</v>
      </c>
      <c r="D27" t="s">
        <v>59</v>
      </c>
      <c r="E27" t="s">
        <v>37</v>
      </c>
      <c r="M27">
        <f t="shared" si="0"/>
        <v>88</v>
      </c>
    </row>
    <row r="28" spans="1:23" x14ac:dyDescent="0.25">
      <c r="A28">
        <v>27</v>
      </c>
      <c r="B28" s="2">
        <v>36355</v>
      </c>
      <c r="C28" t="s">
        <v>55</v>
      </c>
      <c r="D28" t="s">
        <v>59</v>
      </c>
      <c r="E28" t="s">
        <v>37</v>
      </c>
      <c r="Q28">
        <f t="shared" si="0"/>
        <v>7.9200000000000008</v>
      </c>
      <c r="S28">
        <f t="shared" si="0"/>
        <v>76.232000000000014</v>
      </c>
    </row>
    <row r="29" spans="1:23" x14ac:dyDescent="0.25">
      <c r="A29">
        <v>28</v>
      </c>
      <c r="B29" s="2">
        <v>36361</v>
      </c>
      <c r="C29" t="s">
        <v>55</v>
      </c>
      <c r="D29" t="s">
        <v>59</v>
      </c>
      <c r="E29" t="s">
        <v>37</v>
      </c>
      <c r="T29">
        <f t="shared" si="0"/>
        <v>35.520000000000003</v>
      </c>
    </row>
    <row r="30" spans="1:23" x14ac:dyDescent="0.25">
      <c r="A30">
        <v>29</v>
      </c>
      <c r="B30" s="2">
        <v>34912</v>
      </c>
      <c r="C30" t="s">
        <v>56</v>
      </c>
      <c r="D30" t="s">
        <v>59</v>
      </c>
      <c r="E30" t="s">
        <v>37</v>
      </c>
      <c r="F30">
        <f>F16*0.1</f>
        <v>5136</v>
      </c>
      <c r="G30">
        <f t="shared" ref="G30:O30" si="2">G16*0.1</f>
        <v>1494.3500000000001</v>
      </c>
      <c r="H30">
        <f t="shared" si="2"/>
        <v>399.27</v>
      </c>
      <c r="J30">
        <f t="shared" si="2"/>
        <v>221.54000000000002</v>
      </c>
      <c r="O30">
        <f t="shared" si="2"/>
        <v>2.3199999999999998</v>
      </c>
    </row>
    <row r="31" spans="1:23" x14ac:dyDescent="0.25">
      <c r="A31">
        <v>30</v>
      </c>
      <c r="B31" s="2">
        <v>35312</v>
      </c>
      <c r="C31" t="s">
        <v>56</v>
      </c>
      <c r="D31" t="s">
        <v>59</v>
      </c>
      <c r="E31" t="s">
        <v>37</v>
      </c>
      <c r="I31">
        <f t="shared" ref="I31:W31" si="3">I17*0.1</f>
        <v>5</v>
      </c>
      <c r="R31">
        <f t="shared" si="3"/>
        <v>7.5</v>
      </c>
      <c r="U31">
        <f t="shared" si="3"/>
        <v>2.6</v>
      </c>
      <c r="V31">
        <f t="shared" si="3"/>
        <v>1.8</v>
      </c>
      <c r="W31">
        <f t="shared" si="3"/>
        <v>5</v>
      </c>
    </row>
    <row r="32" spans="1:23" x14ac:dyDescent="0.25">
      <c r="A32">
        <v>31</v>
      </c>
      <c r="B32" s="2">
        <v>35598</v>
      </c>
      <c r="C32" t="s">
        <v>56</v>
      </c>
      <c r="D32" t="s">
        <v>59</v>
      </c>
      <c r="E32" t="s">
        <v>37</v>
      </c>
      <c r="K32">
        <f t="shared" ref="K32:P32" si="4">K18*0.1</f>
        <v>370</v>
      </c>
      <c r="N32">
        <f t="shared" si="4"/>
        <v>5.8000000000000007</v>
      </c>
      <c r="P32">
        <f t="shared" si="4"/>
        <v>0.60000000000000009</v>
      </c>
    </row>
    <row r="33" spans="1:23" x14ac:dyDescent="0.25">
      <c r="A33">
        <v>32</v>
      </c>
      <c r="B33" s="2">
        <v>35318</v>
      </c>
      <c r="C33" t="s">
        <v>56</v>
      </c>
      <c r="D33" t="s">
        <v>59</v>
      </c>
      <c r="E33" t="s">
        <v>37</v>
      </c>
      <c r="L33">
        <f t="shared" ref="L33" si="5">L19*0.1</f>
        <v>82</v>
      </c>
    </row>
    <row r="34" spans="1:23" x14ac:dyDescent="0.25">
      <c r="A34">
        <v>33</v>
      </c>
      <c r="B34" s="2">
        <v>35599</v>
      </c>
      <c r="C34" t="s">
        <v>56</v>
      </c>
      <c r="D34" t="s">
        <v>59</v>
      </c>
      <c r="E34" t="s">
        <v>37</v>
      </c>
      <c r="M34">
        <f t="shared" ref="M34" si="6">M20*0.1</f>
        <v>11</v>
      </c>
    </row>
    <row r="35" spans="1:23" x14ac:dyDescent="0.25">
      <c r="A35">
        <v>34</v>
      </c>
      <c r="B35" s="2">
        <v>36355</v>
      </c>
      <c r="C35" t="s">
        <v>56</v>
      </c>
      <c r="D35" t="s">
        <v>59</v>
      </c>
      <c r="E35" t="s">
        <v>37</v>
      </c>
      <c r="Q35">
        <f t="shared" ref="Q35:S35" si="7">Q21*0.1</f>
        <v>0.9900000000000001</v>
      </c>
      <c r="S35">
        <f t="shared" si="7"/>
        <v>9.5290000000000017</v>
      </c>
    </row>
    <row r="36" spans="1:23" x14ac:dyDescent="0.25">
      <c r="A36">
        <v>35</v>
      </c>
      <c r="B36" s="2">
        <v>36361</v>
      </c>
      <c r="C36" t="s">
        <v>56</v>
      </c>
      <c r="D36" t="s">
        <v>59</v>
      </c>
      <c r="E36" t="s">
        <v>37</v>
      </c>
      <c r="T36">
        <f t="shared" ref="T36" si="8">T22*0.1</f>
        <v>4.4400000000000004</v>
      </c>
    </row>
    <row r="37" spans="1:23" x14ac:dyDescent="0.25">
      <c r="A37">
        <v>36</v>
      </c>
      <c r="B37" s="2">
        <v>34912</v>
      </c>
      <c r="C37" t="s">
        <v>58</v>
      </c>
      <c r="D37" t="s">
        <v>59</v>
      </c>
      <c r="E37" t="s">
        <v>37</v>
      </c>
      <c r="F37">
        <f>F16*0.1</f>
        <v>5136</v>
      </c>
      <c r="G37">
        <f t="shared" ref="G37:O37" si="9">G16*0.1</f>
        <v>1494.3500000000001</v>
      </c>
      <c r="H37">
        <f t="shared" si="9"/>
        <v>399.27</v>
      </c>
      <c r="J37">
        <f t="shared" si="9"/>
        <v>221.54000000000002</v>
      </c>
      <c r="O37">
        <f t="shared" si="9"/>
        <v>2.3199999999999998</v>
      </c>
    </row>
    <row r="38" spans="1:23" x14ac:dyDescent="0.25">
      <c r="A38">
        <v>37</v>
      </c>
      <c r="B38" s="2">
        <v>35312</v>
      </c>
      <c r="C38" t="s">
        <v>58</v>
      </c>
      <c r="D38" t="s">
        <v>59</v>
      </c>
      <c r="E38" t="s">
        <v>37</v>
      </c>
      <c r="I38">
        <f t="shared" ref="I38:W38" si="10">I17*0.1</f>
        <v>5</v>
      </c>
      <c r="R38">
        <f t="shared" si="10"/>
        <v>7.5</v>
      </c>
      <c r="U38">
        <f t="shared" si="10"/>
        <v>2.6</v>
      </c>
      <c r="V38">
        <f t="shared" si="10"/>
        <v>1.8</v>
      </c>
      <c r="W38">
        <f t="shared" si="10"/>
        <v>5</v>
      </c>
    </row>
    <row r="39" spans="1:23" x14ac:dyDescent="0.25">
      <c r="A39">
        <v>38</v>
      </c>
      <c r="B39" s="2">
        <v>35598</v>
      </c>
      <c r="C39" t="s">
        <v>58</v>
      </c>
      <c r="D39" t="s">
        <v>59</v>
      </c>
      <c r="E39" t="s">
        <v>37</v>
      </c>
      <c r="K39">
        <f t="shared" ref="K39:P39" si="11">K18*0.1</f>
        <v>370</v>
      </c>
      <c r="N39">
        <f t="shared" si="11"/>
        <v>5.8000000000000007</v>
      </c>
      <c r="P39">
        <f t="shared" si="11"/>
        <v>0.60000000000000009</v>
      </c>
    </row>
    <row r="40" spans="1:23" x14ac:dyDescent="0.25">
      <c r="A40">
        <v>39</v>
      </c>
      <c r="B40" s="2">
        <v>35318</v>
      </c>
      <c r="C40" t="s">
        <v>58</v>
      </c>
      <c r="D40" t="s">
        <v>59</v>
      </c>
      <c r="E40" t="s">
        <v>37</v>
      </c>
      <c r="L40">
        <f t="shared" ref="L40" si="12">L19*0.1</f>
        <v>82</v>
      </c>
    </row>
    <row r="41" spans="1:23" x14ac:dyDescent="0.25">
      <c r="A41">
        <v>40</v>
      </c>
      <c r="B41" s="2">
        <v>35599</v>
      </c>
      <c r="C41" t="s">
        <v>58</v>
      </c>
      <c r="D41" t="s">
        <v>59</v>
      </c>
      <c r="E41" t="s">
        <v>37</v>
      </c>
      <c r="M41">
        <f t="shared" ref="M41" si="13">M20*0.1</f>
        <v>11</v>
      </c>
    </row>
    <row r="42" spans="1:23" x14ac:dyDescent="0.25">
      <c r="A42">
        <v>41</v>
      </c>
      <c r="B42" s="2">
        <v>36355</v>
      </c>
      <c r="C42" t="s">
        <v>58</v>
      </c>
      <c r="D42" t="s">
        <v>59</v>
      </c>
      <c r="E42" t="s">
        <v>37</v>
      </c>
      <c r="Q42">
        <f t="shared" ref="Q42:S42" si="14">Q21*0.1</f>
        <v>0.9900000000000001</v>
      </c>
      <c r="S42">
        <f t="shared" si="14"/>
        <v>9.5290000000000017</v>
      </c>
    </row>
    <row r="43" spans="1:23" x14ac:dyDescent="0.25">
      <c r="A43">
        <v>42</v>
      </c>
      <c r="B43" s="2">
        <v>36361</v>
      </c>
      <c r="C43" t="s">
        <v>58</v>
      </c>
      <c r="D43" t="s">
        <v>59</v>
      </c>
      <c r="E43" t="s">
        <v>37</v>
      </c>
      <c r="T43">
        <f t="shared" ref="T43" si="15">T22*0.1</f>
        <v>4.4400000000000004</v>
      </c>
    </row>
    <row r="44" spans="1:23" x14ac:dyDescent="0.25">
      <c r="A44">
        <v>43</v>
      </c>
      <c r="B44" s="2">
        <v>34912</v>
      </c>
      <c r="C44" t="s">
        <v>35</v>
      </c>
      <c r="D44" t="s">
        <v>59</v>
      </c>
      <c r="E44" t="s">
        <v>37</v>
      </c>
      <c r="F44">
        <v>10</v>
      </c>
      <c r="G44">
        <v>870</v>
      </c>
      <c r="J44">
        <v>8.3000000000000007</v>
      </c>
    </row>
    <row r="45" spans="1:23" x14ac:dyDescent="0.25">
      <c r="A45">
        <v>44</v>
      </c>
      <c r="B45" s="2">
        <v>35312</v>
      </c>
      <c r="C45" t="s">
        <v>35</v>
      </c>
      <c r="D45" t="s">
        <v>59</v>
      </c>
      <c r="E45" t="s">
        <v>37</v>
      </c>
      <c r="R45">
        <v>2.5</v>
      </c>
    </row>
    <row r="46" spans="1:23" x14ac:dyDescent="0.25">
      <c r="A46">
        <v>45</v>
      </c>
      <c r="B46" s="2">
        <v>35598</v>
      </c>
      <c r="C46" t="s">
        <v>35</v>
      </c>
      <c r="D46" t="s">
        <v>59</v>
      </c>
      <c r="E46" t="s">
        <v>37</v>
      </c>
    </row>
    <row r="47" spans="1:23" x14ac:dyDescent="0.25">
      <c r="A47">
        <v>46</v>
      </c>
      <c r="B47" s="2">
        <v>35318</v>
      </c>
      <c r="C47" t="s">
        <v>35</v>
      </c>
      <c r="D47" t="s">
        <v>59</v>
      </c>
      <c r="E47" t="s">
        <v>37</v>
      </c>
    </row>
    <row r="48" spans="1:23" x14ac:dyDescent="0.25">
      <c r="A48">
        <v>47</v>
      </c>
      <c r="B48" s="2">
        <v>35599</v>
      </c>
      <c r="C48" t="s">
        <v>35</v>
      </c>
      <c r="D48" t="s">
        <v>59</v>
      </c>
      <c r="E48" t="s">
        <v>37</v>
      </c>
    </row>
    <row r="49" spans="1:25" x14ac:dyDescent="0.25">
      <c r="A49">
        <v>48</v>
      </c>
      <c r="B49" s="2">
        <v>36355</v>
      </c>
      <c r="C49" t="s">
        <v>35</v>
      </c>
      <c r="D49" t="s">
        <v>59</v>
      </c>
      <c r="E49" t="s">
        <v>37</v>
      </c>
      <c r="S49">
        <v>0.68</v>
      </c>
    </row>
    <row r="50" spans="1:25" x14ac:dyDescent="0.25">
      <c r="A50">
        <v>49</v>
      </c>
      <c r="B50" s="2">
        <v>36361</v>
      </c>
      <c r="C50" t="s">
        <v>35</v>
      </c>
      <c r="D50" t="s">
        <v>59</v>
      </c>
      <c r="E50" t="s">
        <v>37</v>
      </c>
      <c r="T50">
        <v>2.66</v>
      </c>
    </row>
    <row r="51" spans="1:25" x14ac:dyDescent="0.25">
      <c r="A51">
        <v>50</v>
      </c>
      <c r="B51" s="2">
        <v>42264</v>
      </c>
      <c r="C51" t="s">
        <v>33</v>
      </c>
      <c r="D51" t="s">
        <v>59</v>
      </c>
      <c r="E51" t="s">
        <v>38</v>
      </c>
    </row>
    <row r="52" spans="1:25" x14ac:dyDescent="0.25">
      <c r="A52">
        <v>51</v>
      </c>
      <c r="B52" s="2">
        <v>42270</v>
      </c>
      <c r="C52" t="s">
        <v>33</v>
      </c>
      <c r="D52" t="s">
        <v>59</v>
      </c>
      <c r="E52" t="s">
        <v>38</v>
      </c>
      <c r="Y52">
        <v>0.27300000000000002</v>
      </c>
    </row>
    <row r="53" spans="1:25" x14ac:dyDescent="0.25">
      <c r="A53">
        <v>52</v>
      </c>
      <c r="B53" s="2">
        <v>42271</v>
      </c>
      <c r="C53" t="s">
        <v>33</v>
      </c>
      <c r="D53" t="s">
        <v>59</v>
      </c>
      <c r="E53" t="s">
        <v>38</v>
      </c>
      <c r="O53">
        <v>0.29799999999999999</v>
      </c>
    </row>
    <row r="54" spans="1:25" x14ac:dyDescent="0.25">
      <c r="A54">
        <v>53</v>
      </c>
      <c r="B54" s="2">
        <v>42262</v>
      </c>
      <c r="C54" t="s">
        <v>33</v>
      </c>
      <c r="D54" t="s">
        <v>59</v>
      </c>
      <c r="E54" t="s">
        <v>38</v>
      </c>
      <c r="V54">
        <v>0.63300000000000001</v>
      </c>
    </row>
    <row r="55" spans="1:25" x14ac:dyDescent="0.25">
      <c r="A55">
        <v>54</v>
      </c>
      <c r="B55" s="2">
        <v>42264</v>
      </c>
      <c r="C55" t="s">
        <v>4</v>
      </c>
      <c r="D55" t="s">
        <v>59</v>
      </c>
      <c r="E55" t="s">
        <v>38</v>
      </c>
    </row>
    <row r="56" spans="1:25" x14ac:dyDescent="0.25">
      <c r="A56">
        <v>55</v>
      </c>
      <c r="B56" s="2">
        <v>42270</v>
      </c>
      <c r="C56" t="s">
        <v>4</v>
      </c>
      <c r="D56" t="s">
        <v>59</v>
      </c>
      <c r="E56" t="s">
        <v>38</v>
      </c>
      <c r="M56">
        <v>325</v>
      </c>
      <c r="Y56">
        <v>177</v>
      </c>
    </row>
    <row r="57" spans="1:25" x14ac:dyDescent="0.25">
      <c r="A57">
        <v>56</v>
      </c>
      <c r="B57" s="2">
        <v>42271</v>
      </c>
      <c r="C57" t="s">
        <v>4</v>
      </c>
      <c r="D57" t="s">
        <v>59</v>
      </c>
      <c r="E57" t="s">
        <v>38</v>
      </c>
      <c r="O57">
        <v>7</v>
      </c>
    </row>
    <row r="58" spans="1:25" x14ac:dyDescent="0.25">
      <c r="A58">
        <v>57</v>
      </c>
      <c r="B58" s="2">
        <v>42262</v>
      </c>
      <c r="C58" t="s">
        <v>4</v>
      </c>
      <c r="D58" t="s">
        <v>59</v>
      </c>
      <c r="E58" t="s">
        <v>38</v>
      </c>
      <c r="U58">
        <v>0.84699999999999998</v>
      </c>
      <c r="V58">
        <v>33</v>
      </c>
      <c r="W58">
        <v>0.84799999999999998</v>
      </c>
      <c r="X58">
        <v>38.299999999999997</v>
      </c>
    </row>
    <row r="59" spans="1:25" x14ac:dyDescent="0.25">
      <c r="A59">
        <v>58</v>
      </c>
      <c r="B59" s="2">
        <v>42264</v>
      </c>
      <c r="C59" t="s">
        <v>34</v>
      </c>
      <c r="D59" t="s">
        <v>59</v>
      </c>
      <c r="E59" t="s">
        <v>38</v>
      </c>
      <c r="F59">
        <v>0.50800000000000001</v>
      </c>
    </row>
    <row r="60" spans="1:25" x14ac:dyDescent="0.25">
      <c r="A60">
        <v>59</v>
      </c>
      <c r="B60" s="2">
        <v>42270</v>
      </c>
      <c r="C60" t="s">
        <v>34</v>
      </c>
      <c r="D60" t="s">
        <v>59</v>
      </c>
      <c r="E60" t="s">
        <v>38</v>
      </c>
      <c r="M60">
        <v>17.7</v>
      </c>
      <c r="Y60">
        <v>90.8</v>
      </c>
    </row>
    <row r="61" spans="1:25" x14ac:dyDescent="0.25">
      <c r="A61">
        <v>60</v>
      </c>
      <c r="B61" s="2">
        <v>42271</v>
      </c>
      <c r="C61" t="s">
        <v>34</v>
      </c>
      <c r="D61" t="s">
        <v>59</v>
      </c>
      <c r="E61" t="s">
        <v>38</v>
      </c>
    </row>
    <row r="62" spans="1:25" x14ac:dyDescent="0.25">
      <c r="A62">
        <v>61</v>
      </c>
      <c r="B62" s="2">
        <v>42262</v>
      </c>
      <c r="C62" t="s">
        <v>34</v>
      </c>
      <c r="D62" t="s">
        <v>59</v>
      </c>
      <c r="E62" t="s">
        <v>38</v>
      </c>
      <c r="U62">
        <v>5.58</v>
      </c>
      <c r="V62">
        <v>7.18</v>
      </c>
      <c r="W62">
        <v>42.3</v>
      </c>
      <c r="X62">
        <v>53.1</v>
      </c>
    </row>
    <row r="63" spans="1:25" x14ac:dyDescent="0.25">
      <c r="A63">
        <v>62</v>
      </c>
      <c r="B63" s="2">
        <v>42264</v>
      </c>
      <c r="C63" t="s">
        <v>55</v>
      </c>
      <c r="D63" t="s">
        <v>59</v>
      </c>
      <c r="E63" t="s">
        <v>38</v>
      </c>
      <c r="F63">
        <f>F59*0.8</f>
        <v>0.40640000000000004</v>
      </c>
    </row>
    <row r="64" spans="1:25" x14ac:dyDescent="0.25">
      <c r="A64">
        <v>63</v>
      </c>
      <c r="B64" s="2">
        <v>42270</v>
      </c>
      <c r="C64" t="s">
        <v>55</v>
      </c>
      <c r="D64" t="s">
        <v>59</v>
      </c>
      <c r="E64" t="s">
        <v>38</v>
      </c>
      <c r="M64">
        <f>M60*0.8</f>
        <v>14.16</v>
      </c>
      <c r="Y64">
        <f t="shared" ref="U64:Y66" si="16">Y60*0.8</f>
        <v>72.64</v>
      </c>
    </row>
    <row r="65" spans="1:25" x14ac:dyDescent="0.25">
      <c r="A65">
        <v>64</v>
      </c>
      <c r="B65" s="2">
        <v>42271</v>
      </c>
      <c r="C65" t="s">
        <v>55</v>
      </c>
      <c r="D65" t="s">
        <v>59</v>
      </c>
      <c r="E65" t="s">
        <v>38</v>
      </c>
    </row>
    <row r="66" spans="1:25" x14ac:dyDescent="0.25">
      <c r="A66">
        <v>65</v>
      </c>
      <c r="B66" s="2">
        <v>42262</v>
      </c>
      <c r="C66" t="s">
        <v>55</v>
      </c>
      <c r="D66" t="s">
        <v>59</v>
      </c>
      <c r="E66" t="s">
        <v>38</v>
      </c>
      <c r="U66">
        <f t="shared" si="16"/>
        <v>4.4640000000000004</v>
      </c>
      <c r="V66">
        <f t="shared" si="16"/>
        <v>5.7439999999999998</v>
      </c>
      <c r="W66">
        <f t="shared" si="16"/>
        <v>33.839999999999996</v>
      </c>
      <c r="X66">
        <f>X62*0.8</f>
        <v>42.480000000000004</v>
      </c>
    </row>
    <row r="67" spans="1:25" x14ac:dyDescent="0.25">
      <c r="A67">
        <v>66</v>
      </c>
      <c r="B67" s="2">
        <v>42264</v>
      </c>
      <c r="C67" t="s">
        <v>56</v>
      </c>
      <c r="D67" t="s">
        <v>59</v>
      </c>
      <c r="E67" t="s">
        <v>38</v>
      </c>
    </row>
    <row r="68" spans="1:25" x14ac:dyDescent="0.25">
      <c r="A68">
        <v>67</v>
      </c>
      <c r="B68" s="2">
        <v>42270</v>
      </c>
      <c r="C68" t="s">
        <v>56</v>
      </c>
      <c r="D68" t="s">
        <v>59</v>
      </c>
      <c r="E68" t="s">
        <v>38</v>
      </c>
      <c r="M68">
        <v>7.73</v>
      </c>
      <c r="Y68">
        <v>6.64</v>
      </c>
    </row>
    <row r="69" spans="1:25" x14ac:dyDescent="0.25">
      <c r="A69">
        <v>68</v>
      </c>
      <c r="B69" s="2">
        <v>42271</v>
      </c>
      <c r="C69" t="s">
        <v>56</v>
      </c>
      <c r="D69" t="s">
        <v>59</v>
      </c>
      <c r="E69" t="s">
        <v>38</v>
      </c>
    </row>
    <row r="70" spans="1:25" x14ac:dyDescent="0.25">
      <c r="A70">
        <v>69</v>
      </c>
      <c r="B70" s="2">
        <v>42262</v>
      </c>
      <c r="C70" t="s">
        <v>56</v>
      </c>
      <c r="D70" t="s">
        <v>59</v>
      </c>
      <c r="E70" t="s">
        <v>38</v>
      </c>
      <c r="U70">
        <v>7.06</v>
      </c>
      <c r="V70">
        <v>1.96</v>
      </c>
      <c r="W70">
        <v>8.82</v>
      </c>
      <c r="X70">
        <v>37.299999999999997</v>
      </c>
    </row>
    <row r="71" spans="1:25" x14ac:dyDescent="0.25">
      <c r="A71">
        <v>70</v>
      </c>
      <c r="B71" s="2">
        <v>42264</v>
      </c>
      <c r="C71" t="s">
        <v>58</v>
      </c>
      <c r="D71" t="s">
        <v>59</v>
      </c>
      <c r="E71" t="s">
        <v>38</v>
      </c>
      <c r="F71">
        <f>F59*0.1</f>
        <v>5.0800000000000005E-2</v>
      </c>
    </row>
    <row r="72" spans="1:25" x14ac:dyDescent="0.25">
      <c r="A72">
        <v>71</v>
      </c>
      <c r="B72" s="2">
        <v>42270</v>
      </c>
      <c r="C72" t="s">
        <v>58</v>
      </c>
      <c r="D72" t="s">
        <v>59</v>
      </c>
      <c r="E72" t="s">
        <v>38</v>
      </c>
      <c r="M72">
        <f t="shared" ref="M72" si="17">M60*0.1</f>
        <v>1.77</v>
      </c>
      <c r="Y72">
        <f>Y60*0.1</f>
        <v>9.08</v>
      </c>
    </row>
    <row r="73" spans="1:25" x14ac:dyDescent="0.25">
      <c r="A73">
        <v>72</v>
      </c>
      <c r="B73" s="2">
        <v>42271</v>
      </c>
      <c r="C73" t="s">
        <v>58</v>
      </c>
      <c r="D73" t="s">
        <v>59</v>
      </c>
      <c r="E73" t="s">
        <v>38</v>
      </c>
    </row>
    <row r="74" spans="1:25" x14ac:dyDescent="0.25">
      <c r="A74">
        <v>73</v>
      </c>
      <c r="B74" s="2">
        <v>42262</v>
      </c>
      <c r="C74" t="s">
        <v>58</v>
      </c>
      <c r="D74" t="s">
        <v>59</v>
      </c>
      <c r="E74" t="s">
        <v>38</v>
      </c>
      <c r="U74">
        <f t="shared" ref="U74:X74" si="18">U62*0.1</f>
        <v>0.55800000000000005</v>
      </c>
      <c r="V74">
        <f t="shared" si="18"/>
        <v>0.71799999999999997</v>
      </c>
      <c r="W74">
        <f t="shared" si="18"/>
        <v>4.2299999999999995</v>
      </c>
      <c r="X74">
        <f t="shared" si="18"/>
        <v>5.3100000000000005</v>
      </c>
    </row>
    <row r="75" spans="1:25" x14ac:dyDescent="0.25">
      <c r="A75">
        <v>74</v>
      </c>
      <c r="B75" s="2">
        <v>42264</v>
      </c>
      <c r="C75" t="s">
        <v>35</v>
      </c>
      <c r="D75" t="s">
        <v>59</v>
      </c>
      <c r="E75" t="s">
        <v>38</v>
      </c>
    </row>
    <row r="76" spans="1:25" x14ac:dyDescent="0.25">
      <c r="A76">
        <v>75</v>
      </c>
      <c r="B76" s="2">
        <v>42270</v>
      </c>
      <c r="C76" t="s">
        <v>35</v>
      </c>
      <c r="D76" t="s">
        <v>59</v>
      </c>
      <c r="E76" t="s">
        <v>38</v>
      </c>
      <c r="M76">
        <v>0.59299999999999997</v>
      </c>
      <c r="Y76">
        <v>1.33</v>
      </c>
    </row>
    <row r="77" spans="1:25" x14ac:dyDescent="0.25">
      <c r="A77">
        <v>76</v>
      </c>
      <c r="B77" s="2">
        <v>42271</v>
      </c>
      <c r="C77" t="s">
        <v>35</v>
      </c>
      <c r="D77" t="s">
        <v>59</v>
      </c>
      <c r="E77" t="s">
        <v>38</v>
      </c>
    </row>
    <row r="78" spans="1:25" x14ac:dyDescent="0.25">
      <c r="A78">
        <v>77</v>
      </c>
      <c r="B78" s="2">
        <v>42262</v>
      </c>
      <c r="C78" t="s">
        <v>35</v>
      </c>
      <c r="D78" t="s">
        <v>59</v>
      </c>
      <c r="E78" t="s">
        <v>38</v>
      </c>
      <c r="W78">
        <v>0.88400000000000001</v>
      </c>
      <c r="X78">
        <v>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workbookViewId="0">
      <selection activeCell="I30" sqref="I30"/>
    </sheetView>
  </sheetViews>
  <sheetFormatPr defaultColWidth="11.42578125" defaultRowHeight="15" x14ac:dyDescent="0.25"/>
  <cols>
    <col min="1" max="1" width="17.85546875" bestFit="1" customWidth="1"/>
    <col min="6" max="6" width="8.5703125" style="6" bestFit="1" customWidth="1"/>
    <col min="7" max="7" width="17.8554687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10</v>
      </c>
      <c r="E1" t="s">
        <v>11</v>
      </c>
      <c r="F1" s="6" t="s">
        <v>39</v>
      </c>
      <c r="G1" t="s">
        <v>8</v>
      </c>
      <c r="H1" t="s">
        <v>9</v>
      </c>
    </row>
    <row r="2" spans="1:8" x14ac:dyDescent="0.25">
      <c r="A2" s="8" t="s">
        <v>12</v>
      </c>
      <c r="B2" s="9">
        <v>43.497896066780697</v>
      </c>
      <c r="C2" s="9">
        <v>-73.633785650616701</v>
      </c>
      <c r="D2" s="1">
        <v>1700606.74</v>
      </c>
      <c r="E2" s="1">
        <v>721954.3</v>
      </c>
      <c r="F2" s="10">
        <v>2260</v>
      </c>
      <c r="G2" s="11" t="s">
        <v>32</v>
      </c>
      <c r="H2" s="12">
        <v>0</v>
      </c>
    </row>
    <row r="3" spans="1:8" x14ac:dyDescent="0.25">
      <c r="A3" s="8" t="s">
        <v>13</v>
      </c>
      <c r="B3" s="9">
        <v>43.499098756970596</v>
      </c>
      <c r="C3" s="9">
        <v>-73.630584699946894</v>
      </c>
      <c r="D3" s="1">
        <v>1701053.9449689442</v>
      </c>
      <c r="E3" s="1">
        <v>722799.02049689449</v>
      </c>
      <c r="F3" s="10">
        <v>2260</v>
      </c>
      <c r="G3" s="11" t="s">
        <v>41</v>
      </c>
      <c r="H3" s="12">
        <v>291.32646270796863</v>
      </c>
    </row>
    <row r="4" spans="1:8" x14ac:dyDescent="0.25">
      <c r="A4" s="8" t="s">
        <v>14</v>
      </c>
      <c r="B4" s="9">
        <v>43.4988900084943</v>
      </c>
      <c r="C4" s="9">
        <v>-73.630025857956696</v>
      </c>
      <c r="D4" s="1">
        <v>1700979.4108074533</v>
      </c>
      <c r="E4" s="1">
        <v>722948.08881987585</v>
      </c>
      <c r="F4" s="10">
        <v>2260</v>
      </c>
      <c r="G4" s="11" t="s">
        <v>41</v>
      </c>
      <c r="H4" s="12">
        <v>323.50463870469224</v>
      </c>
    </row>
    <row r="5" spans="1:8" x14ac:dyDescent="0.25">
      <c r="A5" s="8" t="s">
        <v>15</v>
      </c>
      <c r="B5" s="9">
        <v>43.499064494015897</v>
      </c>
      <c r="C5" s="9">
        <v>-73.626090479482798</v>
      </c>
      <c r="D5" s="1">
        <v>1701053.9449689442</v>
      </c>
      <c r="E5" s="1">
        <v>723991.56708074536</v>
      </c>
      <c r="F5" s="10">
        <v>2260</v>
      </c>
      <c r="G5" s="11" t="s">
        <v>41</v>
      </c>
      <c r="H5" s="12">
        <v>635.7436421844759</v>
      </c>
    </row>
    <row r="6" spans="1:8" x14ac:dyDescent="0.25">
      <c r="A6" s="8" t="s">
        <v>16</v>
      </c>
      <c r="B6" s="9">
        <v>43.501480893430802</v>
      </c>
      <c r="C6" s="9">
        <v>-73.625634227879502</v>
      </c>
      <c r="D6" s="1">
        <v>1701935.9325465839</v>
      </c>
      <c r="E6" s="1">
        <v>724103.36832298141</v>
      </c>
      <c r="F6" s="10">
        <v>2260</v>
      </c>
      <c r="G6" s="11" t="s">
        <v>41</v>
      </c>
      <c r="H6" s="12">
        <v>770.20055978851542</v>
      </c>
    </row>
    <row r="7" spans="1:8" x14ac:dyDescent="0.25">
      <c r="A7" s="8" t="s">
        <v>17</v>
      </c>
      <c r="B7" s="9">
        <v>43.501201095843399</v>
      </c>
      <c r="C7" s="9">
        <v>-73.624701834666794</v>
      </c>
      <c r="D7" s="1">
        <v>1701836.5536645963</v>
      </c>
      <c r="E7" s="1">
        <v>724351.81552795041</v>
      </c>
      <c r="F7" s="10">
        <v>2260</v>
      </c>
      <c r="G7" s="11" t="s">
        <v>41</v>
      </c>
      <c r="H7" s="12">
        <v>821.29446540000356</v>
      </c>
    </row>
    <row r="8" spans="1:8" x14ac:dyDescent="0.25">
      <c r="A8" s="8" t="s">
        <v>18</v>
      </c>
      <c r="B8" s="9">
        <v>43.502992219480603</v>
      </c>
      <c r="C8" s="9">
        <v>-73.622709391945506</v>
      </c>
      <c r="D8" s="1">
        <v>1702494.9387577639</v>
      </c>
      <c r="E8" s="1">
        <v>724873.55465838511</v>
      </c>
      <c r="F8" s="10">
        <v>2260</v>
      </c>
      <c r="G8" s="11" t="s">
        <v>41</v>
      </c>
      <c r="H8" s="12">
        <v>1059.6937510700161</v>
      </c>
    </row>
    <row r="9" spans="1:8" x14ac:dyDescent="0.25">
      <c r="A9" s="8" t="s">
        <v>19</v>
      </c>
      <c r="B9" s="9">
        <v>43.493260105793098</v>
      </c>
      <c r="C9" s="9">
        <v>-73.621027417513105</v>
      </c>
      <c r="D9" s="1">
        <v>1698952.54</v>
      </c>
      <c r="E9" s="1">
        <v>725357.25</v>
      </c>
      <c r="F9" s="10">
        <v>2260</v>
      </c>
      <c r="G9" s="11" t="s">
        <v>41</v>
      </c>
      <c r="H9" s="12">
        <v>1153.2742029608949</v>
      </c>
    </row>
    <row r="10" spans="1:8" x14ac:dyDescent="0.25">
      <c r="A10" s="8" t="s">
        <v>20</v>
      </c>
      <c r="B10" s="9">
        <v>43.504728457834197</v>
      </c>
      <c r="C10" s="9">
        <v>-73.622450126041599</v>
      </c>
      <c r="D10" s="1">
        <v>1703128.4791304348</v>
      </c>
      <c r="E10" s="1">
        <v>724935.66645962733</v>
      </c>
      <c r="F10" s="10">
        <v>2260</v>
      </c>
      <c r="G10" s="11" t="s">
        <v>41</v>
      </c>
      <c r="H10" s="12">
        <v>1190.1928427889777</v>
      </c>
    </row>
    <row r="11" spans="1:8" x14ac:dyDescent="0.25">
      <c r="A11" s="8" t="s">
        <v>21</v>
      </c>
      <c r="B11" s="9">
        <v>43.491674293631803</v>
      </c>
      <c r="C11" s="9">
        <v>-73.618224010271604</v>
      </c>
      <c r="D11" s="1">
        <v>1698382.42</v>
      </c>
      <c r="E11" s="1">
        <v>726107.25</v>
      </c>
      <c r="F11" s="10">
        <v>2260</v>
      </c>
      <c r="G11" s="11" t="s">
        <v>41</v>
      </c>
      <c r="H11" s="12">
        <v>1435.9474839221741</v>
      </c>
    </row>
    <row r="12" spans="1:8" x14ac:dyDescent="0.25">
      <c r="A12" s="8" t="s">
        <v>22</v>
      </c>
      <c r="B12" s="9">
        <v>43.505960934719198</v>
      </c>
      <c r="C12" s="9">
        <v>-73.618733076752093</v>
      </c>
      <c r="D12" s="1">
        <v>1703588.1064596274</v>
      </c>
      <c r="E12" s="1">
        <v>725917.03291925474</v>
      </c>
      <c r="F12" s="10">
        <v>2260</v>
      </c>
      <c r="G12" s="11" t="s">
        <v>41</v>
      </c>
      <c r="H12" s="12">
        <v>1511.5068004322216</v>
      </c>
    </row>
    <row r="13" spans="1:8" x14ac:dyDescent="0.25">
      <c r="A13" s="8" t="s">
        <v>23</v>
      </c>
      <c r="B13" s="9">
        <v>43.503966643433699</v>
      </c>
      <c r="C13" s="9">
        <v>-73.616467728211205</v>
      </c>
      <c r="D13" s="1">
        <v>1702867.6095652173</v>
      </c>
      <c r="E13" s="1">
        <v>726525.72857142857</v>
      </c>
      <c r="F13" s="10">
        <v>2260</v>
      </c>
      <c r="G13" s="11" t="s">
        <v>41</v>
      </c>
      <c r="H13" s="12">
        <v>1554.4647711192977</v>
      </c>
    </row>
    <row r="14" spans="1:8" x14ac:dyDescent="0.25">
      <c r="A14" s="8" t="s">
        <v>24</v>
      </c>
      <c r="B14" s="9">
        <v>43.503938939826298</v>
      </c>
      <c r="C14" s="9">
        <v>-73.608508107513202</v>
      </c>
      <c r="D14" s="1">
        <v>1702880.0319254659</v>
      </c>
      <c r="E14" s="1">
        <v>728637.52981366462</v>
      </c>
      <c r="F14" s="10">
        <v>2260</v>
      </c>
      <c r="G14" s="11" t="s">
        <v>41</v>
      </c>
      <c r="H14" s="12">
        <v>2151.6681727244145</v>
      </c>
    </row>
    <row r="15" spans="1:8" x14ac:dyDescent="0.25">
      <c r="A15" s="8" t="s">
        <v>25</v>
      </c>
      <c r="B15" s="9">
        <v>43.505783949095502</v>
      </c>
      <c r="C15" s="9">
        <v>-73.609089680544599</v>
      </c>
      <c r="D15" s="1">
        <v>1703550.839378882</v>
      </c>
      <c r="E15" s="1">
        <v>728476.03913043486</v>
      </c>
      <c r="F15" s="10">
        <v>2260</v>
      </c>
      <c r="G15" s="11" t="s">
        <v>41</v>
      </c>
      <c r="H15" s="12">
        <v>2180.9883532348667</v>
      </c>
    </row>
    <row r="16" spans="1:8" x14ac:dyDescent="0.25">
      <c r="A16" s="8" t="s">
        <v>26</v>
      </c>
      <c r="B16" s="9">
        <v>43.506081167713397</v>
      </c>
      <c r="C16" s="9">
        <v>-73.607867850541993</v>
      </c>
      <c r="D16" s="1">
        <v>1703662.640621118</v>
      </c>
      <c r="E16" s="1">
        <v>728799.02049689449</v>
      </c>
      <c r="F16" s="10">
        <v>2260</v>
      </c>
      <c r="G16" s="11" t="s">
        <v>41</v>
      </c>
      <c r="H16" s="12">
        <v>2284.7545992229939</v>
      </c>
    </row>
    <row r="17" spans="1:8" x14ac:dyDescent="0.25">
      <c r="A17" s="8" t="s">
        <v>27</v>
      </c>
      <c r="B17" s="9">
        <v>43.492655534737601</v>
      </c>
      <c r="C17" s="9">
        <v>-73.610762217950906</v>
      </c>
      <c r="D17" s="1">
        <v>1698761.12</v>
      </c>
      <c r="E17" s="1">
        <v>728083.45</v>
      </c>
      <c r="F17" s="10">
        <v>2260</v>
      </c>
      <c r="G17" s="11" t="s">
        <v>41</v>
      </c>
      <c r="H17" s="12">
        <v>1951.0246073131161</v>
      </c>
    </row>
    <row r="18" spans="1:8" x14ac:dyDescent="0.25">
      <c r="A18" s="8" t="s">
        <v>28</v>
      </c>
      <c r="B18" s="9">
        <v>43.492468745346002</v>
      </c>
      <c r="C18" s="9">
        <v>-73.608831143437797</v>
      </c>
      <c r="D18" s="1">
        <v>1698698.52</v>
      </c>
      <c r="E18" s="1">
        <v>728596.59</v>
      </c>
      <c r="F18" s="10">
        <v>2260</v>
      </c>
      <c r="G18" s="11" t="s">
        <v>41</v>
      </c>
      <c r="H18" s="12">
        <v>2106.4595471012444</v>
      </c>
    </row>
    <row r="19" spans="1:8" x14ac:dyDescent="0.25">
      <c r="A19" s="8" t="s">
        <v>29</v>
      </c>
      <c r="B19" s="9">
        <v>43.491029918326703</v>
      </c>
      <c r="C19" s="9">
        <v>-73.607995418771296</v>
      </c>
      <c r="D19" s="1">
        <v>1698176.48</v>
      </c>
      <c r="E19" s="1">
        <v>728823.97</v>
      </c>
      <c r="F19" s="10">
        <v>2260</v>
      </c>
      <c r="G19" s="11" t="s">
        <v>41</v>
      </c>
      <c r="H19" s="12">
        <v>2221.0391300440147</v>
      </c>
    </row>
    <row r="20" spans="1:8" x14ac:dyDescent="0.25">
      <c r="A20" s="8" t="s">
        <v>30</v>
      </c>
      <c r="B20" s="9">
        <v>43.496220118497398</v>
      </c>
      <c r="C20" s="9">
        <v>-73.625746958489799</v>
      </c>
      <c r="D20" s="1">
        <v>1700018.2</v>
      </c>
      <c r="E20" s="1">
        <v>724093.6</v>
      </c>
      <c r="F20" s="10">
        <v>2260</v>
      </c>
      <c r="G20" s="11" t="s">
        <v>41</v>
      </c>
      <c r="H20" s="12">
        <v>676.28408446261255</v>
      </c>
    </row>
    <row r="21" spans="1:8" x14ac:dyDescent="0.25">
      <c r="A21" s="8" t="s">
        <v>31</v>
      </c>
      <c r="B21" s="9">
        <v>43.493137095666903</v>
      </c>
      <c r="C21" s="9">
        <v>-73.6240684168543</v>
      </c>
      <c r="D21" s="1">
        <v>1698899.2</v>
      </c>
      <c r="E21" s="1">
        <v>724550.8</v>
      </c>
      <c r="F21" s="10">
        <v>2260</v>
      </c>
      <c r="G21" s="11" t="s">
        <v>41</v>
      </c>
      <c r="H21" s="12">
        <v>947.21253304322397</v>
      </c>
    </row>
    <row r="22" spans="1:8" x14ac:dyDescent="0.25">
      <c r="A22" s="17" t="s">
        <v>42</v>
      </c>
      <c r="B22" s="18">
        <v>29.731660000000002</v>
      </c>
      <c r="C22" s="18">
        <v>-95.412599999999998</v>
      </c>
      <c r="D22" s="13"/>
      <c r="E22" s="13"/>
      <c r="F22" s="14">
        <v>32115</v>
      </c>
      <c r="G22" s="19" t="s">
        <v>53</v>
      </c>
      <c r="H22" s="20">
        <v>800</v>
      </c>
    </row>
    <row r="23" spans="1:8" x14ac:dyDescent="0.25">
      <c r="A23" s="17" t="s">
        <v>43</v>
      </c>
      <c r="B23" s="20">
        <v>29.732970000000002</v>
      </c>
      <c r="C23" s="21">
        <v>-95.413979999999995</v>
      </c>
      <c r="D23" s="13"/>
      <c r="E23" s="13"/>
      <c r="F23" s="14">
        <v>32115</v>
      </c>
      <c r="G23" s="15" t="s">
        <v>41</v>
      </c>
      <c r="H23" s="20">
        <v>300</v>
      </c>
    </row>
    <row r="24" spans="1:8" x14ac:dyDescent="0.25">
      <c r="A24" s="17" t="s">
        <v>44</v>
      </c>
      <c r="B24" s="20">
        <v>29.733080000000001</v>
      </c>
      <c r="C24" s="20">
        <v>-95.413020000000003</v>
      </c>
      <c r="D24" s="13"/>
      <c r="E24" s="13"/>
      <c r="F24" s="14">
        <v>32115</v>
      </c>
      <c r="G24" s="19" t="s">
        <v>53</v>
      </c>
      <c r="H24" s="20">
        <v>700</v>
      </c>
    </row>
    <row r="25" spans="1:8" x14ac:dyDescent="0.25">
      <c r="A25" s="17" t="s">
        <v>45</v>
      </c>
      <c r="B25" s="20">
        <v>29.732679999999998</v>
      </c>
      <c r="C25" s="20">
        <v>-95.411810000000003</v>
      </c>
      <c r="D25" s="13"/>
      <c r="E25" s="13"/>
      <c r="F25" s="14">
        <v>32115</v>
      </c>
      <c r="G25" s="19" t="s">
        <v>53</v>
      </c>
      <c r="H25" s="20">
        <v>700</v>
      </c>
    </row>
    <row r="26" spans="1:8" x14ac:dyDescent="0.25">
      <c r="A26" s="17" t="s">
        <v>46</v>
      </c>
      <c r="B26" s="20">
        <v>29.733730000000001</v>
      </c>
      <c r="C26" s="20">
        <v>-95.412239999999997</v>
      </c>
      <c r="D26" s="13"/>
      <c r="E26" s="13"/>
      <c r="F26" s="14">
        <v>32115</v>
      </c>
      <c r="G26" s="19" t="s">
        <v>53</v>
      </c>
      <c r="H26" s="20">
        <v>500</v>
      </c>
    </row>
    <row r="27" spans="1:8" x14ac:dyDescent="0.25">
      <c r="A27" s="17" t="s">
        <v>47</v>
      </c>
      <c r="B27" s="20">
        <v>29.733250000000002</v>
      </c>
      <c r="C27" s="20">
        <v>-95.411389999999997</v>
      </c>
      <c r="D27" s="13"/>
      <c r="E27" s="13"/>
      <c r="F27" s="14">
        <v>32115</v>
      </c>
      <c r="G27" s="15" t="s">
        <v>41</v>
      </c>
      <c r="H27" s="20">
        <v>200</v>
      </c>
    </row>
    <row r="28" spans="1:8" x14ac:dyDescent="0.25">
      <c r="A28" s="17" t="s">
        <v>48</v>
      </c>
      <c r="B28" s="20">
        <v>29.733989999999999</v>
      </c>
      <c r="C28" s="20">
        <v>-95.410929999999993</v>
      </c>
      <c r="D28" s="13"/>
      <c r="E28" s="13"/>
      <c r="F28" s="14">
        <v>32115</v>
      </c>
      <c r="G28" s="19" t="s">
        <v>53</v>
      </c>
      <c r="H28" s="20">
        <v>600</v>
      </c>
    </row>
    <row r="29" spans="1:8" x14ac:dyDescent="0.25">
      <c r="A29" s="17" t="s">
        <v>49</v>
      </c>
      <c r="B29" s="20">
        <v>29.732690000000002</v>
      </c>
      <c r="C29" s="20">
        <v>-95.413179999999997</v>
      </c>
      <c r="D29" s="13"/>
      <c r="E29" s="13"/>
      <c r="F29" s="14">
        <v>32115</v>
      </c>
      <c r="G29" s="15" t="s">
        <v>41</v>
      </c>
      <c r="H29" s="20">
        <v>100</v>
      </c>
    </row>
    <row r="30" spans="1:8" x14ac:dyDescent="0.25">
      <c r="A30" s="17" t="s">
        <v>50</v>
      </c>
      <c r="B30" s="20">
        <v>29.732559999999999</v>
      </c>
      <c r="C30" s="20">
        <v>-95.412350000000004</v>
      </c>
      <c r="D30" s="13"/>
      <c r="E30" s="13"/>
      <c r="F30" s="14">
        <v>32115</v>
      </c>
      <c r="G30" s="15" t="s">
        <v>41</v>
      </c>
      <c r="H30" s="20">
        <v>250</v>
      </c>
    </row>
    <row r="31" spans="1:8" x14ac:dyDescent="0.25">
      <c r="A31" s="17" t="s">
        <v>51</v>
      </c>
      <c r="B31" s="20">
        <v>29.733560000000001</v>
      </c>
      <c r="C31" s="20">
        <v>-95.413349999999994</v>
      </c>
      <c r="D31" s="13"/>
      <c r="E31" s="13"/>
      <c r="F31" s="14">
        <v>32115</v>
      </c>
      <c r="G31" s="15" t="s">
        <v>54</v>
      </c>
      <c r="H31" s="20">
        <v>230</v>
      </c>
    </row>
    <row r="32" spans="1:8" x14ac:dyDescent="0.25">
      <c r="A32" s="17" t="s">
        <v>52</v>
      </c>
      <c r="B32" s="20">
        <v>29.73556</v>
      </c>
      <c r="C32" s="20">
        <v>-95.415350000000004</v>
      </c>
      <c r="D32" s="13"/>
      <c r="E32" s="13"/>
      <c r="F32" s="14">
        <v>32115</v>
      </c>
      <c r="G32" s="15" t="s">
        <v>54</v>
      </c>
      <c r="H32" s="20">
        <v>210</v>
      </c>
    </row>
    <row r="33" spans="1:8" x14ac:dyDescent="0.25">
      <c r="A33" s="17" t="s">
        <v>57</v>
      </c>
      <c r="B33" s="13">
        <v>43.493137095666903</v>
      </c>
      <c r="C33" s="13">
        <v>-73.6240684168543</v>
      </c>
      <c r="D33" s="7">
        <v>1698899.2</v>
      </c>
      <c r="E33" s="7">
        <v>724550.8</v>
      </c>
      <c r="F33" s="14">
        <v>32115</v>
      </c>
      <c r="G33" s="17" t="s">
        <v>57</v>
      </c>
      <c r="H33" s="16">
        <v>947.21253304322397</v>
      </c>
    </row>
  </sheetData>
  <conditionalFormatting sqref="B22">
    <cfRule type="expression" dxfId="1" priority="2" stopIfTrue="1">
      <formula>#REF!&lt;&gt;$E22</formula>
    </cfRule>
  </conditionalFormatting>
  <conditionalFormatting sqref="C22">
    <cfRule type="expression" dxfId="0" priority="1" stopIfTrue="1">
      <formula>#REF!&lt;&gt;$E22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Concentration_Time_Data</vt:lpstr>
      <vt:lpstr>Tool5_Concentration_Time_Data</vt:lpstr>
      <vt:lpstr>Monitoring_Well_Information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hmori</dc:creator>
  <cp:lastModifiedBy>Hiroko Mori</cp:lastModifiedBy>
  <dcterms:created xsi:type="dcterms:W3CDTF">2022-10-20T12:58:30Z</dcterms:created>
  <dcterms:modified xsi:type="dcterms:W3CDTF">2023-07-10T23:29:36Z</dcterms:modified>
</cp:coreProperties>
</file>