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ori\Desktop\GSI Work Files\5648_SERDP_Borden\5648_TA2_Transition_Assessment_Assistant_20210802\5648_TA2-Transition-Assessment-Assistant_1a\data\"/>
    </mc:Choice>
  </mc:AlternateContent>
  <xr:revisionPtr revIDLastSave="0" documentId="8_{3FD21662-C0AD-4D3A-8962-9AB2B27A0FA7}" xr6:coauthVersionLast="47" xr6:coauthVersionMax="47" xr10:uidLastSave="{00000000-0000-0000-0000-000000000000}"/>
  <bookViews>
    <workbookView xWindow="34320" yWindow="5115" windowWidth="20235" windowHeight="15180" activeTab="2" xr2:uid="{BDE5702F-0D69-EF4E-A3E7-18CBF5F56302}"/>
  </bookViews>
  <sheets>
    <sheet name="How to Get Lat Long" sheetId="3" r:id="rId1"/>
    <sheet name="Tool 2b Mass calcs" sheetId="4" r:id="rId2"/>
    <sheet name="Data File Template" sheetId="2" r:id="rId3"/>
    <sheet name="Output Sheet (to be removed)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2" l="1"/>
  <c r="G51" i="2"/>
  <c r="H51" i="2"/>
  <c r="I51" i="2"/>
  <c r="J51" i="2"/>
  <c r="K51" i="2"/>
  <c r="L51" i="2"/>
  <c r="M51" i="2"/>
  <c r="N51" i="2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</calcChain>
</file>

<file path=xl/sharedStrings.xml><?xml version="1.0" encoding="utf-8"?>
<sst xmlns="http://schemas.openxmlformats.org/spreadsheetml/2006/main" count="141" uniqueCount="99">
  <si>
    <t>Mann-Kendall Test Results</t>
  </si>
  <si>
    <t>Key Values</t>
  </si>
  <si>
    <t>Groups of Wells</t>
  </si>
  <si>
    <t>Trend</t>
  </si>
  <si>
    <t>S 
Statistic</t>
  </si>
  <si>
    <t>Confidence Factor</t>
  </si>
  <si>
    <t>Coefficient Variation</t>
  </si>
  <si>
    <t>All Monitoring Wells</t>
  </si>
  <si>
    <t>Stable</t>
  </si>
  <si>
    <t>COC:</t>
  </si>
  <si>
    <t>TCE</t>
  </si>
  <si>
    <t>Concentration (ug/L)</t>
  </si>
  <si>
    <t>Event</t>
  </si>
  <si>
    <t>Date</t>
  </si>
  <si>
    <t>MW-1</t>
  </si>
  <si>
    <t>MW-2</t>
  </si>
  <si>
    <t>MW-3</t>
  </si>
  <si>
    <t>MW-4</t>
  </si>
  <si>
    <t>MW-5</t>
  </si>
  <si>
    <t>MW-6</t>
  </si>
  <si>
    <t>MW-7</t>
  </si>
  <si>
    <t>MW-8</t>
  </si>
  <si>
    <t>MW-9</t>
  </si>
  <si>
    <t>MW-10</t>
  </si>
  <si>
    <t>MW-11</t>
  </si>
  <si>
    <t>MW-12</t>
  </si>
  <si>
    <t>MW-13</t>
  </si>
  <si>
    <t>MW-14</t>
  </si>
  <si>
    <t>MW-15</t>
  </si>
  <si>
    <t>MW-16</t>
  </si>
  <si>
    <t>MW-17</t>
  </si>
  <si>
    <t>MW-18</t>
  </si>
  <si>
    <t>MW-19</t>
  </si>
  <si>
    <t>MW-20</t>
  </si>
  <si>
    <t>MW-21</t>
  </si>
  <si>
    <t>MW-22</t>
  </si>
  <si>
    <t>MW-23</t>
  </si>
  <si>
    <t>MW-24</t>
  </si>
  <si>
    <t>MW-25</t>
  </si>
  <si>
    <t>MW-26</t>
  </si>
  <si>
    <t>MW-27</t>
  </si>
  <si>
    <t>MW-28</t>
  </si>
  <si>
    <t>MW-29</t>
  </si>
  <si>
    <t>MW-30</t>
  </si>
  <si>
    <t>Latitude</t>
  </si>
  <si>
    <t>Longitude</t>
  </si>
  <si>
    <t>There are several options to obtain high resolution latitude/longitude data for each monitoring well:</t>
  </si>
  <si>
    <t>1.  Use surveying data from an official survey of the wells.</t>
  </si>
  <si>
    <t>2.  Obtain a site map, georeferenced the map in an GIS system, and obtain the lat/long data.</t>
  </si>
  <si>
    <t>3.  Estimate monitoring locations in a Google Earth map, add Placemarks and get lat/long in decimal degrees (see image below).</t>
  </si>
  <si>
    <t xml:space="preserve">   A crude way to convert a map with local coordinates to lat/long decimal coordinates is to:  </t>
  </si>
  <si>
    <t>a) put a transparency (viewgraph) or a translucent tracing paper (Vellum) over the map with the monitoring wells;</t>
  </si>
  <si>
    <t xml:space="preserve">b) with a pen, mark a few key landmarks that will show up in Google earth aerial photo imagery (cross roads, buildings, streams, etc.) on the transparency/vellum; </t>
  </si>
  <si>
    <t xml:space="preserve">   c) mark the monitoring wells on the transparency/vellum with a pen; </t>
  </si>
  <si>
    <t>d) tape the transparency/vellum over your computer monitor, rotate the transparency/vellum if needed to align to the landmarks, and change the zoom in Google earth to match the landmarks;</t>
  </si>
  <si>
    <t>e) use Google Earth Placeholders to get the lat/long in decimal degrees.  You can change the Google earth Placemark lat/longs to decimal lat/longs in Google Earth preferences.</t>
  </si>
  <si>
    <t>The result will be a rough approximation of the actual lat/long and may not be a suitable methods for some maps that are not surveyed.</t>
  </si>
  <si>
    <t>4. If you have data in degrees/min/sec, convert to decimal degrees at  web sites like this:  https://www.latlong.net/degrees-minutes-seconds-to-decimal-degrees</t>
  </si>
  <si>
    <t>Monitoring Well</t>
  </si>
  <si>
    <t>Increasing</t>
  </si>
  <si>
    <t>Probably Increasing</t>
  </si>
  <si>
    <t>TREND</t>
  </si>
  <si>
    <t>% Wells Above Goal</t>
  </si>
  <si>
    <t>Probably Decreasing</t>
  </si>
  <si>
    <t>Decreasing</t>
  </si>
  <si>
    <t>Click if Downgradient Well</t>
  </si>
  <si>
    <t>Downgradient Wells</t>
  </si>
  <si>
    <t>Plume Top (ft bgs)</t>
  </si>
  <si>
    <t>Plume Bottom (ft bgs)</t>
  </si>
  <si>
    <t xml:space="preserve">For plume represented by each well, what is </t>
  </si>
  <si>
    <t>Does plume contact top aquitard?</t>
  </si>
  <si>
    <t>Does plume contact bottom aquitard?</t>
  </si>
  <si>
    <t>Enter thickness of low-k layer/lens #1*</t>
  </si>
  <si>
    <t>Enter thickness of low-k layer/lens #2*</t>
  </si>
  <si>
    <t>Enter thickness of low-k layer/lens #3*</t>
  </si>
  <si>
    <t>Enter thickness of low-k layer/lens #4*</t>
  </si>
  <si>
    <t>Enter thickness of low-k layer/lens #5*</t>
  </si>
  <si>
    <t>Use this porosity for each well</t>
  </si>
  <si>
    <t>Enter total porosity of transmissive media for each well, or</t>
  </si>
  <si>
    <t xml:space="preserve">Use this value </t>
  </si>
  <si>
    <t>for all wells</t>
  </si>
  <si>
    <t>or enter well-specific data here</t>
  </si>
  <si>
    <t>Total porosity of transmissive media</t>
  </si>
  <si>
    <t>Enter thickness of low-k layer/lens within transmissive zone #1*</t>
  </si>
  <si>
    <t>Enter thickness of low-k layer/lens within plume #2*</t>
  </si>
  <si>
    <t>Enter thickness of low-k layer/lens within plume #3*</t>
  </si>
  <si>
    <t>Enter thickness of low-k layer/lens within plume #4*</t>
  </si>
  <si>
    <t>Enter thickness of low-k layer/lens within plume #5*</t>
  </si>
  <si>
    <t>* Don't count the lower/upper aquitard</t>
  </si>
  <si>
    <t>Does top of plume touch a top aquitard? Enter (Y/N)</t>
  </si>
  <si>
    <t>Does bottom of plume touch a bottom aquitard?  (Enter Y/N)</t>
  </si>
  <si>
    <t>Fraction of plume thickness with transmissive geologic media</t>
  </si>
  <si>
    <t>Variable</t>
  </si>
  <si>
    <t>Dissolved Plume Mass</t>
  </si>
  <si>
    <t>Dissolve Plume Mass (kg)</t>
  </si>
  <si>
    <t>Use for Trend Calculation?</t>
  </si>
  <si>
    <t>Number of Monitoring Wells with Data</t>
  </si>
  <si>
    <t>Value</t>
  </si>
  <si>
    <t>For the plume or plume layer being analyzed, what are  typical values for: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</si>
</sst>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00000"/>
  </numFmts>
  <fonts count="25">
    <font>
      <sz val="12"/>
      <color theme="1"/>
      <name val="ArialMT"/>
      <family val="2"/>
    </font>
    <font>
      <sz val="12"/>
      <name val="Arial"/>
      <family val="2"/>
    </font>
    <font>
      <b/>
      <sz val="10"/>
      <color theme="1"/>
      <name val="Arial Narrow"/>
      <family val="2"/>
    </font>
    <font>
      <b/>
      <sz val="10"/>
      <color theme="1"/>
      <name val="Arial"/>
      <family val="2"/>
    </font>
    <font>
      <b/>
      <sz val="11"/>
      <color theme="1"/>
      <name val="Arial Narrow"/>
      <family val="2"/>
    </font>
    <font>
      <b/>
      <sz val="9"/>
      <color rgb="FF0000FF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rgb="FF0000FF"/>
      <name val="Arial"/>
      <family val="2"/>
    </font>
    <font>
      <sz val="10"/>
      <name val="Times New Roman"/>
      <family val="1"/>
    </font>
    <font>
      <sz val="12"/>
      <color theme="1"/>
      <name val="ArialMT"/>
      <family val="2"/>
    </font>
    <font>
      <sz val="11"/>
      <color rgb="FF000000"/>
      <name val="Calibri"/>
      <family val="2"/>
    </font>
    <font>
      <b/>
      <sz val="12"/>
      <color theme="1"/>
      <name val="ArialMT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9"/>
      <color theme="1"/>
      <name val="ArialMT"/>
      <family val="2"/>
    </font>
    <font>
      <sz val="8"/>
      <name val="ArialMT"/>
      <family val="2"/>
    </font>
    <font>
      <sz val="12"/>
      <color rgb="FF000000"/>
      <name val="ArialMT"/>
      <family val="2"/>
    </font>
    <font>
      <b/>
      <sz val="12"/>
      <color rgb="FF000000"/>
      <name val="ArialMT"/>
    </font>
    <font>
      <sz val="9"/>
      <color rgb="FF000000"/>
      <name val="ArialMT"/>
      <family val="2"/>
    </font>
    <font>
      <sz val="10"/>
      <color rgb="FF000000"/>
      <name val="ArialMT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2" fillId="4" borderId="2" xfId="1" applyFont="1" applyFill="1" applyBorder="1" applyAlignment="1" applyProtection="1">
      <alignment horizontal="right" vertical="center"/>
      <protection locked="0"/>
    </xf>
    <xf numFmtId="0" fontId="3" fillId="4" borderId="3" xfId="1" applyFont="1" applyFill="1" applyBorder="1" applyAlignment="1" applyProtection="1">
      <alignment vertical="center"/>
      <protection locked="0"/>
    </xf>
    <xf numFmtId="0" fontId="4" fillId="4" borderId="3" xfId="1" applyFont="1" applyFill="1" applyBorder="1" applyAlignment="1" applyProtection="1">
      <alignment vertical="center"/>
      <protection locked="0" hidden="1"/>
    </xf>
    <xf numFmtId="0" fontId="4" fillId="4" borderId="3" xfId="1" applyFont="1" applyFill="1" applyBorder="1" applyAlignment="1" applyProtection="1">
      <alignment horizontal="center" vertical="center"/>
      <protection locked="0" hidden="1"/>
    </xf>
    <xf numFmtId="0" fontId="4" fillId="4" borderId="4" xfId="1" applyFont="1" applyFill="1" applyBorder="1" applyAlignment="1" applyProtection="1">
      <alignment vertical="center"/>
      <protection locked="0" hidden="1"/>
    </xf>
    <xf numFmtId="0" fontId="6" fillId="5" borderId="2" xfId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7" fillId="0" borderId="0" xfId="1" applyFont="1" applyProtection="1">
      <protection locked="0"/>
    </xf>
    <xf numFmtId="0" fontId="9" fillId="0" borderId="0" xfId="1" applyFont="1" applyAlignment="1" applyProtection="1">
      <alignment horizontal="left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11" fillId="0" borderId="0" xfId="0" applyFont="1"/>
    <xf numFmtId="0" fontId="6" fillId="4" borderId="2" xfId="1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Border="1" applyAlignment="1" applyProtection="1">
      <alignment horizontal="center" vertical="center"/>
      <protection locked="0"/>
    </xf>
    <xf numFmtId="0" fontId="0" fillId="4" borderId="0" xfId="0" applyFill="1"/>
    <xf numFmtId="0" fontId="6" fillId="5" borderId="7" xfId="1" applyFont="1" applyFill="1" applyBorder="1" applyAlignment="1" applyProtection="1">
      <alignment horizontal="center" vertical="center"/>
      <protection locked="0"/>
    </xf>
    <xf numFmtId="0" fontId="12" fillId="0" borderId="9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/>
      <protection locked="0"/>
    </xf>
    <xf numFmtId="165" fontId="13" fillId="0" borderId="0" xfId="0" applyNumberFormat="1" applyFont="1" applyAlignment="1" applyProtection="1">
      <alignment horizontal="center"/>
      <protection locked="0"/>
    </xf>
    <xf numFmtId="165" fontId="13" fillId="0" borderId="2" xfId="0" applyNumberFormat="1" applyFont="1" applyBorder="1" applyAlignment="1" applyProtection="1">
      <alignment horizontal="center"/>
      <protection locked="0"/>
    </xf>
    <xf numFmtId="0" fontId="6" fillId="4" borderId="0" xfId="0" applyFont="1" applyFill="1" applyBorder="1" applyAlignment="1" applyProtection="1">
      <alignment horizontal="center" vertical="center"/>
      <protection locked="0"/>
    </xf>
    <xf numFmtId="1" fontId="14" fillId="0" borderId="2" xfId="1" applyNumberFormat="1" applyFont="1" applyBorder="1" applyAlignment="1" applyProtection="1">
      <alignment horizontal="center" vertical="center"/>
      <protection locked="0"/>
    </xf>
    <xf numFmtId="164" fontId="14" fillId="0" borderId="2" xfId="2" applyNumberFormat="1" applyFont="1" applyBorder="1" applyAlignment="1" applyProtection="1">
      <alignment horizontal="center" vertical="center"/>
      <protection locked="0"/>
    </xf>
    <xf numFmtId="0" fontId="14" fillId="0" borderId="2" xfId="2" applyFont="1" applyBorder="1" applyAlignment="1" applyProtection="1">
      <alignment horizontal="center" vertical="center"/>
      <protection locked="0"/>
    </xf>
    <xf numFmtId="0" fontId="14" fillId="0" borderId="2" xfId="0" applyFont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10" fillId="0" borderId="8" xfId="0" applyFont="1" applyBorder="1"/>
    <xf numFmtId="0" fontId="0" fillId="0" borderId="0" xfId="0" applyFont="1"/>
    <xf numFmtId="0" fontId="2" fillId="4" borderId="5" xfId="1" applyFont="1" applyFill="1" applyBorder="1" applyAlignment="1" applyProtection="1">
      <alignment horizontal="right" vertical="center"/>
      <protection locked="0"/>
    </xf>
    <xf numFmtId="0" fontId="2" fillId="4" borderId="4" xfId="1" applyFont="1" applyFill="1" applyBorder="1" applyAlignment="1" applyProtection="1">
      <alignment horizontal="right" vertical="center"/>
      <protection locked="0"/>
    </xf>
    <xf numFmtId="0" fontId="10" fillId="0" borderId="0" xfId="0" applyFon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/>
    <xf numFmtId="0" fontId="15" fillId="0" borderId="0" xfId="0" applyFont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center" wrapText="1"/>
    </xf>
    <xf numFmtId="0" fontId="20" fillId="0" borderId="0" xfId="0" applyFont="1"/>
    <xf numFmtId="0" fontId="20" fillId="0" borderId="0" xfId="0" applyFont="1" applyAlignment="1">
      <alignment horizontal="right"/>
    </xf>
    <xf numFmtId="0" fontId="0" fillId="0" borderId="0" xfId="0" applyBorder="1"/>
    <xf numFmtId="0" fontId="17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1" xfId="0" applyFont="1" applyFill="1" applyBorder="1"/>
    <xf numFmtId="0" fontId="18" fillId="2" borderId="0" xfId="0" applyFont="1" applyFill="1" applyAlignment="1">
      <alignment horizontal="center" wrapText="1"/>
    </xf>
    <xf numFmtId="0" fontId="20" fillId="2" borderId="0" xfId="0" applyFont="1" applyFill="1" applyAlignment="1">
      <alignment horizontal="right"/>
    </xf>
    <xf numFmtId="0" fontId="17" fillId="2" borderId="2" xfId="0" applyFont="1" applyFill="1" applyBorder="1"/>
    <xf numFmtId="0" fontId="17" fillId="2" borderId="0" xfId="0" applyFont="1" applyFill="1" applyBorder="1"/>
    <xf numFmtId="0" fontId="17" fillId="2" borderId="4" xfId="0" applyFont="1" applyFill="1" applyBorder="1"/>
    <xf numFmtId="0" fontId="17" fillId="2" borderId="11" xfId="0" applyFont="1" applyFill="1" applyBorder="1"/>
    <xf numFmtId="0" fontId="19" fillId="2" borderId="0" xfId="0" applyFont="1" applyFill="1" applyAlignment="1">
      <alignment horizontal="center" wrapText="1"/>
    </xf>
    <xf numFmtId="0" fontId="19" fillId="2" borderId="1" xfId="0" applyFont="1" applyFill="1" applyBorder="1"/>
    <xf numFmtId="0" fontId="12" fillId="2" borderId="0" xfId="0" applyFont="1" applyFill="1"/>
    <xf numFmtId="0" fontId="0" fillId="2" borderId="0" xfId="0" applyFill="1"/>
    <xf numFmtId="0" fontId="21" fillId="3" borderId="1" xfId="0" applyFont="1" applyFill="1" applyBorder="1"/>
    <xf numFmtId="0" fontId="22" fillId="3" borderId="1" xfId="0" applyFont="1" applyFill="1" applyBorder="1" applyAlignment="1">
      <alignment horizontal="center"/>
    </xf>
    <xf numFmtId="0" fontId="22" fillId="3" borderId="1" xfId="0" applyFont="1" applyFill="1" applyBorder="1"/>
    <xf numFmtId="0" fontId="22" fillId="3" borderId="3" xfId="0" applyFont="1" applyFill="1" applyBorder="1" applyAlignment="1">
      <alignment horizontal="right"/>
    </xf>
    <xf numFmtId="0" fontId="21" fillId="3" borderId="3" xfId="0" applyFont="1" applyFill="1" applyBorder="1"/>
    <xf numFmtId="0" fontId="22" fillId="3" borderId="3" xfId="0" applyFont="1" applyFill="1" applyBorder="1"/>
    <xf numFmtId="0" fontId="23" fillId="3" borderId="3" xfId="0" applyFont="1" applyFill="1" applyBorder="1" applyAlignment="1">
      <alignment horizontal="center" wrapText="1"/>
    </xf>
    <xf numFmtId="0" fontId="21" fillId="3" borderId="0" xfId="0" applyFont="1" applyFill="1" applyBorder="1" applyAlignment="1">
      <alignment horizontal="right"/>
    </xf>
    <xf numFmtId="0" fontId="22" fillId="3" borderId="0" xfId="0" applyFont="1" applyFill="1" applyBorder="1" applyAlignment="1">
      <alignment horizontal="left"/>
    </xf>
    <xf numFmtId="0" fontId="21" fillId="3" borderId="0" xfId="0" applyFont="1" applyFill="1" applyBorder="1"/>
    <xf numFmtId="0" fontId="23" fillId="3" borderId="0" xfId="0" applyFont="1" applyFill="1" applyBorder="1" applyAlignment="1">
      <alignment horizontal="center"/>
    </xf>
    <xf numFmtId="9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/>
    </xf>
    <xf numFmtId="9" fontId="23" fillId="3" borderId="0" xfId="0" applyNumberFormat="1" applyFont="1" applyFill="1" applyBorder="1" applyAlignment="1">
      <alignment horizontal="center"/>
    </xf>
    <xf numFmtId="0" fontId="21" fillId="3" borderId="1" xfId="0" applyFont="1" applyFill="1" applyBorder="1" applyAlignment="1">
      <alignment horizontal="right"/>
    </xf>
    <xf numFmtId="0" fontId="24" fillId="0" borderId="1" xfId="0" applyFont="1" applyBorder="1"/>
    <xf numFmtId="0" fontId="22" fillId="3" borderId="1" xfId="0" applyFont="1" applyFill="1" applyBorder="1" applyAlignment="1">
      <alignment horizontal="left"/>
    </xf>
    <xf numFmtId="0" fontId="23" fillId="3" borderId="1" xfId="0" applyFont="1" applyFill="1" applyBorder="1" applyAlignment="1">
      <alignment horizontal="center"/>
    </xf>
    <xf numFmtId="9" fontId="23" fillId="3" borderId="1" xfId="0" applyNumberFormat="1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right"/>
    </xf>
    <xf numFmtId="0" fontId="22" fillId="3" borderId="3" xfId="0" applyFont="1" applyFill="1" applyBorder="1" applyAlignment="1">
      <alignment horizontal="left"/>
    </xf>
    <xf numFmtId="0" fontId="23" fillId="3" borderId="3" xfId="0" applyFont="1" applyFill="1" applyBorder="1" applyAlignment="1">
      <alignment horizontal="center"/>
    </xf>
    <xf numFmtId="9" fontId="23" fillId="3" borderId="3" xfId="0" applyNumberFormat="1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" xfId="0" applyFill="1" applyBorder="1"/>
    <xf numFmtId="0" fontId="6" fillId="4" borderId="2" xfId="1" applyFont="1" applyFill="1" applyBorder="1" applyAlignment="1" applyProtection="1">
      <alignment horizontal="center" vertical="center" wrapText="1"/>
      <protection locked="0"/>
    </xf>
    <xf numFmtId="0" fontId="6" fillId="4" borderId="7" xfId="1" applyFont="1" applyFill="1" applyBorder="1" applyAlignment="1" applyProtection="1">
      <alignment horizontal="center" vertical="center" wrapText="1"/>
      <protection locked="0"/>
    </xf>
    <xf numFmtId="1" fontId="14" fillId="2" borderId="2" xfId="1" applyNumberFormat="1" applyFont="1" applyFill="1" applyBorder="1" applyAlignment="1" applyProtection="1">
      <alignment horizontal="center" vertical="center"/>
      <protection locked="0"/>
    </xf>
    <xf numFmtId="164" fontId="14" fillId="2" borderId="2" xfId="2" applyNumberFormat="1" applyFont="1" applyFill="1" applyBorder="1" applyAlignment="1" applyProtection="1">
      <alignment horizontal="center" vertical="center"/>
      <protection locked="0"/>
    </xf>
    <xf numFmtId="164" fontId="14" fillId="2" borderId="5" xfId="2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right" wrapText="1"/>
    </xf>
    <xf numFmtId="164" fontId="7" fillId="0" borderId="0" xfId="1" applyNumberFormat="1" applyFont="1" applyProtection="1">
      <protection locked="0"/>
    </xf>
  </cellXfs>
  <cellStyles count="3">
    <cellStyle name="Normal" xfId="0" builtinId="0"/>
    <cellStyle name="Normal 2" xfId="2" xr:uid="{F55B87EA-42E6-3D40-812A-6F93BC2A0DD3}"/>
    <cellStyle name="Normal_01-109 Bz_1" xfId="1" xr:uid="{A7691AA7-6BD5-E749-A092-BDD467502267}"/>
  </cellStyles>
  <dxfs count="25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520700</xdr:colOff>
      <xdr:row>17</xdr:row>
      <xdr:rowOff>101600</xdr:rowOff>
    </xdr:from>
    <xdr:to>
      <xdr:col>10</xdr:col>
      <xdr:colOff>749300</xdr:colOff>
      <xdr:row>39</xdr:row>
      <xdr:rowOff>12700</xdr:rowOff>
    </xdr:to>
    <xdr:pic>
      <xdr:nvPicPr>
        <xdr:cNvPr id="2" name="Picture 1" descr="Graphical user interface&#10;&#10;Description automatically generated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9100" y="3390900"/>
          <a:ext cx="5943600" cy="438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394296</xdr:colOff>
      <xdr:row>46</xdr:row>
      <xdr:rowOff>0</xdr:rowOff>
    </xdr:from>
    <xdr:to>
      <xdr:col>9</xdr:col>
      <xdr:colOff>525552</xdr:colOff>
      <xdr:row>46</xdr:row>
      <xdr:rowOff>2881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BE66C14-A794-9644-9964-DDF779B41E6C}"/>
            </a:ext>
          </a:extLst>
        </xdr:cNvPr>
        <xdr:cNvSpPr/>
      </xdr:nvSpPr>
      <xdr:spPr>
        <a:xfrm>
          <a:off x="8966796" y="5805347"/>
          <a:ext cx="131256" cy="131256"/>
        </a:xfrm>
        <a:prstGeom prst="ellipse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27</xdr:col>
      <xdr:colOff>421804</xdr:colOff>
      <xdr:row>1</xdr:row>
      <xdr:rowOff>41263</xdr:rowOff>
    </xdr:from>
    <xdr:to>
      <xdr:col>27</xdr:col>
      <xdr:colOff>534693</xdr:colOff>
      <xdr:row>1</xdr:row>
      <xdr:rowOff>154152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E3B8DAAF-E501-9342-BB8B-910D782C2BF3}"/>
            </a:ext>
          </a:extLst>
        </xdr:cNvPr>
        <xdr:cNvSpPr/>
      </xdr:nvSpPr>
      <xdr:spPr>
        <a:xfrm>
          <a:off x="6136804" y="244463"/>
          <a:ext cx="112889" cy="112889"/>
        </a:xfrm>
        <a:prstGeom prst="ellipse">
          <a:avLst/>
        </a:prstGeom>
        <a:solidFill>
          <a:schemeClr val="bg1">
            <a:lumMod val="95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26</xdr:col>
      <xdr:colOff>394295</xdr:colOff>
      <xdr:row>1</xdr:row>
      <xdr:rowOff>43022</xdr:rowOff>
    </xdr:from>
    <xdr:to>
      <xdr:col>26</xdr:col>
      <xdr:colOff>507184</xdr:colOff>
      <xdr:row>1</xdr:row>
      <xdr:rowOff>155911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DF6D079C-9AF9-7B42-ACC2-62BD97D743F7}"/>
            </a:ext>
          </a:extLst>
        </xdr:cNvPr>
        <xdr:cNvSpPr/>
      </xdr:nvSpPr>
      <xdr:spPr>
        <a:xfrm>
          <a:off x="5156795" y="246222"/>
          <a:ext cx="112889" cy="112889"/>
        </a:xfrm>
        <a:prstGeom prst="ellipse">
          <a:avLst/>
        </a:prstGeom>
        <a:solidFill>
          <a:schemeClr val="bg1">
            <a:lumMod val="95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28</xdr:col>
      <xdr:colOff>408050</xdr:colOff>
      <xdr:row>1</xdr:row>
      <xdr:rowOff>33826</xdr:rowOff>
    </xdr:from>
    <xdr:to>
      <xdr:col>28</xdr:col>
      <xdr:colOff>520939</xdr:colOff>
      <xdr:row>1</xdr:row>
      <xdr:rowOff>146715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EAAC05E9-8A75-7C4B-AF02-C4B855F8B108}"/>
            </a:ext>
          </a:extLst>
        </xdr:cNvPr>
        <xdr:cNvSpPr/>
      </xdr:nvSpPr>
      <xdr:spPr>
        <a:xfrm>
          <a:off x="4218050" y="237026"/>
          <a:ext cx="112889" cy="112889"/>
        </a:xfrm>
        <a:prstGeom prst="ellipse">
          <a:avLst/>
        </a:prstGeom>
        <a:solidFill>
          <a:schemeClr val="bg1">
            <a:lumMod val="95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457200</xdr:colOff>
      <xdr:row>1</xdr:row>
      <xdr:rowOff>38100</xdr:rowOff>
    </xdr:from>
    <xdr:to>
      <xdr:col>2</xdr:col>
      <xdr:colOff>584200</xdr:colOff>
      <xdr:row>1</xdr:row>
      <xdr:rowOff>165100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B49EFD8-96BD-2A41-8DBD-7BAB0981C038}"/>
            </a:ext>
          </a:extLst>
        </xdr:cNvPr>
        <xdr:cNvSpPr/>
      </xdr:nvSpPr>
      <xdr:spPr>
        <a:xfrm>
          <a:off x="2362200" y="241300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411408</xdr:colOff>
      <xdr:row>1</xdr:row>
      <xdr:rowOff>38100</xdr:rowOff>
    </xdr:from>
    <xdr:to>
      <xdr:col>3</xdr:col>
      <xdr:colOff>538408</xdr:colOff>
      <xdr:row>1</xdr:row>
      <xdr:rowOff>165100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96ED3787-F799-9143-BBFD-C23D944F04F1}"/>
            </a:ext>
          </a:extLst>
        </xdr:cNvPr>
        <xdr:cNvSpPr/>
      </xdr:nvSpPr>
      <xdr:spPr>
        <a:xfrm>
          <a:off x="3282323" y="24380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391734</xdr:colOff>
      <xdr:row>1</xdr:row>
      <xdr:rowOff>38100</xdr:rowOff>
    </xdr:from>
    <xdr:to>
      <xdr:col>4</xdr:col>
      <xdr:colOff>518734</xdr:colOff>
      <xdr:row>1</xdr:row>
      <xdr:rowOff>165100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DF0AB947-BDB4-0D4D-91B0-9D7DA25E6421}"/>
            </a:ext>
          </a:extLst>
        </xdr:cNvPr>
        <xdr:cNvSpPr/>
      </xdr:nvSpPr>
      <xdr:spPr>
        <a:xfrm>
          <a:off x="4219621" y="24380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364901</xdr:colOff>
      <xdr:row>1</xdr:row>
      <xdr:rowOff>38100</xdr:rowOff>
    </xdr:from>
    <xdr:to>
      <xdr:col>5</xdr:col>
      <xdr:colOff>491901</xdr:colOff>
      <xdr:row>1</xdr:row>
      <xdr:rowOff>165100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704698B0-CA84-9B48-B7D8-22C9FDC1DB80}"/>
            </a:ext>
          </a:extLst>
        </xdr:cNvPr>
        <xdr:cNvSpPr/>
      </xdr:nvSpPr>
      <xdr:spPr>
        <a:xfrm>
          <a:off x="5149760" y="24380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373845</xdr:colOff>
      <xdr:row>1</xdr:row>
      <xdr:rowOff>38100</xdr:rowOff>
    </xdr:from>
    <xdr:to>
      <xdr:col>6</xdr:col>
      <xdr:colOff>500845</xdr:colOff>
      <xdr:row>1</xdr:row>
      <xdr:rowOff>165100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38AE3D0-2292-1E4D-96CC-41F52EBB57E5}"/>
            </a:ext>
          </a:extLst>
        </xdr:cNvPr>
        <xdr:cNvSpPr/>
      </xdr:nvSpPr>
      <xdr:spPr>
        <a:xfrm>
          <a:off x="6115676" y="24380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382789</xdr:colOff>
      <xdr:row>1</xdr:row>
      <xdr:rowOff>38100</xdr:rowOff>
    </xdr:from>
    <xdr:to>
      <xdr:col>7</xdr:col>
      <xdr:colOff>509789</xdr:colOff>
      <xdr:row>1</xdr:row>
      <xdr:rowOff>165100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F046E9A4-0E4D-6048-93DA-F07FEB104A28}"/>
            </a:ext>
          </a:extLst>
        </xdr:cNvPr>
        <xdr:cNvSpPr/>
      </xdr:nvSpPr>
      <xdr:spPr>
        <a:xfrm>
          <a:off x="7081592" y="24380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391732</xdr:colOff>
      <xdr:row>1</xdr:row>
      <xdr:rowOff>38100</xdr:rowOff>
    </xdr:from>
    <xdr:to>
      <xdr:col>8</xdr:col>
      <xdr:colOff>518732</xdr:colOff>
      <xdr:row>1</xdr:row>
      <xdr:rowOff>165100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949B1254-4D69-AE43-BFC3-77CADC58DC11}"/>
            </a:ext>
          </a:extLst>
        </xdr:cNvPr>
        <xdr:cNvSpPr/>
      </xdr:nvSpPr>
      <xdr:spPr>
        <a:xfrm>
          <a:off x="8047507" y="243804"/>
          <a:ext cx="127000" cy="127000"/>
        </a:xfrm>
        <a:prstGeom prst="rect">
          <a:avLst/>
        </a:prstGeom>
        <a:solidFill>
          <a:srgbClr val="FF0000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355958</xdr:colOff>
      <xdr:row>1</xdr:row>
      <xdr:rowOff>38100</xdr:rowOff>
    </xdr:from>
    <xdr:to>
      <xdr:col>9</xdr:col>
      <xdr:colOff>482958</xdr:colOff>
      <xdr:row>1</xdr:row>
      <xdr:rowOff>165100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1ECA18C6-7294-CF4E-9AC5-CB43CF41C1E4}"/>
            </a:ext>
          </a:extLst>
        </xdr:cNvPr>
        <xdr:cNvSpPr/>
      </xdr:nvSpPr>
      <xdr:spPr>
        <a:xfrm>
          <a:off x="8968704" y="243804"/>
          <a:ext cx="127000" cy="127000"/>
        </a:xfrm>
        <a:prstGeom prst="rect">
          <a:avLst/>
        </a:prstGeom>
        <a:solidFill>
          <a:srgbClr val="FF0000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409619</xdr:colOff>
      <xdr:row>1</xdr:row>
      <xdr:rowOff>38100</xdr:rowOff>
    </xdr:from>
    <xdr:to>
      <xdr:col>10</xdr:col>
      <xdr:colOff>536619</xdr:colOff>
      <xdr:row>1</xdr:row>
      <xdr:rowOff>165100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9EA3A3C9-6196-A046-8BF5-21DFADF6A55E}"/>
            </a:ext>
          </a:extLst>
        </xdr:cNvPr>
        <xdr:cNvSpPr/>
      </xdr:nvSpPr>
      <xdr:spPr>
        <a:xfrm>
          <a:off x="9979337" y="243804"/>
          <a:ext cx="127000" cy="127000"/>
        </a:xfrm>
        <a:prstGeom prst="rect">
          <a:avLst/>
        </a:prstGeom>
        <a:solidFill>
          <a:srgbClr val="FF0000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67</xdr:row>
      <xdr:rowOff>53661</xdr:rowOff>
    </xdr:from>
    <xdr:to>
      <xdr:col>4</xdr:col>
      <xdr:colOff>511578</xdr:colOff>
      <xdr:row>67</xdr:row>
      <xdr:rowOff>180661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C8F5DB61-E2D0-BE47-9E5B-1907AB797173}"/>
            </a:ext>
          </a:extLst>
        </xdr:cNvPr>
        <xdr:cNvSpPr/>
      </xdr:nvSpPr>
      <xdr:spPr>
        <a:xfrm>
          <a:off x="3255493" y="10669788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68</xdr:row>
      <xdr:rowOff>60816</xdr:rowOff>
    </xdr:from>
    <xdr:to>
      <xdr:col>4</xdr:col>
      <xdr:colOff>511578</xdr:colOff>
      <xdr:row>68</xdr:row>
      <xdr:rowOff>187816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65A0C42F-9FA6-2949-A6DD-A4E347920E3A}"/>
            </a:ext>
          </a:extLst>
        </xdr:cNvPr>
        <xdr:cNvSpPr/>
      </xdr:nvSpPr>
      <xdr:spPr>
        <a:xfrm>
          <a:off x="3255493" y="10882647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69</xdr:row>
      <xdr:rowOff>42928</xdr:rowOff>
    </xdr:from>
    <xdr:to>
      <xdr:col>4</xdr:col>
      <xdr:colOff>511578</xdr:colOff>
      <xdr:row>69</xdr:row>
      <xdr:rowOff>169928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F83EE7CD-1CF5-9145-A080-AA93FDEFB06C}"/>
            </a:ext>
          </a:extLst>
        </xdr:cNvPr>
        <xdr:cNvSpPr/>
      </xdr:nvSpPr>
      <xdr:spPr>
        <a:xfrm>
          <a:off x="3255493" y="11070463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70</xdr:row>
      <xdr:rowOff>51873</xdr:rowOff>
    </xdr:from>
    <xdr:to>
      <xdr:col>4</xdr:col>
      <xdr:colOff>511578</xdr:colOff>
      <xdr:row>70</xdr:row>
      <xdr:rowOff>178873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CBBE5A04-28CB-D946-AFDE-38C93BE1058E}"/>
            </a:ext>
          </a:extLst>
        </xdr:cNvPr>
        <xdr:cNvSpPr/>
      </xdr:nvSpPr>
      <xdr:spPr>
        <a:xfrm>
          <a:off x="3255493" y="11285112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71</xdr:row>
      <xdr:rowOff>44718</xdr:rowOff>
    </xdr:from>
    <xdr:to>
      <xdr:col>4</xdr:col>
      <xdr:colOff>511578</xdr:colOff>
      <xdr:row>71</xdr:row>
      <xdr:rowOff>171718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B66BD904-59D2-F641-8056-041F708E7F4E}"/>
            </a:ext>
          </a:extLst>
        </xdr:cNvPr>
        <xdr:cNvSpPr/>
      </xdr:nvSpPr>
      <xdr:spPr>
        <a:xfrm>
          <a:off x="3255493" y="11483662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72</xdr:row>
      <xdr:rowOff>51873</xdr:rowOff>
    </xdr:from>
    <xdr:to>
      <xdr:col>4</xdr:col>
      <xdr:colOff>511578</xdr:colOff>
      <xdr:row>72</xdr:row>
      <xdr:rowOff>178873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4A416062-05B9-CF45-A20A-C594200F2286}"/>
            </a:ext>
          </a:extLst>
        </xdr:cNvPr>
        <xdr:cNvSpPr/>
      </xdr:nvSpPr>
      <xdr:spPr>
        <a:xfrm>
          <a:off x="3255493" y="11696521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73</xdr:row>
      <xdr:rowOff>33985</xdr:rowOff>
    </xdr:from>
    <xdr:to>
      <xdr:col>4</xdr:col>
      <xdr:colOff>511578</xdr:colOff>
      <xdr:row>73</xdr:row>
      <xdr:rowOff>160985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596CBF04-82E5-F347-83DD-3184F9EA6610}"/>
            </a:ext>
          </a:extLst>
        </xdr:cNvPr>
        <xdr:cNvSpPr/>
      </xdr:nvSpPr>
      <xdr:spPr>
        <a:xfrm>
          <a:off x="3255493" y="11884337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74</xdr:row>
      <xdr:rowOff>42930</xdr:rowOff>
    </xdr:from>
    <xdr:to>
      <xdr:col>4</xdr:col>
      <xdr:colOff>511578</xdr:colOff>
      <xdr:row>74</xdr:row>
      <xdr:rowOff>169930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98F3364-709D-9A48-897A-64B8AAE7112C}"/>
            </a:ext>
          </a:extLst>
        </xdr:cNvPr>
        <xdr:cNvSpPr/>
      </xdr:nvSpPr>
      <xdr:spPr>
        <a:xfrm>
          <a:off x="3255493" y="12098986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75</xdr:row>
      <xdr:rowOff>71550</xdr:rowOff>
    </xdr:from>
    <xdr:to>
      <xdr:col>4</xdr:col>
      <xdr:colOff>511578</xdr:colOff>
      <xdr:row>75</xdr:row>
      <xdr:rowOff>198550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CEC65BEC-CB74-3E43-A34E-CBCF70564356}"/>
            </a:ext>
          </a:extLst>
        </xdr:cNvPr>
        <xdr:cNvSpPr/>
      </xdr:nvSpPr>
      <xdr:spPr>
        <a:xfrm>
          <a:off x="3255493" y="12333311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76</xdr:row>
      <xdr:rowOff>78705</xdr:rowOff>
    </xdr:from>
    <xdr:to>
      <xdr:col>4</xdr:col>
      <xdr:colOff>511578</xdr:colOff>
      <xdr:row>77</xdr:row>
      <xdr:rowOff>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5A3F2201-317C-E84E-B03A-1184A714D65C}"/>
            </a:ext>
          </a:extLst>
        </xdr:cNvPr>
        <xdr:cNvSpPr/>
      </xdr:nvSpPr>
      <xdr:spPr>
        <a:xfrm>
          <a:off x="3255493" y="12546170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77</xdr:row>
      <xdr:rowOff>60817</xdr:rowOff>
    </xdr:from>
    <xdr:to>
      <xdr:col>4</xdr:col>
      <xdr:colOff>511578</xdr:colOff>
      <xdr:row>77</xdr:row>
      <xdr:rowOff>187817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26712CC0-1F3F-1D4B-B2C3-58BB89B2FBD4}"/>
            </a:ext>
          </a:extLst>
        </xdr:cNvPr>
        <xdr:cNvSpPr/>
      </xdr:nvSpPr>
      <xdr:spPr>
        <a:xfrm>
          <a:off x="3255493" y="12733986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78</xdr:row>
      <xdr:rowOff>69762</xdr:rowOff>
    </xdr:from>
    <xdr:to>
      <xdr:col>4</xdr:col>
      <xdr:colOff>511578</xdr:colOff>
      <xdr:row>78</xdr:row>
      <xdr:rowOff>196762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ADD133E2-AE0E-8141-BD28-C3DE32E536C1}"/>
            </a:ext>
          </a:extLst>
        </xdr:cNvPr>
        <xdr:cNvSpPr/>
      </xdr:nvSpPr>
      <xdr:spPr>
        <a:xfrm>
          <a:off x="3255493" y="12948635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79</xdr:row>
      <xdr:rowOff>62608</xdr:rowOff>
    </xdr:from>
    <xdr:to>
      <xdr:col>4</xdr:col>
      <xdr:colOff>511578</xdr:colOff>
      <xdr:row>79</xdr:row>
      <xdr:rowOff>189608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615BCF30-8061-BE4E-9AAA-DC90E32A89B1}"/>
            </a:ext>
          </a:extLst>
        </xdr:cNvPr>
        <xdr:cNvSpPr/>
      </xdr:nvSpPr>
      <xdr:spPr>
        <a:xfrm>
          <a:off x="3255493" y="13147185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80</xdr:row>
      <xdr:rowOff>69762</xdr:rowOff>
    </xdr:from>
    <xdr:to>
      <xdr:col>4</xdr:col>
      <xdr:colOff>511578</xdr:colOff>
      <xdr:row>80</xdr:row>
      <xdr:rowOff>196762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C98B1D4A-22CC-FA40-A904-1155A06D5E0F}"/>
            </a:ext>
          </a:extLst>
        </xdr:cNvPr>
        <xdr:cNvSpPr/>
      </xdr:nvSpPr>
      <xdr:spPr>
        <a:xfrm>
          <a:off x="3255493" y="1336004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81</xdr:row>
      <xdr:rowOff>51874</xdr:rowOff>
    </xdr:from>
    <xdr:to>
      <xdr:col>4</xdr:col>
      <xdr:colOff>511578</xdr:colOff>
      <xdr:row>81</xdr:row>
      <xdr:rowOff>178874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9A6862BB-0C2F-AA4E-9A5D-36394DB98BC7}"/>
            </a:ext>
          </a:extLst>
        </xdr:cNvPr>
        <xdr:cNvSpPr/>
      </xdr:nvSpPr>
      <xdr:spPr>
        <a:xfrm>
          <a:off x="3255493" y="13547860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82</xdr:row>
      <xdr:rowOff>60819</xdr:rowOff>
    </xdr:from>
    <xdr:to>
      <xdr:col>4</xdr:col>
      <xdr:colOff>511578</xdr:colOff>
      <xdr:row>82</xdr:row>
      <xdr:rowOff>187819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84D1AD08-58EC-1F4D-B3EA-5EEDF5BE8DA8}"/>
            </a:ext>
          </a:extLst>
        </xdr:cNvPr>
        <xdr:cNvSpPr/>
      </xdr:nvSpPr>
      <xdr:spPr>
        <a:xfrm>
          <a:off x="3255493" y="13762509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83</xdr:row>
      <xdr:rowOff>64397</xdr:rowOff>
    </xdr:from>
    <xdr:to>
      <xdr:col>4</xdr:col>
      <xdr:colOff>511578</xdr:colOff>
      <xdr:row>83</xdr:row>
      <xdr:rowOff>191397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E8675448-75EE-834E-A226-3BD88FC5E4EF}"/>
            </a:ext>
          </a:extLst>
        </xdr:cNvPr>
        <xdr:cNvSpPr/>
      </xdr:nvSpPr>
      <xdr:spPr>
        <a:xfrm>
          <a:off x="3255493" y="13971791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84</xdr:row>
      <xdr:rowOff>71551</xdr:rowOff>
    </xdr:from>
    <xdr:to>
      <xdr:col>4</xdr:col>
      <xdr:colOff>511578</xdr:colOff>
      <xdr:row>84</xdr:row>
      <xdr:rowOff>198551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8FCD021A-D999-9243-8B43-98C5282819A6}"/>
            </a:ext>
          </a:extLst>
        </xdr:cNvPr>
        <xdr:cNvSpPr/>
      </xdr:nvSpPr>
      <xdr:spPr>
        <a:xfrm>
          <a:off x="3255493" y="14184650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85</xdr:row>
      <xdr:rowOff>53663</xdr:rowOff>
    </xdr:from>
    <xdr:to>
      <xdr:col>4</xdr:col>
      <xdr:colOff>511578</xdr:colOff>
      <xdr:row>85</xdr:row>
      <xdr:rowOff>180663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F89D4814-FD04-8549-A20C-0B0DA40853C7}"/>
            </a:ext>
          </a:extLst>
        </xdr:cNvPr>
        <xdr:cNvSpPr/>
      </xdr:nvSpPr>
      <xdr:spPr>
        <a:xfrm>
          <a:off x="3255493" y="14372466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86</xdr:row>
      <xdr:rowOff>62608</xdr:rowOff>
    </xdr:from>
    <xdr:to>
      <xdr:col>4</xdr:col>
      <xdr:colOff>511578</xdr:colOff>
      <xdr:row>86</xdr:row>
      <xdr:rowOff>189608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A9FC01D0-55DF-F847-AE19-3EB8799011F4}"/>
            </a:ext>
          </a:extLst>
        </xdr:cNvPr>
        <xdr:cNvSpPr/>
      </xdr:nvSpPr>
      <xdr:spPr>
        <a:xfrm>
          <a:off x="3255493" y="14587115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9BFB-18A1-BF44-BFE9-7CF30C6B89A7}">
  <dimension ref="B3:S46"/>
  <sheetViews>
    <sheetView workbookViewId="0">
      <selection activeCell="B15" sqref="B15"/>
    </sheetView>
  </sheetViews>
  <sheetFormatPr defaultColWidth="11.54296875" defaultRowHeight="15"/>
  <sheetData>
    <row r="3" spans="2:19" ht="15.6">
      <c r="B3" s="12" t="s">
        <v>46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2:19" ht="15.6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2:19" ht="15.6">
      <c r="B5" s="12" t="s">
        <v>47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2:19" ht="15.6">
      <c r="B6" s="12" t="s">
        <v>48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2:19" ht="15.6">
      <c r="B7" s="12" t="s">
        <v>49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2:19" ht="15.6">
      <c r="B8" s="12" t="s">
        <v>50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2:19" ht="15.6">
      <c r="B9" s="12"/>
      <c r="C9" s="12" t="s">
        <v>51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2:19" ht="15.6">
      <c r="B10" s="12"/>
      <c r="C10" s="12" t="s">
        <v>52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2:19" ht="15.6">
      <c r="B11" s="12"/>
      <c r="C11" s="12" t="s">
        <v>53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2:19" ht="15.6">
      <c r="B12" s="12"/>
      <c r="C12" s="12" t="s">
        <v>54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2:19" ht="15.6">
      <c r="B13" s="12"/>
      <c r="C13" s="12" t="s">
        <v>55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2:19" ht="15.6">
      <c r="B14" s="12" t="s">
        <v>56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2:19" ht="15.6">
      <c r="B15" s="12" t="s">
        <v>57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2:19" ht="15.6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2:19" ht="15.6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2:19" ht="15.6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2:19" ht="15.6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2:19" ht="15.6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2:19" ht="15.6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2:19" ht="15.6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2:19" ht="15.6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2:19" ht="15.6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2:19" ht="15.6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2:19" ht="15.6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2:19" ht="15.6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2:19" ht="15.6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2:19" ht="15.6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2:19" ht="15.6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2:19" ht="15.6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2:19" ht="15.6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2:19" ht="15.6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2:19" ht="15.6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2:19" ht="15.6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2:19" ht="15.6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2:19" ht="15.6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2:19" ht="15.6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2:19" ht="15.6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2:19" ht="15.6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2:19" ht="15.6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2:19" ht="15.6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2:19" ht="15.6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2:19" ht="15.6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2:19" ht="15.6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2:19" ht="15.6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B00A-2497-AD47-B1DC-28BD2444BB59}">
  <dimension ref="A6:P32"/>
  <sheetViews>
    <sheetView workbookViewId="0">
      <selection activeCell="D8" sqref="D8:F14"/>
    </sheetView>
  </sheetViews>
  <sheetFormatPr defaultColWidth="11.54296875" defaultRowHeight="15"/>
  <cols>
    <col min="4" max="4" width="40.6328125" customWidth="1"/>
    <col min="5" max="5" width="2.08984375" customWidth="1"/>
    <col min="6" max="6" width="7.08984375" customWidth="1"/>
    <col min="7" max="7" width="3.90625" customWidth="1"/>
  </cols>
  <sheetData>
    <row r="6" spans="1:16" ht="15.6">
      <c r="D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16">
      <c r="A7" s="42"/>
      <c r="B7" s="42"/>
      <c r="C7" s="42"/>
      <c r="D7" s="47"/>
      <c r="E7" s="47"/>
      <c r="F7" s="48"/>
      <c r="G7" s="49"/>
      <c r="H7" s="58" t="s">
        <v>81</v>
      </c>
      <c r="I7" s="50"/>
      <c r="J7" s="50"/>
      <c r="K7" s="50"/>
      <c r="L7" s="50"/>
      <c r="M7" s="50"/>
      <c r="N7" s="50"/>
      <c r="O7" s="50"/>
      <c r="P7" s="50"/>
    </row>
    <row r="8" spans="1:16" ht="29.1" customHeight="1">
      <c r="A8" s="42"/>
      <c r="B8" s="42"/>
      <c r="C8" s="43"/>
      <c r="D8" s="93" t="s">
        <v>98</v>
      </c>
      <c r="E8" s="51"/>
      <c r="F8" s="57" t="s">
        <v>97</v>
      </c>
      <c r="G8" s="49"/>
      <c r="H8" s="48" t="s">
        <v>14</v>
      </c>
      <c r="I8" s="48" t="s">
        <v>15</v>
      </c>
      <c r="J8" s="48" t="s">
        <v>16</v>
      </c>
      <c r="K8" s="48" t="s">
        <v>17</v>
      </c>
      <c r="L8" s="48" t="s">
        <v>18</v>
      </c>
      <c r="M8" s="48" t="s">
        <v>19</v>
      </c>
      <c r="N8" s="48" t="s">
        <v>20</v>
      </c>
      <c r="O8" s="48" t="s">
        <v>21</v>
      </c>
      <c r="P8" s="48" t="s">
        <v>22</v>
      </c>
    </row>
    <row r="9" spans="1:16">
      <c r="A9" s="42"/>
      <c r="B9" s="42"/>
      <c r="C9" s="44"/>
      <c r="D9" s="52" t="s">
        <v>67</v>
      </c>
      <c r="E9" s="52"/>
      <c r="F9" s="53"/>
      <c r="G9" s="54"/>
      <c r="H9" s="53"/>
      <c r="I9" s="55"/>
      <c r="J9" s="55"/>
      <c r="K9" s="55"/>
      <c r="L9" s="55"/>
      <c r="M9" s="55"/>
      <c r="N9" s="55"/>
      <c r="O9" s="55"/>
      <c r="P9" s="55"/>
    </row>
    <row r="10" spans="1:16">
      <c r="A10" s="42"/>
      <c r="B10" s="42"/>
      <c r="C10" s="44"/>
      <c r="D10" s="52" t="s">
        <v>68</v>
      </c>
      <c r="E10" s="52"/>
      <c r="F10" s="53"/>
      <c r="G10" s="54"/>
      <c r="H10" s="53"/>
      <c r="I10" s="56"/>
      <c r="J10" s="56"/>
      <c r="K10" s="56"/>
      <c r="L10" s="56"/>
      <c r="M10" s="56"/>
      <c r="N10" s="56"/>
      <c r="O10" s="56"/>
      <c r="P10" s="56"/>
    </row>
    <row r="11" spans="1:16">
      <c r="A11" s="42"/>
      <c r="B11" s="42"/>
      <c r="C11" s="44"/>
      <c r="D11" s="52" t="s">
        <v>82</v>
      </c>
      <c r="E11" s="52"/>
      <c r="F11" s="53"/>
      <c r="G11" s="54"/>
      <c r="H11" s="53"/>
      <c r="I11" s="56"/>
      <c r="J11" s="56"/>
      <c r="K11" s="56"/>
      <c r="L11" s="56"/>
      <c r="M11" s="56"/>
      <c r="N11" s="56"/>
      <c r="O11" s="56"/>
      <c r="P11" s="56"/>
    </row>
    <row r="12" spans="1:16">
      <c r="A12" s="42"/>
      <c r="B12" s="42"/>
      <c r="C12" s="44"/>
      <c r="D12" s="52" t="s">
        <v>89</v>
      </c>
      <c r="E12" s="52"/>
      <c r="F12" s="53"/>
      <c r="G12" s="54"/>
      <c r="H12" s="53"/>
      <c r="I12" s="56"/>
      <c r="J12" s="56"/>
      <c r="K12" s="56"/>
      <c r="L12" s="56"/>
      <c r="M12" s="56"/>
      <c r="N12" s="56"/>
      <c r="O12" s="56"/>
      <c r="P12" s="56"/>
    </row>
    <row r="13" spans="1:16">
      <c r="A13" s="42"/>
      <c r="B13" s="42"/>
      <c r="C13" s="44"/>
      <c r="D13" s="52" t="s">
        <v>90</v>
      </c>
      <c r="E13" s="52"/>
      <c r="F13" s="53"/>
      <c r="G13" s="54"/>
      <c r="H13" s="53"/>
      <c r="I13" s="56"/>
      <c r="J13" s="56"/>
      <c r="K13" s="56"/>
      <c r="L13" s="56"/>
      <c r="M13" s="56"/>
      <c r="N13" s="56"/>
      <c r="O13" s="56"/>
      <c r="P13" s="56"/>
    </row>
    <row r="14" spans="1:16">
      <c r="A14" s="42"/>
      <c r="B14" s="42"/>
      <c r="C14" s="44"/>
      <c r="D14" s="52" t="s">
        <v>91</v>
      </c>
      <c r="E14" s="52"/>
      <c r="F14" s="53"/>
      <c r="G14" s="54"/>
      <c r="H14" s="53"/>
      <c r="I14" s="53"/>
      <c r="J14" s="53"/>
      <c r="K14" s="53"/>
      <c r="L14" s="53"/>
      <c r="M14" s="53"/>
      <c r="N14" s="53"/>
      <c r="O14" s="53"/>
      <c r="P14" s="53"/>
    </row>
    <row r="15" spans="1:16">
      <c r="A15" s="42"/>
      <c r="B15" s="42"/>
      <c r="C15" s="44"/>
    </row>
    <row r="16" spans="1:16">
      <c r="A16" s="42"/>
      <c r="B16" s="42"/>
      <c r="C16" s="44"/>
      <c r="E16" s="52"/>
    </row>
    <row r="17" spans="1:11">
      <c r="A17" s="42"/>
      <c r="B17" s="42"/>
      <c r="C17" s="45"/>
    </row>
    <row r="18" spans="1:11">
      <c r="G18" s="46"/>
    </row>
    <row r="19" spans="1:11" ht="15.6">
      <c r="G19" s="46"/>
      <c r="K19" s="36"/>
    </row>
    <row r="20" spans="1:11">
      <c r="G20" s="46"/>
    </row>
    <row r="25" spans="1:11">
      <c r="D25" s="52" t="s">
        <v>83</v>
      </c>
    </row>
    <row r="26" spans="1:11">
      <c r="D26" s="52" t="s">
        <v>84</v>
      </c>
    </row>
    <row r="27" spans="1:11">
      <c r="D27" s="52" t="s">
        <v>85</v>
      </c>
    </row>
    <row r="28" spans="1:11">
      <c r="D28" s="52" t="s">
        <v>86</v>
      </c>
    </row>
    <row r="29" spans="1:11">
      <c r="D29" s="52" t="s">
        <v>87</v>
      </c>
    </row>
    <row r="30" spans="1:11">
      <c r="D30" s="52" t="s">
        <v>82</v>
      </c>
    </row>
    <row r="32" spans="1:11">
      <c r="D32" s="5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15E3-D5D1-B840-8D7C-45EBD24418F1}">
  <dimension ref="A1:AF87"/>
  <sheetViews>
    <sheetView tabSelected="1" zoomScale="98" zoomScaleNormal="98" workbookViewId="0">
      <selection activeCell="R27" sqref="R27"/>
    </sheetView>
  </sheetViews>
  <sheetFormatPr defaultColWidth="11.54296875" defaultRowHeight="15"/>
  <sheetData>
    <row r="1" spans="1:32" s="35" customFormat="1">
      <c r="A1" s="1" t="s">
        <v>9</v>
      </c>
      <c r="B1" s="28" t="s">
        <v>10</v>
      </c>
      <c r="C1" s="2"/>
      <c r="D1" s="2"/>
      <c r="E1" s="3" t="s">
        <v>11</v>
      </c>
      <c r="F1" s="3"/>
      <c r="G1" s="3"/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11</v>
      </c>
      <c r="W1" s="3"/>
      <c r="X1" s="3"/>
      <c r="Y1" s="3"/>
      <c r="Z1" s="3"/>
      <c r="AA1" s="3"/>
      <c r="AB1" s="3"/>
      <c r="AC1" s="3"/>
      <c r="AD1" s="3"/>
      <c r="AE1" s="3"/>
      <c r="AF1" s="5"/>
    </row>
    <row r="2" spans="1:32" s="35" customFormat="1">
      <c r="A2" s="33"/>
      <c r="B2" s="34" t="s">
        <v>65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 spans="1:32">
      <c r="A3" s="6"/>
      <c r="B3" s="6" t="s">
        <v>58</v>
      </c>
      <c r="C3" s="20" t="s">
        <v>14</v>
      </c>
      <c r="D3" s="20" t="s">
        <v>15</v>
      </c>
      <c r="E3" s="20" t="s">
        <v>16</v>
      </c>
      <c r="F3" s="20" t="s">
        <v>17</v>
      </c>
      <c r="G3" s="20" t="s">
        <v>18</v>
      </c>
      <c r="H3" s="20" t="s">
        <v>19</v>
      </c>
      <c r="I3" s="20" t="s">
        <v>20</v>
      </c>
      <c r="J3" s="20" t="s">
        <v>21</v>
      </c>
      <c r="K3" s="20" t="s">
        <v>22</v>
      </c>
      <c r="L3" s="20" t="s">
        <v>23</v>
      </c>
      <c r="M3" s="20" t="s">
        <v>24</v>
      </c>
      <c r="N3" s="20" t="s">
        <v>25</v>
      </c>
      <c r="O3" s="20" t="s">
        <v>26</v>
      </c>
      <c r="P3" s="20" t="s">
        <v>27</v>
      </c>
      <c r="Q3" s="20" t="s">
        <v>28</v>
      </c>
      <c r="R3" s="11" t="s">
        <v>29</v>
      </c>
      <c r="S3" s="11" t="s">
        <v>30</v>
      </c>
      <c r="T3" s="11" t="s">
        <v>31</v>
      </c>
      <c r="U3" s="11" t="s">
        <v>32</v>
      </c>
      <c r="V3" s="11" t="s">
        <v>33</v>
      </c>
      <c r="W3" s="11" t="s">
        <v>34</v>
      </c>
      <c r="X3" s="11" t="s">
        <v>35</v>
      </c>
      <c r="Y3" s="11" t="s">
        <v>36</v>
      </c>
      <c r="Z3" s="11" t="s">
        <v>37</v>
      </c>
      <c r="AA3" s="11" t="s">
        <v>38</v>
      </c>
      <c r="AB3" s="11" t="s">
        <v>39</v>
      </c>
      <c r="AC3" s="11" t="s">
        <v>40</v>
      </c>
      <c r="AD3" s="11" t="s">
        <v>41</v>
      </c>
      <c r="AE3" s="11" t="s">
        <v>42</v>
      </c>
      <c r="AF3" s="11" t="s">
        <v>43</v>
      </c>
    </row>
    <row r="4" spans="1:32" ht="15.6">
      <c r="A4" s="6"/>
      <c r="B4" s="6" t="s">
        <v>44</v>
      </c>
      <c r="C4" s="21">
        <v>53.479223519999998</v>
      </c>
      <c r="D4" s="21">
        <v>53.489223520000003</v>
      </c>
      <c r="E4" s="21">
        <v>53.499223520000001</v>
      </c>
      <c r="F4" s="21">
        <v>53.509223519999999</v>
      </c>
      <c r="G4" s="21">
        <v>53.519223519999997</v>
      </c>
      <c r="H4" s="21">
        <v>53.529223520000002</v>
      </c>
      <c r="I4" s="21">
        <v>53.53922352</v>
      </c>
      <c r="J4" s="21">
        <v>53.549223519999998</v>
      </c>
      <c r="K4" s="21">
        <v>53.559223520000003</v>
      </c>
      <c r="L4" s="20"/>
      <c r="M4" s="20"/>
      <c r="N4" s="20"/>
      <c r="O4" s="20"/>
      <c r="P4" s="20"/>
      <c r="Q4" s="20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5.6">
      <c r="A5" s="6"/>
      <c r="B5" s="6" t="s">
        <v>45</v>
      </c>
      <c r="C5" s="22">
        <v>-31.637000400000002</v>
      </c>
      <c r="D5" s="22">
        <v>-31.6470004</v>
      </c>
      <c r="E5" s="22">
        <v>-31.657000400000001</v>
      </c>
      <c r="F5" s="22">
        <v>-31.667000399999999</v>
      </c>
      <c r="G5" s="22">
        <v>-31.677000400000001</v>
      </c>
      <c r="H5" s="22">
        <v>-31.687000399999999</v>
      </c>
      <c r="I5" s="22">
        <v>-31.6970004</v>
      </c>
      <c r="J5" s="22">
        <v>-31.707000399999998</v>
      </c>
      <c r="K5" s="22">
        <v>-31.7170004</v>
      </c>
      <c r="L5" s="20"/>
      <c r="M5" s="20"/>
      <c r="N5" s="20"/>
      <c r="O5" s="20"/>
      <c r="P5" s="20"/>
      <c r="Q5" s="2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s="15" customFormat="1">
      <c r="A6" s="13" t="s">
        <v>12</v>
      </c>
      <c r="B6" s="13" t="s">
        <v>13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2">
      <c r="A7" s="24">
        <v>1</v>
      </c>
      <c r="B7" s="25">
        <v>38443</v>
      </c>
      <c r="C7" s="26">
        <v>2.2000000000000002</v>
      </c>
      <c r="D7" s="26">
        <v>1.7</v>
      </c>
      <c r="E7" s="26">
        <v>1.3</v>
      </c>
      <c r="F7" s="26">
        <v>1.8</v>
      </c>
      <c r="G7" s="26">
        <v>4.4000000000000004</v>
      </c>
      <c r="H7" s="27">
        <v>2.6</v>
      </c>
      <c r="I7" s="27"/>
      <c r="J7" s="26">
        <v>1.3</v>
      </c>
      <c r="K7" s="26">
        <v>2.2000000000000002</v>
      </c>
      <c r="L7" s="27">
        <v>0.79</v>
      </c>
      <c r="M7" s="27">
        <v>4.8</v>
      </c>
      <c r="N7" s="27">
        <v>13</v>
      </c>
      <c r="O7" s="27">
        <v>5.8</v>
      </c>
      <c r="P7" s="27">
        <v>1.1000000000000001</v>
      </c>
      <c r="Q7" s="27"/>
      <c r="R7" s="7">
        <v>0.96</v>
      </c>
      <c r="S7" s="7">
        <v>5.4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/>
    </row>
    <row r="8" spans="1:32">
      <c r="A8" s="24">
        <v>2</v>
      </c>
      <c r="B8" s="25">
        <v>38473</v>
      </c>
      <c r="C8" s="26"/>
      <c r="D8" s="26"/>
      <c r="E8" s="26"/>
      <c r="F8" s="26"/>
      <c r="G8" s="26"/>
      <c r="H8" s="27"/>
      <c r="I8" s="27"/>
      <c r="J8" s="26"/>
      <c r="K8" s="26"/>
      <c r="L8" s="27"/>
      <c r="M8" s="27"/>
      <c r="N8" s="27"/>
      <c r="O8" s="27"/>
      <c r="P8" s="27"/>
      <c r="Q8" s="27">
        <v>1.2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8"/>
    </row>
    <row r="9" spans="1:32">
      <c r="A9" s="24">
        <v>3</v>
      </c>
      <c r="B9" s="25">
        <v>38626</v>
      </c>
      <c r="C9" s="26">
        <v>2.8</v>
      </c>
      <c r="D9" s="26">
        <v>3.8</v>
      </c>
      <c r="E9" s="26">
        <v>0.99</v>
      </c>
      <c r="F9" s="26">
        <v>2.5</v>
      </c>
      <c r="G9" s="26">
        <v>3.9</v>
      </c>
      <c r="H9" s="27">
        <v>2.4</v>
      </c>
      <c r="I9" s="27"/>
      <c r="J9" s="26">
        <v>0.87</v>
      </c>
      <c r="K9" s="26">
        <v>0.8</v>
      </c>
      <c r="L9" s="27">
        <v>0.35</v>
      </c>
      <c r="M9" s="27">
        <v>3.2</v>
      </c>
      <c r="N9" s="27">
        <v>2.8</v>
      </c>
      <c r="O9" s="27">
        <v>4.8</v>
      </c>
      <c r="P9" s="27">
        <v>1</v>
      </c>
      <c r="Q9" s="27">
        <v>0.99</v>
      </c>
      <c r="R9" s="7">
        <v>0.86</v>
      </c>
      <c r="S9" s="7">
        <v>2.5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8"/>
    </row>
    <row r="10" spans="1:32">
      <c r="A10" s="24">
        <v>4</v>
      </c>
      <c r="B10" s="25">
        <v>38808</v>
      </c>
      <c r="C10" s="26">
        <v>2</v>
      </c>
      <c r="D10" s="26">
        <v>5.5</v>
      </c>
      <c r="E10" s="26">
        <v>1</v>
      </c>
      <c r="F10" s="26">
        <v>1.7</v>
      </c>
      <c r="G10" s="26"/>
      <c r="H10" s="27">
        <v>2.4</v>
      </c>
      <c r="I10" s="27"/>
      <c r="J10" s="26">
        <v>1.3</v>
      </c>
      <c r="K10" s="26">
        <v>2</v>
      </c>
      <c r="L10" s="27">
        <v>0.42</v>
      </c>
      <c r="M10" s="27">
        <v>5.4</v>
      </c>
      <c r="N10" s="27">
        <v>5.4</v>
      </c>
      <c r="O10" s="27">
        <v>6.2</v>
      </c>
      <c r="P10" s="27">
        <v>1.2</v>
      </c>
      <c r="Q10" s="27">
        <v>1.9</v>
      </c>
      <c r="R10" s="7">
        <v>0.91</v>
      </c>
      <c r="S10" s="7">
        <v>5.4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8"/>
    </row>
    <row r="11" spans="1:32">
      <c r="A11" s="24">
        <v>5</v>
      </c>
      <c r="B11" s="25">
        <v>38991</v>
      </c>
      <c r="C11" s="26"/>
      <c r="D11" s="26"/>
      <c r="E11" s="26"/>
      <c r="F11" s="26">
        <v>1.4</v>
      </c>
      <c r="G11" s="26">
        <v>0.66</v>
      </c>
      <c r="H11" s="27">
        <v>2.6</v>
      </c>
      <c r="I11" s="27"/>
      <c r="J11" s="26">
        <v>1.2</v>
      </c>
      <c r="K11" s="26">
        <v>1</v>
      </c>
      <c r="L11" s="27"/>
      <c r="M11" s="27"/>
      <c r="N11" s="27"/>
      <c r="O11" s="27"/>
      <c r="P11" s="27"/>
      <c r="Q11" s="27"/>
      <c r="R11" s="7">
        <v>1.1000000000000001</v>
      </c>
      <c r="S11" s="7">
        <v>4.9000000000000004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8"/>
    </row>
    <row r="12" spans="1:32">
      <c r="A12" s="24">
        <v>6</v>
      </c>
      <c r="B12" s="25">
        <v>39264</v>
      </c>
      <c r="C12" s="26">
        <v>2.6</v>
      </c>
      <c r="D12" s="26">
        <v>8.6999999999999993</v>
      </c>
      <c r="E12" s="26">
        <v>1.3</v>
      </c>
      <c r="F12" s="26"/>
      <c r="G12" s="26">
        <v>4.9000000000000004</v>
      </c>
      <c r="H12" s="27"/>
      <c r="I12" s="27"/>
      <c r="J12" s="26"/>
      <c r="K12" s="26">
        <v>1.4</v>
      </c>
      <c r="L12" s="27"/>
      <c r="M12" s="27">
        <v>6.3</v>
      </c>
      <c r="N12" s="27">
        <v>0.94</v>
      </c>
      <c r="O12" s="27">
        <v>8.1</v>
      </c>
      <c r="P12" s="27"/>
      <c r="Q12" s="27"/>
      <c r="R12" s="7"/>
      <c r="S12" s="7">
        <v>9.9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8"/>
    </row>
    <row r="13" spans="1:32">
      <c r="A13" s="24">
        <v>7</v>
      </c>
      <c r="B13" s="25">
        <v>39448</v>
      </c>
      <c r="C13" s="26">
        <v>1.8</v>
      </c>
      <c r="D13" s="26"/>
      <c r="E13" s="26"/>
      <c r="F13" s="26"/>
      <c r="G13" s="26">
        <v>3.6</v>
      </c>
      <c r="H13" s="27">
        <v>2.7</v>
      </c>
      <c r="I13" s="26"/>
      <c r="J13" s="26">
        <v>0.77</v>
      </c>
      <c r="K13" s="26"/>
      <c r="L13" s="27"/>
      <c r="M13" s="27">
        <v>4.9000000000000004</v>
      </c>
      <c r="N13" s="27">
        <v>0.52</v>
      </c>
      <c r="O13" s="27">
        <v>6.8</v>
      </c>
      <c r="P13" s="27"/>
      <c r="Q13" s="27"/>
      <c r="R13" s="7">
        <v>3.1</v>
      </c>
      <c r="S13" s="7"/>
      <c r="T13" s="7"/>
      <c r="U13" s="7">
        <v>3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8"/>
    </row>
    <row r="14" spans="1:32">
      <c r="A14" s="24">
        <v>8</v>
      </c>
      <c r="B14" s="25">
        <v>39630</v>
      </c>
      <c r="C14" s="26">
        <v>1.9</v>
      </c>
      <c r="D14" s="26">
        <v>6</v>
      </c>
      <c r="E14" s="26">
        <v>1.1000000000000001</v>
      </c>
      <c r="F14" s="26">
        <v>1.8</v>
      </c>
      <c r="G14" s="26">
        <v>4.8</v>
      </c>
      <c r="H14" s="26">
        <v>2.7</v>
      </c>
      <c r="I14" s="26">
        <v>2.1</v>
      </c>
      <c r="J14" s="26">
        <v>1.1000000000000001</v>
      </c>
      <c r="K14" s="26">
        <v>1.1000000000000001</v>
      </c>
      <c r="L14" s="27">
        <v>1.4</v>
      </c>
      <c r="M14" s="27">
        <v>3.5</v>
      </c>
      <c r="N14" s="27">
        <v>0.59499999999999997</v>
      </c>
      <c r="O14" s="27">
        <v>7.4</v>
      </c>
      <c r="P14" s="27"/>
      <c r="Q14" s="27"/>
      <c r="R14" s="7">
        <v>1.2</v>
      </c>
      <c r="S14" s="7">
        <v>6.2</v>
      </c>
      <c r="T14" s="7">
        <v>1.1000000000000001</v>
      </c>
      <c r="U14" s="7">
        <v>2.5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8"/>
    </row>
    <row r="15" spans="1:32">
      <c r="A15" s="24">
        <v>9</v>
      </c>
      <c r="B15" s="25">
        <v>39814</v>
      </c>
      <c r="C15" s="26">
        <v>2.4</v>
      </c>
      <c r="D15" s="26">
        <v>1.3</v>
      </c>
      <c r="E15" s="26">
        <v>1</v>
      </c>
      <c r="F15" s="26">
        <v>1.2</v>
      </c>
      <c r="G15" s="26">
        <v>4.5999999999999996</v>
      </c>
      <c r="H15" s="26">
        <v>2.4</v>
      </c>
      <c r="I15" s="26">
        <v>2.8</v>
      </c>
      <c r="J15" s="26">
        <v>0.86</v>
      </c>
      <c r="K15" s="26">
        <v>2.6</v>
      </c>
      <c r="L15" s="27">
        <v>1.3</v>
      </c>
      <c r="M15" s="27">
        <v>4</v>
      </c>
      <c r="N15" s="27">
        <v>2</v>
      </c>
      <c r="O15" s="27">
        <v>7.5</v>
      </c>
      <c r="P15" s="27"/>
      <c r="Q15" s="27"/>
      <c r="R15" s="7">
        <v>1.3</v>
      </c>
      <c r="S15" s="7">
        <v>8.1999999999999993</v>
      </c>
      <c r="T15" s="7">
        <v>1.1000000000000001</v>
      </c>
      <c r="U15" s="7">
        <v>3.8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8"/>
    </row>
    <row r="16" spans="1:32">
      <c r="A16" s="24">
        <v>10</v>
      </c>
      <c r="B16" s="25">
        <v>39934</v>
      </c>
      <c r="C16" s="26"/>
      <c r="D16" s="26">
        <v>0.72</v>
      </c>
      <c r="E16" s="26"/>
      <c r="F16" s="26"/>
      <c r="G16" s="26"/>
      <c r="H16" s="26"/>
      <c r="I16" s="26"/>
      <c r="J16" s="26"/>
      <c r="K16" s="26"/>
      <c r="L16" s="27"/>
      <c r="M16" s="27"/>
      <c r="N16" s="27"/>
      <c r="O16" s="27"/>
      <c r="P16" s="27"/>
      <c r="Q16" s="2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8"/>
    </row>
    <row r="17" spans="1:32">
      <c r="A17" s="24">
        <v>11</v>
      </c>
      <c r="B17" s="25">
        <v>39995</v>
      </c>
      <c r="C17" s="26">
        <v>2.6</v>
      </c>
      <c r="D17" s="26">
        <v>1</v>
      </c>
      <c r="E17" s="26">
        <v>0.87</v>
      </c>
      <c r="F17" s="26">
        <v>1.3</v>
      </c>
      <c r="G17" s="26">
        <v>4.0999999999999996</v>
      </c>
      <c r="H17" s="26">
        <v>2.2000000000000002</v>
      </c>
      <c r="I17" s="26">
        <v>2.5</v>
      </c>
      <c r="J17" s="26">
        <v>0.72</v>
      </c>
      <c r="K17" s="26">
        <v>2.1</v>
      </c>
      <c r="L17" s="27">
        <v>1.3</v>
      </c>
      <c r="M17" s="27">
        <v>2.8</v>
      </c>
      <c r="N17" s="27">
        <v>2.1</v>
      </c>
      <c r="O17" s="27">
        <v>7.7</v>
      </c>
      <c r="P17" s="27"/>
      <c r="Q17" s="27"/>
      <c r="R17" s="7">
        <v>1.2</v>
      </c>
      <c r="S17" s="7">
        <v>7.2</v>
      </c>
      <c r="T17" s="7">
        <v>0.95</v>
      </c>
      <c r="U17" s="7">
        <v>2.9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8"/>
    </row>
    <row r="18" spans="1:32">
      <c r="A18" s="24">
        <v>12</v>
      </c>
      <c r="B18" s="25">
        <v>40210</v>
      </c>
      <c r="C18" s="26">
        <v>2.4</v>
      </c>
      <c r="D18" s="26">
        <v>1.2</v>
      </c>
      <c r="E18" s="26">
        <v>0.89</v>
      </c>
      <c r="F18" s="26">
        <v>1.3</v>
      </c>
      <c r="G18" s="27">
        <v>4.4000000000000004</v>
      </c>
      <c r="H18" s="26">
        <v>2.4</v>
      </c>
      <c r="I18" s="26">
        <v>4.2</v>
      </c>
      <c r="J18" s="26">
        <v>0.98</v>
      </c>
      <c r="K18" s="26">
        <v>2.2999999999999998</v>
      </c>
      <c r="L18" s="27">
        <v>1.5</v>
      </c>
      <c r="M18" s="27">
        <v>4.3</v>
      </c>
      <c r="N18" s="27">
        <v>1.8</v>
      </c>
      <c r="O18" s="27">
        <v>8.6</v>
      </c>
      <c r="P18" s="27">
        <v>1</v>
      </c>
      <c r="Q18" s="27">
        <v>1.5</v>
      </c>
      <c r="R18" s="7">
        <v>1.3</v>
      </c>
      <c r="S18" s="7">
        <v>8.4</v>
      </c>
      <c r="T18" s="7">
        <v>0.95</v>
      </c>
      <c r="U18" s="7">
        <v>3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8"/>
    </row>
    <row r="19" spans="1:32">
      <c r="A19" s="24">
        <v>13</v>
      </c>
      <c r="B19" s="25">
        <v>40360</v>
      </c>
      <c r="C19" s="26">
        <v>2.4</v>
      </c>
      <c r="D19" s="26">
        <v>1.5</v>
      </c>
      <c r="E19" s="26">
        <v>1.1000000000000001</v>
      </c>
      <c r="F19" s="26">
        <v>1.4</v>
      </c>
      <c r="G19" s="27">
        <v>4.5</v>
      </c>
      <c r="H19" s="26">
        <v>2.9</v>
      </c>
      <c r="I19" s="26">
        <v>3.6</v>
      </c>
      <c r="J19" s="26">
        <v>1.2</v>
      </c>
      <c r="K19" s="26">
        <v>3.2</v>
      </c>
      <c r="L19" s="27">
        <v>1.5</v>
      </c>
      <c r="M19" s="27">
        <v>4.7</v>
      </c>
      <c r="N19" s="27">
        <v>2.2999999999999998</v>
      </c>
      <c r="O19" s="27">
        <v>11</v>
      </c>
      <c r="P19" s="27">
        <v>1.6</v>
      </c>
      <c r="Q19" s="27">
        <v>1.6</v>
      </c>
      <c r="R19" s="7">
        <v>1.4</v>
      </c>
      <c r="S19" s="7">
        <v>8.3000000000000007</v>
      </c>
      <c r="T19" s="7">
        <v>1.5</v>
      </c>
      <c r="U19" s="7">
        <v>3.2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8"/>
    </row>
    <row r="20" spans="1:32">
      <c r="A20" s="24">
        <v>14</v>
      </c>
      <c r="B20" s="25">
        <v>40544</v>
      </c>
      <c r="C20" s="26">
        <v>3.1</v>
      </c>
      <c r="D20" s="26">
        <v>1.7</v>
      </c>
      <c r="E20" s="26">
        <v>1.2</v>
      </c>
      <c r="F20" s="26">
        <v>1.3</v>
      </c>
      <c r="G20" s="27">
        <v>2.8</v>
      </c>
      <c r="H20" s="26">
        <v>3.4</v>
      </c>
      <c r="I20" s="26">
        <v>4.0999999999999996</v>
      </c>
      <c r="J20" s="26">
        <v>1.3</v>
      </c>
      <c r="K20" s="26">
        <v>1.7</v>
      </c>
      <c r="L20" s="27">
        <v>2.2000000000000002</v>
      </c>
      <c r="M20" s="27">
        <v>5.4</v>
      </c>
      <c r="N20" s="27">
        <v>2.9</v>
      </c>
      <c r="O20" s="27">
        <v>10</v>
      </c>
      <c r="P20" s="27">
        <v>1.6</v>
      </c>
      <c r="Q20" s="27">
        <v>1.5</v>
      </c>
      <c r="R20" s="7">
        <v>1.7</v>
      </c>
      <c r="S20" s="7">
        <v>7.1</v>
      </c>
      <c r="T20" s="7">
        <v>0.87</v>
      </c>
      <c r="U20" s="7">
        <v>3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8"/>
    </row>
    <row r="21" spans="1:32">
      <c r="A21" s="24">
        <v>15</v>
      </c>
      <c r="B21" s="25">
        <v>40725</v>
      </c>
      <c r="C21" s="26">
        <v>3</v>
      </c>
      <c r="D21" s="26">
        <v>1.8</v>
      </c>
      <c r="E21" s="26">
        <v>1</v>
      </c>
      <c r="F21" s="26">
        <v>1.6</v>
      </c>
      <c r="G21" s="27">
        <v>4</v>
      </c>
      <c r="H21" s="26">
        <v>3.1</v>
      </c>
      <c r="I21" s="26">
        <v>4.5</v>
      </c>
      <c r="J21" s="26">
        <v>1.1000000000000001</v>
      </c>
      <c r="K21" s="26">
        <v>2.2000000000000002</v>
      </c>
      <c r="L21" s="27">
        <v>1.7</v>
      </c>
      <c r="M21" s="27">
        <v>4.8</v>
      </c>
      <c r="N21" s="27">
        <v>3</v>
      </c>
      <c r="O21" s="27">
        <v>10</v>
      </c>
      <c r="P21" s="27">
        <v>1.2</v>
      </c>
      <c r="Q21" s="27">
        <v>1.1000000000000001</v>
      </c>
      <c r="R21" s="7">
        <v>2</v>
      </c>
      <c r="S21" s="7">
        <v>6.9</v>
      </c>
      <c r="T21" s="7">
        <v>1.4</v>
      </c>
      <c r="U21" s="7">
        <v>2.2000000000000002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8"/>
    </row>
    <row r="22" spans="1:32">
      <c r="A22" s="24">
        <v>16</v>
      </c>
      <c r="B22" s="25">
        <v>40940</v>
      </c>
      <c r="C22" s="26">
        <v>4.0999999999999996</v>
      </c>
      <c r="D22" s="26">
        <v>2.4</v>
      </c>
      <c r="E22" s="26">
        <v>1.3</v>
      </c>
      <c r="F22" s="26">
        <v>1.7</v>
      </c>
      <c r="G22" s="27"/>
      <c r="H22" s="26">
        <v>4</v>
      </c>
      <c r="I22" s="26"/>
      <c r="J22" s="26">
        <v>1.4</v>
      </c>
      <c r="K22" s="26"/>
      <c r="L22" s="27">
        <v>2.5</v>
      </c>
      <c r="M22" s="27">
        <v>5.9</v>
      </c>
      <c r="N22" s="27">
        <v>3.4</v>
      </c>
      <c r="O22" s="27">
        <v>9.4</v>
      </c>
      <c r="P22" s="27">
        <v>1.5</v>
      </c>
      <c r="Q22" s="27">
        <v>1.9</v>
      </c>
      <c r="R22" s="7">
        <v>1.8</v>
      </c>
      <c r="S22" s="7">
        <v>7</v>
      </c>
      <c r="T22" s="7">
        <v>1</v>
      </c>
      <c r="U22" s="7">
        <v>3.4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8"/>
    </row>
    <row r="23" spans="1:32">
      <c r="A23" s="24">
        <v>17</v>
      </c>
      <c r="B23" s="25">
        <v>40969</v>
      </c>
      <c r="C23" s="26"/>
      <c r="D23" s="26"/>
      <c r="E23" s="26"/>
      <c r="F23" s="26"/>
      <c r="G23" s="27">
        <v>3.4</v>
      </c>
      <c r="H23" s="26"/>
      <c r="I23" s="26">
        <v>4.7</v>
      </c>
      <c r="J23" s="26"/>
      <c r="K23" s="26">
        <v>1.9</v>
      </c>
      <c r="L23" s="27"/>
      <c r="M23" s="27"/>
      <c r="N23" s="27"/>
      <c r="O23" s="27"/>
      <c r="P23" s="27"/>
      <c r="Q23" s="2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8"/>
    </row>
    <row r="24" spans="1:32">
      <c r="A24" s="24">
        <v>18</v>
      </c>
      <c r="B24" s="25">
        <v>41091</v>
      </c>
      <c r="C24" s="26">
        <v>4.0999999999999996</v>
      </c>
      <c r="D24" s="26">
        <v>2.2000000000000002</v>
      </c>
      <c r="E24" s="26">
        <v>1.4</v>
      </c>
      <c r="F24" s="26">
        <v>1.7</v>
      </c>
      <c r="G24" s="27">
        <v>4.0999999999999996</v>
      </c>
      <c r="H24" s="26">
        <v>3.2</v>
      </c>
      <c r="I24" s="27">
        <v>4.5</v>
      </c>
      <c r="J24" s="26">
        <v>1.4</v>
      </c>
      <c r="K24" s="26">
        <v>2.4</v>
      </c>
      <c r="L24" s="27">
        <v>2.7</v>
      </c>
      <c r="M24" s="27">
        <v>5.4</v>
      </c>
      <c r="N24" s="27">
        <v>2.8</v>
      </c>
      <c r="O24" s="27">
        <v>8.1999999999999993</v>
      </c>
      <c r="P24" s="27">
        <v>1.6</v>
      </c>
      <c r="Q24" s="27">
        <v>1.9</v>
      </c>
      <c r="R24" s="7">
        <v>1.5</v>
      </c>
      <c r="S24" s="7">
        <v>7.1</v>
      </c>
      <c r="T24" s="7">
        <v>1</v>
      </c>
      <c r="U24" s="7">
        <v>3.4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8"/>
    </row>
    <row r="25" spans="1:32">
      <c r="A25" s="24">
        <v>19</v>
      </c>
      <c r="B25" s="25">
        <v>41275</v>
      </c>
      <c r="C25" s="26">
        <v>4.5</v>
      </c>
      <c r="D25" s="26">
        <v>1.8</v>
      </c>
      <c r="E25" s="26">
        <v>1.7</v>
      </c>
      <c r="F25" s="26">
        <v>1.9</v>
      </c>
      <c r="G25" s="27">
        <v>4.0999999999999996</v>
      </c>
      <c r="H25" s="27">
        <v>3</v>
      </c>
      <c r="I25" s="27">
        <v>4.5999999999999996</v>
      </c>
      <c r="J25" s="26">
        <v>1.1000000000000001</v>
      </c>
      <c r="K25" s="26">
        <v>2.1</v>
      </c>
      <c r="L25" s="27">
        <v>2.4</v>
      </c>
      <c r="M25" s="27">
        <v>5.6</v>
      </c>
      <c r="N25" s="27">
        <v>2.1</v>
      </c>
      <c r="O25" s="27">
        <v>8.6</v>
      </c>
      <c r="P25" s="27">
        <v>1.5</v>
      </c>
      <c r="Q25" s="27">
        <v>1.6</v>
      </c>
      <c r="R25" s="7">
        <v>1.6</v>
      </c>
      <c r="S25" s="7">
        <v>5.7</v>
      </c>
      <c r="T25" s="7">
        <v>1.2</v>
      </c>
      <c r="U25" s="7">
        <v>3.3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8"/>
    </row>
    <row r="26" spans="1:32">
      <c r="A26" s="24">
        <v>20</v>
      </c>
      <c r="B26" s="25">
        <v>41518</v>
      </c>
      <c r="C26" s="27">
        <v>4.7</v>
      </c>
      <c r="D26" s="27">
        <v>1.8</v>
      </c>
      <c r="E26" s="27">
        <v>1.6</v>
      </c>
      <c r="F26" s="27">
        <v>2.2999999999999998</v>
      </c>
      <c r="G26" s="27">
        <v>4.2</v>
      </c>
      <c r="H26" s="27">
        <v>3.8</v>
      </c>
      <c r="I26" s="27">
        <v>4.5999999999999996</v>
      </c>
      <c r="J26" s="26">
        <v>1.3</v>
      </c>
      <c r="K26" s="26"/>
      <c r="L26" s="27">
        <v>2.7</v>
      </c>
      <c r="M26" s="27"/>
      <c r="N26" s="27">
        <v>1.5</v>
      </c>
      <c r="O26" s="27">
        <v>9.1999999999999993</v>
      </c>
      <c r="P26" s="27">
        <v>0.37</v>
      </c>
      <c r="Q26" s="27">
        <v>1.8</v>
      </c>
      <c r="R26" s="7">
        <v>2</v>
      </c>
      <c r="S26" s="7">
        <v>5.2</v>
      </c>
      <c r="T26" s="7">
        <v>1.6</v>
      </c>
      <c r="U26" s="7">
        <v>2.7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8"/>
    </row>
    <row r="27" spans="1:32" ht="17.399999999999999" customHeight="1">
      <c r="A27" s="24">
        <v>21</v>
      </c>
      <c r="B27" s="94">
        <v>41548</v>
      </c>
      <c r="C27" s="9"/>
      <c r="D27" s="9"/>
      <c r="E27" s="9"/>
      <c r="F27" s="9"/>
      <c r="G27" s="9"/>
      <c r="H27" s="9"/>
      <c r="I27" s="9"/>
      <c r="J27" s="10"/>
      <c r="K27" s="10">
        <v>1.6</v>
      </c>
      <c r="L27" s="10"/>
      <c r="M27" s="10">
        <v>5.2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ht="17.399999999999999" customHeight="1">
      <c r="A28" s="24">
        <v>22</v>
      </c>
      <c r="B28" s="94">
        <v>41640</v>
      </c>
      <c r="C28" s="9"/>
      <c r="D28" s="9">
        <v>2.4</v>
      </c>
      <c r="E28" s="9">
        <v>1.5</v>
      </c>
      <c r="F28" s="9"/>
      <c r="G28" s="9"/>
      <c r="H28" s="9"/>
      <c r="I28" s="9"/>
      <c r="J28" s="10">
        <v>1.1000000000000001</v>
      </c>
      <c r="K28" s="10">
        <v>2.9</v>
      </c>
      <c r="L28" s="10"/>
      <c r="M28" s="10">
        <v>6.3</v>
      </c>
      <c r="N28" s="10"/>
      <c r="O28" s="10"/>
      <c r="P28" s="10">
        <v>0.51</v>
      </c>
      <c r="Q28" s="10">
        <v>1.3</v>
      </c>
      <c r="R28" s="10"/>
      <c r="S28" s="10">
        <v>6</v>
      </c>
      <c r="T28" s="10">
        <v>1.6</v>
      </c>
      <c r="U28" s="10">
        <v>3.6</v>
      </c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ht="17.399999999999999" customHeight="1">
      <c r="A29" s="24">
        <v>23</v>
      </c>
      <c r="B29" s="94">
        <v>41821</v>
      </c>
      <c r="C29" s="9">
        <v>4.7</v>
      </c>
      <c r="D29" s="9">
        <v>1.9</v>
      </c>
      <c r="E29" s="9">
        <v>1.5</v>
      </c>
      <c r="F29" s="9">
        <v>2.2000000000000002</v>
      </c>
      <c r="G29" s="9">
        <v>3.5</v>
      </c>
      <c r="H29" s="9">
        <v>4.2</v>
      </c>
      <c r="I29" s="9">
        <v>2.6</v>
      </c>
      <c r="J29" s="10">
        <v>1.1000000000000001</v>
      </c>
      <c r="K29" s="10"/>
      <c r="L29" s="10">
        <v>3</v>
      </c>
      <c r="M29" s="10">
        <v>6.5</v>
      </c>
      <c r="N29" s="10">
        <v>1.3</v>
      </c>
      <c r="O29" s="10">
        <v>9</v>
      </c>
      <c r="P29" s="10">
        <v>0.91</v>
      </c>
      <c r="Q29" s="10">
        <v>1.7</v>
      </c>
      <c r="R29" s="10">
        <v>1.9</v>
      </c>
      <c r="S29" s="10">
        <v>2.6</v>
      </c>
      <c r="T29" s="10">
        <v>0.96</v>
      </c>
      <c r="U29" s="10">
        <v>3.3</v>
      </c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ht="17.399999999999999" customHeight="1">
      <c r="A30" s="24">
        <v>24</v>
      </c>
      <c r="B30" s="94">
        <v>42005</v>
      </c>
      <c r="C30" s="9"/>
      <c r="D30" s="9"/>
      <c r="E30" s="9"/>
      <c r="F30" s="9"/>
      <c r="G30" s="9">
        <v>3.7</v>
      </c>
      <c r="H30" s="9"/>
      <c r="I30" s="9">
        <v>3</v>
      </c>
      <c r="J30" s="10">
        <v>1.2</v>
      </c>
      <c r="K30" s="10">
        <v>2.9</v>
      </c>
      <c r="L30" s="10"/>
      <c r="M30" s="10">
        <v>6.4</v>
      </c>
      <c r="N30" s="10">
        <v>0.88</v>
      </c>
      <c r="O30" s="10">
        <v>9</v>
      </c>
      <c r="P30" s="10">
        <v>0.33</v>
      </c>
      <c r="Q30" s="10"/>
      <c r="R30" s="10"/>
      <c r="S30" s="10"/>
      <c r="T30" s="10">
        <v>1</v>
      </c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ht="17.399999999999999" customHeight="1">
      <c r="A31" s="24">
        <v>25</v>
      </c>
      <c r="B31" s="94">
        <v>42186</v>
      </c>
      <c r="C31" s="9"/>
      <c r="D31" s="9">
        <v>1.3</v>
      </c>
      <c r="E31" s="9">
        <v>1.5</v>
      </c>
      <c r="F31" s="9"/>
      <c r="G31" s="9"/>
      <c r="H31" s="9"/>
      <c r="I31" s="9"/>
      <c r="J31" s="10">
        <v>1.2</v>
      </c>
      <c r="K31" s="10">
        <v>3.3</v>
      </c>
      <c r="L31" s="10"/>
      <c r="M31" s="10">
        <v>6.2</v>
      </c>
      <c r="N31" s="10">
        <v>1.2</v>
      </c>
      <c r="O31" s="10"/>
      <c r="P31" s="10">
        <v>1.1000000000000001</v>
      </c>
      <c r="Q31" s="10">
        <v>1.8</v>
      </c>
      <c r="R31" s="10"/>
      <c r="S31" s="10">
        <v>2.4</v>
      </c>
      <c r="T31" s="10">
        <v>0.9</v>
      </c>
      <c r="U31" s="10">
        <v>1.4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ht="17.399999999999999" customHeight="1">
      <c r="A32" s="24">
        <v>26</v>
      </c>
      <c r="B32" s="94">
        <v>42217</v>
      </c>
      <c r="C32" s="9"/>
      <c r="D32" s="9"/>
      <c r="E32" s="9"/>
      <c r="F32" s="9"/>
      <c r="G32" s="9"/>
      <c r="H32" s="9"/>
      <c r="I32" s="9">
        <v>1.8</v>
      </c>
      <c r="J32" s="10"/>
      <c r="K32" s="10"/>
      <c r="L32" s="10"/>
      <c r="M32" s="10"/>
      <c r="N32" s="10"/>
      <c r="O32" s="10"/>
      <c r="P32" s="10"/>
      <c r="Q32" s="10"/>
      <c r="R32" s="10">
        <v>1.8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7.399999999999999" customHeight="1">
      <c r="A33" s="24">
        <v>27</v>
      </c>
      <c r="B33" s="94">
        <v>42370</v>
      </c>
      <c r="C33" s="9">
        <v>4</v>
      </c>
      <c r="D33" s="9">
        <v>0.93</v>
      </c>
      <c r="E33" s="9">
        <v>1.4</v>
      </c>
      <c r="F33" s="9"/>
      <c r="G33" s="9">
        <v>2.7</v>
      </c>
      <c r="H33" s="9"/>
      <c r="I33" s="9">
        <v>1.7</v>
      </c>
      <c r="J33" s="10">
        <v>1.1000000000000001</v>
      </c>
      <c r="K33" s="10">
        <v>3.2</v>
      </c>
      <c r="L33" s="10"/>
      <c r="M33" s="10"/>
      <c r="N33" s="10"/>
      <c r="O33" s="10"/>
      <c r="P33" s="10"/>
      <c r="Q33" s="10"/>
      <c r="R33" s="10"/>
      <c r="S33" s="10">
        <v>4.5</v>
      </c>
      <c r="T33" s="10">
        <v>0.77</v>
      </c>
      <c r="U33" s="10">
        <v>1.9</v>
      </c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7.399999999999999" customHeight="1">
      <c r="A34" s="24">
        <v>28</v>
      </c>
      <c r="B34" s="94">
        <v>42552</v>
      </c>
      <c r="C34" s="9">
        <v>3.8</v>
      </c>
      <c r="D34" s="9">
        <v>1</v>
      </c>
      <c r="E34" s="9">
        <v>1.5</v>
      </c>
      <c r="F34" s="9">
        <v>1.7</v>
      </c>
      <c r="G34" s="9">
        <v>3</v>
      </c>
      <c r="H34" s="9">
        <v>2.7</v>
      </c>
      <c r="I34" s="9">
        <v>2.5</v>
      </c>
      <c r="J34" s="10">
        <v>0.99</v>
      </c>
      <c r="K34" s="10">
        <v>2.4</v>
      </c>
      <c r="L34" s="10">
        <v>1.9</v>
      </c>
      <c r="M34" s="10">
        <v>6.7</v>
      </c>
      <c r="N34" s="10">
        <v>2</v>
      </c>
      <c r="O34" s="10">
        <v>8.5</v>
      </c>
      <c r="P34" s="10">
        <v>0.94</v>
      </c>
      <c r="Q34" s="10">
        <v>1.7</v>
      </c>
      <c r="R34" s="10">
        <v>1.7</v>
      </c>
      <c r="S34" s="10">
        <v>4.5</v>
      </c>
      <c r="T34" s="10">
        <v>0.7</v>
      </c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7.399999999999999" customHeight="1">
      <c r="A35" s="24">
        <v>29</v>
      </c>
      <c r="B35" s="94">
        <v>42736</v>
      </c>
      <c r="C35" s="9">
        <v>3.2</v>
      </c>
      <c r="D35" s="9">
        <v>0.73</v>
      </c>
      <c r="E35" s="9">
        <v>1.4</v>
      </c>
      <c r="F35" s="9">
        <v>2</v>
      </c>
      <c r="G35" s="9">
        <v>3.3</v>
      </c>
      <c r="H35" s="9">
        <v>2.6</v>
      </c>
      <c r="I35" s="9">
        <v>2.2000000000000002</v>
      </c>
      <c r="J35" s="10">
        <v>1</v>
      </c>
      <c r="K35" s="10">
        <v>2.6</v>
      </c>
      <c r="L35" s="10">
        <v>1.6</v>
      </c>
      <c r="M35" s="10">
        <v>6.2</v>
      </c>
      <c r="N35" s="10">
        <v>2.1</v>
      </c>
      <c r="O35" s="10">
        <v>8.1999999999999993</v>
      </c>
      <c r="P35" s="10">
        <v>1.1000000000000001</v>
      </c>
      <c r="Q35" s="10">
        <v>1.9</v>
      </c>
      <c r="R35" s="10">
        <v>1.6</v>
      </c>
      <c r="S35" s="10">
        <v>2.7</v>
      </c>
      <c r="T35" s="10">
        <v>0.87</v>
      </c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7.399999999999999" customHeight="1">
      <c r="A36" s="24">
        <v>30</v>
      </c>
      <c r="B36" s="94">
        <v>42917</v>
      </c>
      <c r="C36" s="9">
        <v>2.2999999999999998</v>
      </c>
      <c r="D36" s="9">
        <v>1.1000000000000001</v>
      </c>
      <c r="E36" s="9">
        <v>1.3</v>
      </c>
      <c r="F36" s="9">
        <v>2.7</v>
      </c>
      <c r="G36" s="9">
        <v>3</v>
      </c>
      <c r="H36" s="9">
        <v>2.7</v>
      </c>
      <c r="I36" s="9">
        <v>2.7</v>
      </c>
      <c r="J36" s="10">
        <v>1.3</v>
      </c>
      <c r="K36" s="10">
        <v>2.1</v>
      </c>
      <c r="L36" s="10">
        <v>0.84</v>
      </c>
      <c r="M36" s="10">
        <v>9.3000000000000007</v>
      </c>
      <c r="N36" s="10">
        <v>2.8</v>
      </c>
      <c r="O36" s="10">
        <v>11</v>
      </c>
      <c r="P36" s="10">
        <v>1.7</v>
      </c>
      <c r="Q36" s="10">
        <v>2.4</v>
      </c>
      <c r="R36" s="10">
        <v>2.2000000000000002</v>
      </c>
      <c r="S36" s="10">
        <v>2.2000000000000002</v>
      </c>
      <c r="T36" s="10">
        <v>0.75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7.399999999999999" customHeight="1">
      <c r="A37" s="24">
        <v>31</v>
      </c>
      <c r="B37" s="94">
        <v>43101</v>
      </c>
      <c r="C37" s="9">
        <v>2.4</v>
      </c>
      <c r="D37" s="9"/>
      <c r="E37" s="9"/>
      <c r="F37" s="9"/>
      <c r="G37" s="9"/>
      <c r="H37" s="9">
        <v>3.1</v>
      </c>
      <c r="I37" s="9"/>
      <c r="J37" s="10"/>
      <c r="K37" s="10"/>
      <c r="L37" s="10">
        <v>0.65</v>
      </c>
      <c r="M37" s="10"/>
      <c r="N37" s="10"/>
      <c r="O37" s="10"/>
      <c r="P37" s="10"/>
      <c r="Q37" s="10"/>
      <c r="R37" s="10">
        <v>1.5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7.399999999999999" customHeight="1">
      <c r="A38" s="24">
        <v>32</v>
      </c>
      <c r="B38" s="94">
        <v>43282</v>
      </c>
      <c r="C38" s="9">
        <v>2.9</v>
      </c>
      <c r="D38" s="9">
        <v>0.99</v>
      </c>
      <c r="E38" s="9">
        <v>1.7</v>
      </c>
      <c r="F38" s="9">
        <v>2.2999999999999998</v>
      </c>
      <c r="G38" s="9">
        <v>3.3</v>
      </c>
      <c r="H38" s="9"/>
      <c r="I38" s="9">
        <v>2.1</v>
      </c>
      <c r="J38" s="10">
        <v>1.6</v>
      </c>
      <c r="K38" s="10">
        <v>2.2000000000000002</v>
      </c>
      <c r="L38" s="10">
        <v>0.85</v>
      </c>
      <c r="M38" s="10">
        <v>7.2</v>
      </c>
      <c r="N38" s="10">
        <v>1.5</v>
      </c>
      <c r="O38" s="10">
        <v>7</v>
      </c>
      <c r="P38" s="10">
        <v>0.88</v>
      </c>
      <c r="Q38" s="10">
        <v>1.8</v>
      </c>
      <c r="R38" s="10"/>
      <c r="S38" s="10">
        <v>3.4</v>
      </c>
      <c r="T38" s="10"/>
      <c r="U38" s="10">
        <v>1</v>
      </c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7.399999999999999" customHeight="1">
      <c r="A39" s="24">
        <v>33</v>
      </c>
      <c r="B39" s="94">
        <v>43466</v>
      </c>
      <c r="C39" s="9">
        <v>2.2000000000000002</v>
      </c>
      <c r="D39" s="9">
        <v>0.8</v>
      </c>
      <c r="E39" s="9">
        <v>2.1</v>
      </c>
      <c r="F39" s="9">
        <v>2.2000000000000002</v>
      </c>
      <c r="G39" s="9">
        <v>3.3</v>
      </c>
      <c r="H39" s="9">
        <v>3.2</v>
      </c>
      <c r="I39" s="9">
        <v>1.7</v>
      </c>
      <c r="J39" s="10">
        <v>1.2</v>
      </c>
      <c r="K39" s="10">
        <v>2.9</v>
      </c>
      <c r="L39" s="10">
        <v>1.1000000000000001</v>
      </c>
      <c r="M39" s="10">
        <v>6.5</v>
      </c>
      <c r="N39" s="10">
        <v>0.94</v>
      </c>
      <c r="O39" s="10">
        <v>6.3</v>
      </c>
      <c r="P39" s="10">
        <v>1.1000000000000001</v>
      </c>
      <c r="Q39" s="10">
        <v>1.8</v>
      </c>
      <c r="R39" s="10">
        <v>1.5</v>
      </c>
      <c r="S39" s="10">
        <v>3.7</v>
      </c>
      <c r="T39" s="10">
        <v>0.91</v>
      </c>
      <c r="U39" s="10">
        <v>1.2</v>
      </c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7.399999999999999" customHeight="1">
      <c r="A40" s="24">
        <v>34</v>
      </c>
      <c r="B40" s="94">
        <v>43647</v>
      </c>
      <c r="C40" s="9">
        <v>2</v>
      </c>
      <c r="D40" s="9">
        <v>0.93</v>
      </c>
      <c r="E40" s="9">
        <v>1.5</v>
      </c>
      <c r="F40" s="9">
        <v>2</v>
      </c>
      <c r="G40" s="9">
        <v>2.9</v>
      </c>
      <c r="H40" s="9">
        <v>3.6</v>
      </c>
      <c r="I40" s="9">
        <v>1.3</v>
      </c>
      <c r="J40" s="10">
        <v>1.6</v>
      </c>
      <c r="K40" s="10">
        <v>2.9</v>
      </c>
      <c r="L40" s="10">
        <v>1.2</v>
      </c>
      <c r="M40" s="10">
        <v>6.7</v>
      </c>
      <c r="N40" s="10">
        <v>1.4</v>
      </c>
      <c r="O40" s="10">
        <v>6.5</v>
      </c>
      <c r="P40" s="10">
        <v>0.97</v>
      </c>
      <c r="Q40" s="10">
        <v>1.6</v>
      </c>
      <c r="R40" s="10">
        <v>1.2</v>
      </c>
      <c r="S40" s="10">
        <v>3.5</v>
      </c>
      <c r="T40" s="10">
        <v>0.65</v>
      </c>
      <c r="U40" s="10">
        <v>0.95</v>
      </c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7.399999999999999" customHeight="1">
      <c r="A41" s="24">
        <v>35</v>
      </c>
      <c r="B41" s="94">
        <v>43831</v>
      </c>
      <c r="C41" s="9">
        <v>2</v>
      </c>
      <c r="D41" s="9">
        <v>1.2</v>
      </c>
      <c r="E41" s="9">
        <v>3.1</v>
      </c>
      <c r="F41" s="9">
        <v>1.9</v>
      </c>
      <c r="G41" s="9">
        <v>3.2</v>
      </c>
      <c r="H41" s="9">
        <v>3.2</v>
      </c>
      <c r="I41" s="9">
        <v>1.8</v>
      </c>
      <c r="J41" s="10">
        <v>1.2</v>
      </c>
      <c r="K41" s="10">
        <v>2.9</v>
      </c>
      <c r="L41" s="10">
        <v>0.63</v>
      </c>
      <c r="M41" s="10">
        <v>6.3</v>
      </c>
      <c r="N41" s="10">
        <v>1.3</v>
      </c>
      <c r="O41" s="10">
        <v>5.2</v>
      </c>
      <c r="P41" s="10">
        <v>0.9</v>
      </c>
      <c r="Q41" s="10">
        <v>1.6</v>
      </c>
      <c r="R41" s="10">
        <v>1.2</v>
      </c>
      <c r="S41" s="10">
        <v>3.5</v>
      </c>
      <c r="T41" s="10">
        <v>0.66</v>
      </c>
      <c r="U41" s="10">
        <v>1.2</v>
      </c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7.399999999999999" customHeight="1">
      <c r="A42" s="24">
        <v>36</v>
      </c>
      <c r="B42" s="94">
        <v>44013</v>
      </c>
      <c r="C42" s="9">
        <v>0.21</v>
      </c>
      <c r="D42" s="9">
        <v>1.2</v>
      </c>
      <c r="E42" s="9">
        <v>2.6</v>
      </c>
      <c r="F42" s="9">
        <v>2</v>
      </c>
      <c r="G42" s="9">
        <v>3.1</v>
      </c>
      <c r="H42" s="9">
        <v>3.3</v>
      </c>
      <c r="I42" s="9">
        <v>1.4</v>
      </c>
      <c r="J42" s="10">
        <v>1.6</v>
      </c>
      <c r="K42" s="10">
        <v>2.5</v>
      </c>
      <c r="L42" s="10">
        <v>0.97</v>
      </c>
      <c r="M42" s="10">
        <v>6.6</v>
      </c>
      <c r="N42" s="10">
        <v>1.2</v>
      </c>
      <c r="O42" s="10">
        <v>6.2</v>
      </c>
      <c r="P42" s="10">
        <v>0.97</v>
      </c>
      <c r="Q42" s="10">
        <v>1.6</v>
      </c>
      <c r="R42" s="10">
        <v>1.3</v>
      </c>
      <c r="S42" s="10">
        <v>3.4</v>
      </c>
      <c r="T42" s="10">
        <v>0.71</v>
      </c>
      <c r="U42" s="10">
        <v>1.2</v>
      </c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7.399999999999999" customHeight="1">
      <c r="A43" s="9"/>
      <c r="B43" s="9"/>
      <c r="C43" s="9"/>
      <c r="D43" s="9"/>
      <c r="E43" s="9"/>
      <c r="F43" s="9"/>
      <c r="G43" s="9"/>
      <c r="H43" s="9"/>
      <c r="I43" s="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7.399999999999999" customHeight="1">
      <c r="A44" s="9"/>
      <c r="B44" s="9"/>
      <c r="C44" s="9"/>
      <c r="D44" s="9"/>
      <c r="E44" s="9"/>
      <c r="F44" s="9"/>
      <c r="G44" s="9"/>
      <c r="H44" s="9"/>
      <c r="I44" s="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7.399999999999999" customHeight="1">
      <c r="A45" s="9"/>
      <c r="B45" s="9"/>
      <c r="C45" s="9"/>
      <c r="D45" s="9"/>
      <c r="E45" s="9"/>
      <c r="F45" s="9"/>
      <c r="G45" s="9"/>
      <c r="H45" s="9"/>
      <c r="I45" s="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>
      <c r="A46" s="1" t="s">
        <v>9</v>
      </c>
      <c r="B46" s="28" t="s">
        <v>10</v>
      </c>
      <c r="C46" s="2"/>
      <c r="D46" s="2"/>
      <c r="E46" s="3"/>
      <c r="F46" s="3"/>
      <c r="G46" s="3"/>
      <c r="H46" s="4"/>
      <c r="I46" s="4"/>
      <c r="J46" s="3"/>
      <c r="K46" s="3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5.6" thickBot="1">
      <c r="A47" s="16"/>
      <c r="B47" s="16" t="s">
        <v>58</v>
      </c>
      <c r="C47" s="30" t="s">
        <v>14</v>
      </c>
      <c r="D47" s="30" t="s">
        <v>15</v>
      </c>
      <c r="E47" s="30" t="s">
        <v>16</v>
      </c>
      <c r="F47" s="30" t="s">
        <v>17</v>
      </c>
      <c r="G47" s="30" t="s">
        <v>18</v>
      </c>
      <c r="H47" s="30" t="s">
        <v>19</v>
      </c>
      <c r="I47" s="30" t="s">
        <v>20</v>
      </c>
      <c r="J47" s="30" t="s">
        <v>21</v>
      </c>
      <c r="K47" s="30" t="s">
        <v>22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31.8" thickBot="1">
      <c r="A48" s="31"/>
      <c r="B48" s="17" t="s">
        <v>61</v>
      </c>
      <c r="C48" s="18" t="s">
        <v>59</v>
      </c>
      <c r="D48" s="18" t="s">
        <v>60</v>
      </c>
      <c r="E48" s="18" t="s">
        <v>8</v>
      </c>
      <c r="F48" s="18" t="s">
        <v>59</v>
      </c>
      <c r="G48" s="18" t="s">
        <v>60</v>
      </c>
      <c r="H48" s="18" t="s">
        <v>8</v>
      </c>
      <c r="I48" s="18" t="s">
        <v>59</v>
      </c>
      <c r="J48" s="18" t="s">
        <v>60</v>
      </c>
      <c r="K48" s="19" t="s">
        <v>8</v>
      </c>
    </row>
    <row r="50" spans="3:14">
      <c r="E50" s="38" t="s">
        <v>79</v>
      </c>
      <c r="F50" t="s">
        <v>81</v>
      </c>
    </row>
    <row r="51" spans="3:14" ht="15.9" customHeight="1">
      <c r="C51" s="37" t="s">
        <v>69</v>
      </c>
      <c r="D51" s="37"/>
      <c r="E51" s="38" t="s">
        <v>80</v>
      </c>
      <c r="F51" s="86" t="str">
        <f>C3</f>
        <v>MW-1</v>
      </c>
      <c r="G51" s="86" t="str">
        <f>D3</f>
        <v>MW-2</v>
      </c>
      <c r="H51" s="86" t="str">
        <f>E3</f>
        <v>MW-3</v>
      </c>
      <c r="I51" s="86" t="str">
        <f>F3</f>
        <v>MW-4</v>
      </c>
      <c r="J51" s="86" t="str">
        <f>G3</f>
        <v>MW-5</v>
      </c>
      <c r="K51" s="86" t="str">
        <f>H3</f>
        <v>MW-6</v>
      </c>
      <c r="L51" s="86" t="str">
        <f>I3</f>
        <v>MW-7</v>
      </c>
      <c r="M51" s="86" t="str">
        <f>J3</f>
        <v>MW-8</v>
      </c>
      <c r="N51" s="86" t="str">
        <f>K3</f>
        <v>MW-9</v>
      </c>
    </row>
    <row r="52" spans="3:14">
      <c r="D52" s="40" t="s">
        <v>67</v>
      </c>
      <c r="F52" s="87"/>
      <c r="G52" s="87"/>
      <c r="H52" s="87"/>
      <c r="I52" s="87"/>
      <c r="J52" s="87"/>
      <c r="K52" s="87"/>
      <c r="L52" s="87"/>
      <c r="M52" s="87"/>
      <c r="N52" s="87"/>
    </row>
    <row r="53" spans="3:14">
      <c r="D53" s="40" t="s">
        <v>68</v>
      </c>
      <c r="F53" s="87"/>
      <c r="G53" s="87"/>
      <c r="H53" s="87"/>
      <c r="I53" s="87"/>
      <c r="J53" s="87"/>
      <c r="K53" s="87"/>
      <c r="L53" s="87"/>
      <c r="M53" s="87"/>
      <c r="N53" s="87"/>
    </row>
    <row r="54" spans="3:14">
      <c r="D54" s="40" t="s">
        <v>70</v>
      </c>
      <c r="F54" s="87"/>
      <c r="G54" s="87"/>
      <c r="H54" s="87"/>
      <c r="I54" s="87"/>
      <c r="J54" s="87"/>
      <c r="K54" s="87"/>
      <c r="L54" s="87"/>
      <c r="M54" s="87"/>
      <c r="N54" s="87"/>
    </row>
    <row r="55" spans="3:14">
      <c r="D55" s="40" t="s">
        <v>71</v>
      </c>
      <c r="F55" s="87"/>
      <c r="G55" s="87"/>
      <c r="H55" s="87"/>
      <c r="I55" s="87"/>
      <c r="J55" s="87"/>
      <c r="K55" s="87"/>
      <c r="L55" s="87"/>
      <c r="M55" s="87"/>
      <c r="N55" s="87"/>
    </row>
    <row r="56" spans="3:14">
      <c r="D56" s="41" t="s">
        <v>72</v>
      </c>
      <c r="F56" s="87"/>
      <c r="G56" s="87"/>
      <c r="H56" s="87"/>
      <c r="I56" s="87"/>
      <c r="J56" s="87"/>
      <c r="K56" s="87"/>
      <c r="L56" s="87"/>
      <c r="M56" s="87"/>
      <c r="N56" s="87"/>
    </row>
    <row r="57" spans="3:14">
      <c r="D57" s="41" t="s">
        <v>73</v>
      </c>
      <c r="F57" s="87"/>
      <c r="G57" s="87"/>
      <c r="H57" s="87"/>
      <c r="I57" s="87"/>
      <c r="J57" s="87"/>
      <c r="K57" s="87"/>
      <c r="L57" s="87"/>
      <c r="M57" s="87"/>
      <c r="N57" s="87"/>
    </row>
    <row r="58" spans="3:14">
      <c r="D58" s="41" t="s">
        <v>74</v>
      </c>
      <c r="F58" s="87"/>
      <c r="G58" s="87"/>
      <c r="H58" s="87"/>
      <c r="I58" s="87"/>
      <c r="J58" s="87"/>
      <c r="K58" s="87"/>
      <c r="L58" s="87"/>
      <c r="M58" s="87"/>
      <c r="N58" s="87"/>
    </row>
    <row r="59" spans="3:14">
      <c r="D59" s="41" t="s">
        <v>75</v>
      </c>
      <c r="F59" s="87"/>
      <c r="G59" s="87"/>
      <c r="H59" s="87"/>
      <c r="I59" s="87"/>
      <c r="J59" s="87"/>
      <c r="K59" s="87"/>
      <c r="L59" s="87"/>
      <c r="M59" s="87"/>
      <c r="N59" s="87"/>
    </row>
    <row r="60" spans="3:14">
      <c r="D60" s="41" t="s">
        <v>76</v>
      </c>
      <c r="F60" s="87"/>
      <c r="G60" s="87"/>
      <c r="H60" s="87"/>
      <c r="I60" s="87"/>
      <c r="J60" s="87"/>
      <c r="K60" s="87"/>
      <c r="L60" s="87"/>
      <c r="M60" s="87"/>
      <c r="N60" s="87"/>
    </row>
    <row r="61" spans="3:14">
      <c r="D61" s="41" t="s">
        <v>78</v>
      </c>
      <c r="F61" s="87"/>
      <c r="G61" s="87"/>
      <c r="H61" s="87"/>
      <c r="I61" s="87"/>
      <c r="J61" s="87"/>
      <c r="K61" s="87"/>
      <c r="L61" s="87"/>
      <c r="M61" s="87"/>
      <c r="N61" s="87"/>
    </row>
    <row r="62" spans="3:14">
      <c r="C62" s="40" t="s">
        <v>77</v>
      </c>
      <c r="D62" s="39"/>
    </row>
    <row r="67" spans="1:5" ht="36">
      <c r="A67" s="13" t="s">
        <v>12</v>
      </c>
      <c r="B67" s="13" t="s">
        <v>13</v>
      </c>
      <c r="C67" s="88" t="s">
        <v>96</v>
      </c>
      <c r="D67" s="88" t="s">
        <v>94</v>
      </c>
      <c r="E67" s="89" t="s">
        <v>95</v>
      </c>
    </row>
    <row r="68" spans="1:5">
      <c r="A68" s="90">
        <v>1</v>
      </c>
      <c r="B68" s="91">
        <v>40970</v>
      </c>
      <c r="C68" s="92"/>
      <c r="D68" s="92"/>
      <c r="E68" s="87"/>
    </row>
    <row r="69" spans="1:5">
      <c r="A69" s="90">
        <v>2</v>
      </c>
      <c r="B69" s="91">
        <f>B68+365/2</f>
        <v>41152.5</v>
      </c>
      <c r="C69" s="92"/>
      <c r="D69" s="92"/>
      <c r="E69" s="87"/>
    </row>
    <row r="70" spans="1:5">
      <c r="A70" s="90">
        <v>3</v>
      </c>
      <c r="B70" s="91">
        <f t="shared" ref="B70:B87" si="0">B69+365/2</f>
        <v>41335</v>
      </c>
      <c r="C70" s="92"/>
      <c r="D70" s="92"/>
      <c r="E70" s="87"/>
    </row>
    <row r="71" spans="1:5">
      <c r="A71" s="90">
        <v>4</v>
      </c>
      <c r="B71" s="91">
        <f t="shared" si="0"/>
        <v>41517.5</v>
      </c>
      <c r="C71" s="92"/>
      <c r="D71" s="92"/>
      <c r="E71" s="87"/>
    </row>
    <row r="72" spans="1:5">
      <c r="A72" s="90">
        <v>5</v>
      </c>
      <c r="B72" s="91">
        <f t="shared" si="0"/>
        <v>41700</v>
      </c>
      <c r="C72" s="92"/>
      <c r="D72" s="92"/>
      <c r="E72" s="87"/>
    </row>
    <row r="73" spans="1:5">
      <c r="A73" s="90">
        <v>6</v>
      </c>
      <c r="B73" s="91">
        <f t="shared" si="0"/>
        <v>41882.5</v>
      </c>
      <c r="C73" s="92"/>
      <c r="D73" s="92"/>
      <c r="E73" s="87"/>
    </row>
    <row r="74" spans="1:5">
      <c r="A74" s="90">
        <v>7</v>
      </c>
      <c r="B74" s="91">
        <f t="shared" si="0"/>
        <v>42065</v>
      </c>
      <c r="C74" s="92"/>
      <c r="D74" s="92"/>
      <c r="E74" s="87"/>
    </row>
    <row r="75" spans="1:5">
      <c r="A75" s="90">
        <v>8</v>
      </c>
      <c r="B75" s="91">
        <f t="shared" si="0"/>
        <v>42247.5</v>
      </c>
      <c r="C75" s="92"/>
      <c r="D75" s="92"/>
      <c r="E75" s="87"/>
    </row>
    <row r="76" spans="1:5">
      <c r="A76" s="90">
        <v>9</v>
      </c>
      <c r="B76" s="91">
        <f t="shared" si="0"/>
        <v>42430</v>
      </c>
      <c r="C76" s="92"/>
      <c r="D76" s="92"/>
      <c r="E76" s="87"/>
    </row>
    <row r="77" spans="1:5">
      <c r="A77" s="90">
        <v>10</v>
      </c>
      <c r="B77" s="91">
        <f t="shared" si="0"/>
        <v>42612.5</v>
      </c>
      <c r="C77" s="92"/>
      <c r="D77" s="92"/>
      <c r="E77" s="87"/>
    </row>
    <row r="78" spans="1:5">
      <c r="A78" s="90">
        <v>11</v>
      </c>
      <c r="B78" s="91">
        <f t="shared" si="0"/>
        <v>42795</v>
      </c>
      <c r="C78" s="92"/>
      <c r="D78" s="92"/>
      <c r="E78" s="87"/>
    </row>
    <row r="79" spans="1:5">
      <c r="A79" s="90">
        <v>12</v>
      </c>
      <c r="B79" s="91">
        <f t="shared" si="0"/>
        <v>42977.5</v>
      </c>
      <c r="C79" s="92"/>
      <c r="D79" s="92"/>
      <c r="E79" s="87"/>
    </row>
    <row r="80" spans="1:5">
      <c r="A80" s="90">
        <v>13</v>
      </c>
      <c r="B80" s="91">
        <f t="shared" si="0"/>
        <v>43160</v>
      </c>
      <c r="C80" s="92"/>
      <c r="D80" s="92"/>
      <c r="E80" s="87"/>
    </row>
    <row r="81" spans="1:7">
      <c r="A81" s="90">
        <v>14</v>
      </c>
      <c r="B81" s="91">
        <f t="shared" si="0"/>
        <v>43342.5</v>
      </c>
      <c r="C81" s="92"/>
      <c r="D81" s="92"/>
      <c r="E81" s="87"/>
    </row>
    <row r="82" spans="1:7" ht="15.6">
      <c r="A82" s="90">
        <v>15</v>
      </c>
      <c r="B82" s="91">
        <f t="shared" si="0"/>
        <v>43525</v>
      </c>
      <c r="C82" s="92"/>
      <c r="D82" s="92"/>
      <c r="E82" s="87"/>
      <c r="G82" s="36"/>
    </row>
    <row r="83" spans="1:7">
      <c r="A83" s="90">
        <v>16</v>
      </c>
      <c r="B83" s="91">
        <f t="shared" si="0"/>
        <v>43707.5</v>
      </c>
      <c r="C83" s="92"/>
      <c r="D83" s="92"/>
      <c r="E83" s="87"/>
    </row>
    <row r="84" spans="1:7">
      <c r="A84" s="90">
        <v>17</v>
      </c>
      <c r="B84" s="91">
        <f t="shared" si="0"/>
        <v>43890</v>
      </c>
      <c r="C84" s="92"/>
      <c r="D84" s="92"/>
      <c r="E84" s="87"/>
    </row>
    <row r="85" spans="1:7">
      <c r="A85" s="90">
        <v>18</v>
      </c>
      <c r="B85" s="91">
        <f t="shared" si="0"/>
        <v>44072.5</v>
      </c>
      <c r="C85" s="92"/>
      <c r="D85" s="92"/>
      <c r="E85" s="87"/>
    </row>
    <row r="86" spans="1:7">
      <c r="A86" s="90">
        <v>19</v>
      </c>
      <c r="B86" s="91">
        <f t="shared" si="0"/>
        <v>44255</v>
      </c>
      <c r="C86" s="92"/>
      <c r="D86" s="92"/>
      <c r="E86" s="87"/>
    </row>
    <row r="87" spans="1:7">
      <c r="A87" s="90">
        <v>20</v>
      </c>
      <c r="B87" s="91">
        <f t="shared" si="0"/>
        <v>44437.5</v>
      </c>
      <c r="C87" s="92"/>
      <c r="D87" s="92"/>
      <c r="E87" s="87"/>
    </row>
  </sheetData>
  <protectedRanges>
    <protectedRange password="B4EF" sqref="E1:F1 H1:AF1 A1 E46:F46 H46:K46 A46 B27:I42 A43:I45" name="Range1"/>
  </protectedRanges>
  <phoneticPr fontId="16" type="noConversion"/>
  <conditionalFormatting sqref="C3:AF6">
    <cfRule type="expression" dxfId="24" priority="40" stopIfTrue="1">
      <formula>#REF!&lt;&gt;$F3</formula>
    </cfRule>
  </conditionalFormatting>
  <conditionalFormatting sqref="C2">
    <cfRule type="expression" dxfId="23" priority="39" stopIfTrue="1">
      <formula>#REF!&lt;&gt;$F2</formula>
    </cfRule>
  </conditionalFormatting>
  <conditionalFormatting sqref="D2">
    <cfRule type="expression" dxfId="22" priority="38" stopIfTrue="1">
      <formula>#REF!&lt;&gt;$F2</formula>
    </cfRule>
  </conditionalFormatting>
  <conditionalFormatting sqref="E2">
    <cfRule type="expression" dxfId="21" priority="37" stopIfTrue="1">
      <formula>#REF!&lt;&gt;$F2</formula>
    </cfRule>
  </conditionalFormatting>
  <conditionalFormatting sqref="O2">
    <cfRule type="expression" dxfId="20" priority="16" stopIfTrue="1">
      <formula>#REF!&lt;&gt;$F2</formula>
    </cfRule>
  </conditionalFormatting>
  <conditionalFormatting sqref="N2">
    <cfRule type="expression" dxfId="19" priority="18" stopIfTrue="1">
      <formula>#REF!&lt;&gt;$F2</formula>
    </cfRule>
  </conditionalFormatting>
  <conditionalFormatting sqref="P2:Q2">
    <cfRule type="expression" dxfId="18" priority="17" stopIfTrue="1">
      <formula>#REF!&lt;&gt;$F2</formula>
    </cfRule>
  </conditionalFormatting>
  <conditionalFormatting sqref="G2:K2">
    <cfRule type="expression" dxfId="17" priority="29" stopIfTrue="1">
      <formula>#REF!&lt;&gt;$F2</formula>
    </cfRule>
  </conditionalFormatting>
  <conditionalFormatting sqref="F2">
    <cfRule type="expression" dxfId="16" priority="28" stopIfTrue="1">
      <formula>#REF!&lt;&gt;$F2</formula>
    </cfRule>
  </conditionalFormatting>
  <conditionalFormatting sqref="C47:K47">
    <cfRule type="expression" dxfId="15" priority="27" stopIfTrue="1">
      <formula>#REF!&lt;&gt;$F47</formula>
    </cfRule>
  </conditionalFormatting>
  <conditionalFormatting sqref="AD2">
    <cfRule type="expression" dxfId="14" priority="1" stopIfTrue="1">
      <formula>#REF!&lt;&gt;$F2</formula>
    </cfRule>
  </conditionalFormatting>
  <conditionalFormatting sqref="L2">
    <cfRule type="expression" dxfId="13" priority="20" stopIfTrue="1">
      <formula>#REF!&lt;&gt;$F2</formula>
    </cfRule>
  </conditionalFormatting>
  <conditionalFormatting sqref="M2">
    <cfRule type="expression" dxfId="12" priority="19" stopIfTrue="1">
      <formula>#REF!&lt;&gt;$F2</formula>
    </cfRule>
  </conditionalFormatting>
  <conditionalFormatting sqref="R2">
    <cfRule type="expression" dxfId="11" priority="15" stopIfTrue="1">
      <formula>#REF!&lt;&gt;$F2</formula>
    </cfRule>
  </conditionalFormatting>
  <conditionalFormatting sqref="S2">
    <cfRule type="expression" dxfId="10" priority="14" stopIfTrue="1">
      <formula>#REF!&lt;&gt;$F2</formula>
    </cfRule>
  </conditionalFormatting>
  <conditionalFormatting sqref="T2">
    <cfRule type="expression" dxfId="9" priority="13" stopIfTrue="1">
      <formula>#REF!&lt;&gt;$F2</formula>
    </cfRule>
  </conditionalFormatting>
  <conditionalFormatting sqref="V2:W2">
    <cfRule type="expression" dxfId="8" priority="12" stopIfTrue="1">
      <formula>#REF!&lt;&gt;$F2</formula>
    </cfRule>
  </conditionalFormatting>
  <conditionalFormatting sqref="U2">
    <cfRule type="expression" dxfId="7" priority="11" stopIfTrue="1">
      <formula>#REF!&lt;&gt;$F2</formula>
    </cfRule>
  </conditionalFormatting>
  <conditionalFormatting sqref="X2">
    <cfRule type="expression" dxfId="6" priority="10" stopIfTrue="1">
      <formula>#REF!&lt;&gt;$F2</formula>
    </cfRule>
  </conditionalFormatting>
  <conditionalFormatting sqref="Y2">
    <cfRule type="expression" dxfId="5" priority="9" stopIfTrue="1">
      <formula>#REF!&lt;&gt;$F2</formula>
    </cfRule>
  </conditionalFormatting>
  <conditionalFormatting sqref="Z2">
    <cfRule type="expression" dxfId="4" priority="8" stopIfTrue="1">
      <formula>#REF!&lt;&gt;$F2</formula>
    </cfRule>
  </conditionalFormatting>
  <conditionalFormatting sqref="AE2:AF2">
    <cfRule type="expression" dxfId="3" priority="2" stopIfTrue="1">
      <formula>#REF!&lt;&gt;$F2</formula>
    </cfRule>
  </conditionalFormatting>
  <conditionalFormatting sqref="AA2">
    <cfRule type="expression" dxfId="2" priority="5" stopIfTrue="1">
      <formula>#REF!&lt;&gt;$F2</formula>
    </cfRule>
  </conditionalFormatting>
  <conditionalFormatting sqref="AB2">
    <cfRule type="expression" dxfId="1" priority="4" stopIfTrue="1">
      <formula>#REF!&lt;&gt;$F2</formula>
    </cfRule>
  </conditionalFormatting>
  <conditionalFormatting sqref="AC2">
    <cfRule type="expression" dxfId="0" priority="3" stopIfTrue="1">
      <formula>#REF!&lt;&gt;$F2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78A8-3423-7D48-BFF0-2EE9A00BC3C3}">
  <dimension ref="A5:G14"/>
  <sheetViews>
    <sheetView workbookViewId="0">
      <selection activeCell="A12" sqref="A12:G14"/>
    </sheetView>
  </sheetViews>
  <sheetFormatPr defaultColWidth="11.54296875" defaultRowHeight="15"/>
  <cols>
    <col min="1" max="1" width="13.54296875" customWidth="1"/>
    <col min="2" max="2" width="2.6328125" customWidth="1"/>
    <col min="3" max="3" width="14.6328125" customWidth="1"/>
    <col min="4" max="4" width="3.453125" customWidth="1"/>
    <col min="5" max="7" width="6.90625" customWidth="1"/>
  </cols>
  <sheetData>
    <row r="5" spans="1:7">
      <c r="A5" s="61"/>
      <c r="B5" s="62" t="s">
        <v>0</v>
      </c>
      <c r="C5" s="61"/>
      <c r="D5" s="61"/>
      <c r="E5" s="63"/>
      <c r="F5" s="63" t="s">
        <v>1</v>
      </c>
      <c r="G5" s="63"/>
    </row>
    <row r="6" spans="1:7" ht="21">
      <c r="A6" s="64" t="s">
        <v>2</v>
      </c>
      <c r="B6" s="65"/>
      <c r="C6" s="66" t="s">
        <v>3</v>
      </c>
      <c r="D6" s="65"/>
      <c r="E6" s="67" t="s">
        <v>4</v>
      </c>
      <c r="F6" s="67" t="s">
        <v>5</v>
      </c>
      <c r="G6" s="67" t="s">
        <v>6</v>
      </c>
    </row>
    <row r="7" spans="1:7">
      <c r="A7" s="68" t="s">
        <v>7</v>
      </c>
      <c r="B7" s="68"/>
      <c r="C7" s="69" t="s">
        <v>63</v>
      </c>
      <c r="D7" s="70"/>
      <c r="E7" s="71">
        <v>2.5</v>
      </c>
      <c r="F7" s="72">
        <v>0.95</v>
      </c>
      <c r="G7" s="73">
        <v>0.5</v>
      </c>
    </row>
    <row r="8" spans="1:7">
      <c r="A8" s="68" t="s">
        <v>66</v>
      </c>
      <c r="B8" s="68"/>
      <c r="C8" s="69" t="s">
        <v>8</v>
      </c>
      <c r="D8" s="70"/>
      <c r="E8" s="71">
        <v>6.2</v>
      </c>
      <c r="F8" s="74">
        <v>0.9</v>
      </c>
      <c r="G8" s="73">
        <v>0.5</v>
      </c>
    </row>
    <row r="9" spans="1:7">
      <c r="A9" s="75" t="s">
        <v>62</v>
      </c>
      <c r="B9" s="76"/>
      <c r="C9" s="77" t="s">
        <v>64</v>
      </c>
      <c r="D9" s="76"/>
      <c r="E9" s="78">
        <v>5</v>
      </c>
      <c r="F9" s="79">
        <v>0.85</v>
      </c>
      <c r="G9" s="80">
        <v>0.5</v>
      </c>
    </row>
    <row r="10" spans="1:7">
      <c r="A10" s="32"/>
      <c r="B10" s="32"/>
      <c r="C10" s="32"/>
      <c r="D10" s="32"/>
      <c r="E10" s="32"/>
      <c r="F10" s="32"/>
      <c r="G10" s="32"/>
    </row>
    <row r="12" spans="1:7">
      <c r="A12" s="61"/>
      <c r="B12" s="62" t="s">
        <v>0</v>
      </c>
      <c r="C12" s="61"/>
      <c r="D12" s="61"/>
      <c r="E12" s="63"/>
      <c r="F12" s="63" t="s">
        <v>1</v>
      </c>
      <c r="G12" s="63"/>
    </row>
    <row r="13" spans="1:7" ht="21">
      <c r="A13" s="64" t="s">
        <v>92</v>
      </c>
      <c r="B13" s="65"/>
      <c r="C13" s="66" t="s">
        <v>3</v>
      </c>
      <c r="D13" s="65"/>
      <c r="E13" s="67" t="s">
        <v>4</v>
      </c>
      <c r="F13" s="67" t="s">
        <v>5</v>
      </c>
      <c r="G13" s="67" t="s">
        <v>6</v>
      </c>
    </row>
    <row r="14" spans="1:7">
      <c r="A14" s="81" t="s">
        <v>93</v>
      </c>
      <c r="B14" s="81"/>
      <c r="C14" s="82" t="s">
        <v>63</v>
      </c>
      <c r="D14" s="65"/>
      <c r="E14" s="83">
        <v>2.5</v>
      </c>
      <c r="F14" s="84">
        <v>0.95</v>
      </c>
      <c r="G14" s="8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How to Get Lat Long</vt:lpstr>
      <vt:lpstr>Tool 2b Mass calcs</vt:lpstr>
      <vt:lpstr>Data File Template</vt:lpstr>
      <vt:lpstr>Output Sheet (to be removed)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J. Newell</dc:creator>
  <cp:lastModifiedBy>Hiroko Mori</cp:lastModifiedBy>
  <dcterms:created xsi:type="dcterms:W3CDTF">2021-07-11T13:27:51Z</dcterms:created>
  <dcterms:modified xsi:type="dcterms:W3CDTF">2022-01-17T16:16:34Z</dcterms:modified>
</cp:coreProperties>
</file>