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201611" sheetId="6" r:id="rId1"/>
    <sheet name="201610" sheetId="5" r:id="rId2"/>
    <sheet name="201609" sheetId="4" r:id="rId3"/>
    <sheet name="201608" sheetId="3" r:id="rId4"/>
    <sheet name="201607" sheetId="1" r:id="rId5"/>
    <sheet name="培训生转正" sheetId="2" r:id="rId6"/>
  </sheets>
  <calcPr calcId="145621"/>
</workbook>
</file>

<file path=xl/calcChain.xml><?xml version="1.0" encoding="utf-8"?>
<calcChain xmlns="http://schemas.openxmlformats.org/spreadsheetml/2006/main">
  <c r="G14" i="6" l="1"/>
  <c r="G13" i="6"/>
  <c r="G12" i="6"/>
  <c r="G11" i="6"/>
  <c r="G10" i="6"/>
  <c r="G9" i="6"/>
  <c r="G8" i="6"/>
  <c r="G7" i="6"/>
  <c r="G6" i="6"/>
  <c r="G5" i="6"/>
  <c r="G3" i="6"/>
  <c r="G4" i="6"/>
  <c r="F14" i="6"/>
  <c r="F13" i="6"/>
  <c r="F12" i="6"/>
  <c r="F11" i="6"/>
  <c r="F10" i="6"/>
  <c r="F9" i="6"/>
  <c r="F8" i="6"/>
  <c r="F7" i="6"/>
  <c r="F6" i="6"/>
  <c r="F5" i="6"/>
  <c r="F4" i="6"/>
  <c r="F3" i="6"/>
  <c r="J24" i="6"/>
  <c r="K24" i="6"/>
  <c r="J25" i="6"/>
  <c r="K25" i="6"/>
  <c r="J26" i="6"/>
  <c r="K26" i="6"/>
  <c r="J27" i="6"/>
  <c r="K27" i="6"/>
  <c r="J28" i="6"/>
  <c r="K28" i="6"/>
  <c r="K23" i="6"/>
  <c r="J23" i="6"/>
  <c r="F15" i="5" l="1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12" i="2" l="1"/>
  <c r="G12" i="2" s="1"/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4" i="3" l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3" i="3"/>
  <c r="G3" i="3" s="1"/>
  <c r="G4" i="3"/>
  <c r="F11" i="2" l="1"/>
  <c r="G11" i="2" s="1"/>
  <c r="G8" i="2"/>
  <c r="G9" i="2"/>
  <c r="G10" i="2"/>
  <c r="G7" i="2"/>
  <c r="F8" i="2" l="1"/>
  <c r="F9" i="2"/>
  <c r="F10" i="2"/>
  <c r="F7" i="2"/>
</calcChain>
</file>

<file path=xl/sharedStrings.xml><?xml version="1.0" encoding="utf-8"?>
<sst xmlns="http://schemas.openxmlformats.org/spreadsheetml/2006/main" count="179" uniqueCount="67">
  <si>
    <t>姓名</t>
    <phoneticPr fontId="1" type="noConversion"/>
  </si>
  <si>
    <t>级别</t>
    <phoneticPr fontId="1" type="noConversion"/>
  </si>
  <si>
    <t>培训</t>
    <phoneticPr fontId="1" type="noConversion"/>
  </si>
  <si>
    <t>测试</t>
    <phoneticPr fontId="1" type="noConversion"/>
  </si>
  <si>
    <t>考试成绩</t>
    <phoneticPr fontId="1" type="noConversion"/>
  </si>
  <si>
    <t>日常</t>
    <phoneticPr fontId="1" type="noConversion"/>
  </si>
  <si>
    <t>加分</t>
    <phoneticPr fontId="1" type="noConversion"/>
  </si>
  <si>
    <t>综合</t>
    <phoneticPr fontId="1" type="noConversion"/>
  </si>
  <si>
    <t>唐娇雄</t>
    <phoneticPr fontId="1" type="noConversion"/>
  </si>
  <si>
    <t>测试员</t>
    <phoneticPr fontId="1" type="noConversion"/>
  </si>
  <si>
    <t>X</t>
    <phoneticPr fontId="1" type="noConversion"/>
  </si>
  <si>
    <t>等级</t>
    <phoneticPr fontId="1" type="noConversion"/>
  </si>
  <si>
    <t>吴农中</t>
    <phoneticPr fontId="1" type="noConversion"/>
  </si>
  <si>
    <t>培训生</t>
    <phoneticPr fontId="1" type="noConversion"/>
  </si>
  <si>
    <t>B</t>
    <phoneticPr fontId="1" type="noConversion"/>
  </si>
  <si>
    <t>A</t>
    <phoneticPr fontId="1" type="noConversion"/>
  </si>
  <si>
    <t>蒋鹏</t>
    <phoneticPr fontId="1" type="noConversion"/>
  </si>
  <si>
    <t>C</t>
    <phoneticPr fontId="1" type="noConversion"/>
  </si>
  <si>
    <t>杨思维</t>
    <phoneticPr fontId="1" type="noConversion"/>
  </si>
  <si>
    <t>反馈</t>
    <phoneticPr fontId="1" type="noConversion"/>
  </si>
  <si>
    <t>任珍</t>
    <phoneticPr fontId="1" type="noConversion"/>
  </si>
  <si>
    <t>胡惠敏</t>
    <phoneticPr fontId="1" type="noConversion"/>
  </si>
  <si>
    <t>倪明</t>
    <phoneticPr fontId="1" type="noConversion"/>
  </si>
  <si>
    <t>曾文繁</t>
    <phoneticPr fontId="1" type="noConversion"/>
  </si>
  <si>
    <t>谭智中</t>
    <phoneticPr fontId="1" type="noConversion"/>
  </si>
  <si>
    <t>苟娟</t>
    <phoneticPr fontId="1" type="noConversion"/>
  </si>
  <si>
    <t>余朝阳</t>
    <phoneticPr fontId="1" type="noConversion"/>
  </si>
  <si>
    <t>总分</t>
    <phoneticPr fontId="1" type="noConversion"/>
  </si>
  <si>
    <t>答辩</t>
    <phoneticPr fontId="1" type="noConversion"/>
  </si>
  <si>
    <t>日期</t>
    <phoneticPr fontId="1" type="noConversion"/>
  </si>
  <si>
    <t>姓名</t>
    <phoneticPr fontId="3" type="noConversion"/>
  </si>
  <si>
    <t>用例执行</t>
    <phoneticPr fontId="3" type="noConversion"/>
  </si>
  <si>
    <t>bug发现效率</t>
    <phoneticPr fontId="3" type="noConversion"/>
  </si>
  <si>
    <t>分数</t>
    <phoneticPr fontId="3" type="noConversion"/>
  </si>
  <si>
    <t>等级</t>
    <phoneticPr fontId="3" type="noConversion"/>
  </si>
  <si>
    <t>单项分数</t>
    <phoneticPr fontId="3" type="noConversion"/>
  </si>
  <si>
    <t>苟娟</t>
    <phoneticPr fontId="3" type="noConversion"/>
  </si>
  <si>
    <t>唐娇雄</t>
    <phoneticPr fontId="3" type="noConversion"/>
  </si>
  <si>
    <t>胡惠敏</t>
    <phoneticPr fontId="3" type="noConversion"/>
  </si>
  <si>
    <t>蒋鹏</t>
    <phoneticPr fontId="3" type="noConversion"/>
  </si>
  <si>
    <t>余朝阳</t>
    <phoneticPr fontId="3" type="noConversion"/>
  </si>
  <si>
    <t>吴农中</t>
    <phoneticPr fontId="3" type="noConversion"/>
  </si>
  <si>
    <t>倪明</t>
    <phoneticPr fontId="3" type="noConversion"/>
  </si>
  <si>
    <t>曾文繁</t>
    <phoneticPr fontId="3" type="noConversion"/>
  </si>
  <si>
    <t>杨思维</t>
    <phoneticPr fontId="3" type="noConversion"/>
  </si>
  <si>
    <t>谭智中</t>
    <phoneticPr fontId="3" type="noConversion"/>
  </si>
  <si>
    <t>任珍</t>
    <phoneticPr fontId="3" type="noConversion"/>
  </si>
  <si>
    <t>综合</t>
    <phoneticPr fontId="3" type="noConversion"/>
  </si>
  <si>
    <t>自由测试</t>
    <phoneticPr fontId="3" type="noConversion"/>
  </si>
  <si>
    <t>测试负责人反馈</t>
    <phoneticPr fontId="3" type="noConversion"/>
  </si>
  <si>
    <t>谭智中</t>
    <phoneticPr fontId="3" type="noConversion"/>
  </si>
  <si>
    <t>任珍</t>
    <phoneticPr fontId="3" type="noConversion"/>
  </si>
  <si>
    <t>和剑</t>
    <phoneticPr fontId="3" type="noConversion"/>
  </si>
  <si>
    <t>蒲杨洋</t>
    <phoneticPr fontId="3" type="noConversion"/>
  </si>
  <si>
    <t>王果</t>
    <phoneticPr fontId="3" type="noConversion"/>
  </si>
  <si>
    <t>王果</t>
    <phoneticPr fontId="1" type="noConversion"/>
  </si>
  <si>
    <t>培训生</t>
    <phoneticPr fontId="1" type="noConversion"/>
  </si>
  <si>
    <t>姓名</t>
  </si>
  <si>
    <t>总的缓存路径</t>
  </si>
  <si>
    <t>建议清理条数</t>
  </si>
  <si>
    <t>胡惠敏</t>
  </si>
  <si>
    <t>总缓存路径</t>
    <phoneticPr fontId="1" type="noConversion"/>
  </si>
  <si>
    <t>总清理路径</t>
    <phoneticPr fontId="1" type="noConversion"/>
  </si>
  <si>
    <t>杨思维</t>
    <phoneticPr fontId="1" type="noConversion"/>
  </si>
  <si>
    <t>蒲杨洋 </t>
    <phoneticPr fontId="1" type="noConversion"/>
  </si>
  <si>
    <t>王果</t>
    <phoneticPr fontId="1" type="noConversion"/>
  </si>
  <si>
    <t>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</si>
</sst>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7" sqref="F7"/>
    </sheetView>
  </sheetViews>
  <sheetFormatPr defaultRowHeight="13.5" x14ac:dyDescent="0.15"/>
  <cols>
    <col min="2" max="9" width="13" bestFit="1" customWidth="1"/>
    <col min="10" max="11" width="11" bestFit="1" customWidth="1"/>
  </cols>
  <sheetData>
    <row r="1" spans="1:7" ht="14.25" x14ac:dyDescent="0.15">
      <c r="A1" s="8"/>
      <c r="B1" s="10" t="s">
        <v>35</v>
      </c>
      <c r="C1" s="10"/>
      <c r="D1" s="10"/>
      <c r="E1" s="10"/>
      <c r="F1" s="11" t="s">
        <v>47</v>
      </c>
      <c r="G1" s="11"/>
    </row>
    <row r="2" spans="1:7" ht="14.25" x14ac:dyDescent="0.15">
      <c r="A2" s="8" t="s">
        <v>30</v>
      </c>
      <c r="B2" s="9" t="s">
        <v>31</v>
      </c>
      <c r="C2" s="9" t="s">
        <v>32</v>
      </c>
      <c r="D2" s="9" t="s">
        <v>48</v>
      </c>
      <c r="E2" s="9" t="s">
        <v>49</v>
      </c>
      <c r="F2" s="9" t="s">
        <v>33</v>
      </c>
      <c r="G2" s="9" t="s">
        <v>34</v>
      </c>
    </row>
    <row r="3" spans="1:7" ht="14.25" x14ac:dyDescent="0.15">
      <c r="A3" s="8" t="s">
        <v>36</v>
      </c>
      <c r="B3" s="7">
        <v>24.8</v>
      </c>
      <c r="C3" s="7">
        <v>34.6</v>
      </c>
      <c r="D3" s="7">
        <v>12</v>
      </c>
      <c r="E3" s="7">
        <v>10.5</v>
      </c>
      <c r="F3" s="7">
        <f>SUM(B3:E3)</f>
        <v>81.900000000000006</v>
      </c>
      <c r="G3" s="2" t="str">
        <f t="shared" ref="G3" si="0">IF(F3&gt;=93, "S", IF(F3&gt;=85,"A",IF(72&lt;=F3,"B",IF(F3&lt;72,"C"))))</f>
        <v>B</v>
      </c>
    </row>
    <row r="4" spans="1:7" ht="14.25" x14ac:dyDescent="0.15">
      <c r="A4" s="8" t="s">
        <v>37</v>
      </c>
      <c r="B4" s="7">
        <v>25</v>
      </c>
      <c r="C4" s="7">
        <v>39</v>
      </c>
      <c r="D4" s="7">
        <v>15</v>
      </c>
      <c r="E4" s="7">
        <v>15</v>
      </c>
      <c r="F4" s="7">
        <f t="shared" ref="F4:F14" si="1">SUM(B4:E4)</f>
        <v>94</v>
      </c>
      <c r="G4" s="2" t="str">
        <f>IF(F4&gt;=93, "S", IF(F4&gt;=85,"A",IF(72&lt;=F4,"B",IF(F4&lt;72,"C"))))</f>
        <v>S</v>
      </c>
    </row>
    <row r="5" spans="1:7" ht="14.25" x14ac:dyDescent="0.15">
      <c r="A5" s="8" t="s">
        <v>38</v>
      </c>
      <c r="B5" s="7">
        <v>21.9</v>
      </c>
      <c r="C5" s="7">
        <v>32.6</v>
      </c>
      <c r="D5" s="7">
        <v>10.7</v>
      </c>
      <c r="E5" s="7">
        <v>15</v>
      </c>
      <c r="F5" s="7">
        <f t="shared" si="1"/>
        <v>80.2</v>
      </c>
      <c r="G5" s="2" t="str">
        <f t="shared" ref="G5:G14" si="2">IF(F5&gt;=93, "S", IF(F5&gt;=85,"A",IF(72&lt;=F5,"B",IF(F5&lt;72,"C"))))</f>
        <v>B</v>
      </c>
    </row>
    <row r="6" spans="1:7" ht="14.25" x14ac:dyDescent="0.15">
      <c r="A6" s="8" t="s">
        <v>40</v>
      </c>
      <c r="B6" s="7">
        <v>22.7</v>
      </c>
      <c r="C6" s="7">
        <v>36.6</v>
      </c>
      <c r="D6" s="7">
        <v>12.5</v>
      </c>
      <c r="E6" s="7">
        <v>15</v>
      </c>
      <c r="F6" s="7">
        <f t="shared" si="1"/>
        <v>86.8</v>
      </c>
      <c r="G6" s="2" t="str">
        <f t="shared" si="2"/>
        <v>A</v>
      </c>
    </row>
    <row r="7" spans="1:7" ht="14.25" x14ac:dyDescent="0.15">
      <c r="A7" s="8" t="s">
        <v>41</v>
      </c>
      <c r="B7" s="7">
        <v>18.2</v>
      </c>
      <c r="C7" s="7">
        <v>31.6</v>
      </c>
      <c r="D7" s="7">
        <v>9.8000000000000007</v>
      </c>
      <c r="E7" s="7">
        <v>10.5</v>
      </c>
      <c r="F7" s="7">
        <f t="shared" si="1"/>
        <v>70.099999999999994</v>
      </c>
      <c r="G7" s="2" t="str">
        <f t="shared" si="2"/>
        <v>C</v>
      </c>
    </row>
    <row r="8" spans="1:7" ht="14.25" x14ac:dyDescent="0.15">
      <c r="A8" s="8" t="s">
        <v>42</v>
      </c>
      <c r="B8" s="7">
        <v>17.7</v>
      </c>
      <c r="C8" s="7">
        <v>33.799999999999997</v>
      </c>
      <c r="D8" s="7">
        <v>10.5</v>
      </c>
      <c r="E8" s="7">
        <v>15</v>
      </c>
      <c r="F8" s="7">
        <f t="shared" si="1"/>
        <v>77</v>
      </c>
      <c r="G8" s="2" t="str">
        <f t="shared" si="2"/>
        <v>B</v>
      </c>
    </row>
    <row r="9" spans="1:7" ht="14.25" x14ac:dyDescent="0.15">
      <c r="A9" s="8" t="s">
        <v>43</v>
      </c>
      <c r="B9" s="7">
        <v>25</v>
      </c>
      <c r="C9" s="7">
        <v>39</v>
      </c>
      <c r="D9" s="7">
        <v>10.5</v>
      </c>
      <c r="E9" s="7">
        <v>10.5</v>
      </c>
      <c r="F9" s="7">
        <f t="shared" si="1"/>
        <v>85</v>
      </c>
      <c r="G9" s="2" t="str">
        <f t="shared" si="2"/>
        <v>A</v>
      </c>
    </row>
    <row r="10" spans="1:7" ht="14.25" x14ac:dyDescent="0.15">
      <c r="A10" s="8" t="s">
        <v>44</v>
      </c>
      <c r="B10" s="7">
        <v>19.5</v>
      </c>
      <c r="C10" s="7">
        <v>32.1</v>
      </c>
      <c r="D10" s="7">
        <v>10.5</v>
      </c>
      <c r="E10" s="7">
        <v>15</v>
      </c>
      <c r="F10" s="7">
        <f t="shared" si="1"/>
        <v>77.099999999999994</v>
      </c>
      <c r="G10" s="2" t="str">
        <f t="shared" si="2"/>
        <v>B</v>
      </c>
    </row>
    <row r="11" spans="1:7" ht="14.25" x14ac:dyDescent="0.15">
      <c r="A11" s="8" t="s">
        <v>45</v>
      </c>
      <c r="B11" s="7">
        <v>25</v>
      </c>
      <c r="C11" s="7">
        <v>34.5</v>
      </c>
      <c r="D11" s="7">
        <v>13</v>
      </c>
      <c r="E11" s="7">
        <v>10.5</v>
      </c>
      <c r="F11" s="7">
        <f t="shared" si="1"/>
        <v>83</v>
      </c>
      <c r="G11" s="2" t="str">
        <f t="shared" si="2"/>
        <v>B</v>
      </c>
    </row>
    <row r="12" spans="1:7" ht="14.25" x14ac:dyDescent="0.15">
      <c r="A12" s="8" t="s">
        <v>46</v>
      </c>
      <c r="B12" s="7">
        <v>20.5</v>
      </c>
      <c r="C12" s="7">
        <v>31.7</v>
      </c>
      <c r="D12" s="7">
        <v>11.4</v>
      </c>
      <c r="E12" s="7">
        <v>15</v>
      </c>
      <c r="F12" s="7">
        <f t="shared" si="1"/>
        <v>78.599999999999994</v>
      </c>
      <c r="G12" s="2" t="str">
        <f t="shared" si="2"/>
        <v>B</v>
      </c>
    </row>
    <row r="13" spans="1:7" ht="14.25" x14ac:dyDescent="0.15">
      <c r="A13" s="8" t="s">
        <v>53</v>
      </c>
      <c r="B13" s="7">
        <v>23.3</v>
      </c>
      <c r="C13" s="7">
        <v>31.5</v>
      </c>
      <c r="D13" s="7">
        <v>10.5</v>
      </c>
      <c r="E13" s="7">
        <v>10.5</v>
      </c>
      <c r="F13" s="7">
        <f t="shared" si="1"/>
        <v>75.8</v>
      </c>
      <c r="G13" s="2" t="str">
        <f t="shared" si="2"/>
        <v>B</v>
      </c>
    </row>
    <row r="14" spans="1:7" ht="14.25" x14ac:dyDescent="0.15">
      <c r="A14" s="8" t="s">
        <v>54</v>
      </c>
      <c r="B14" s="7">
        <v>17.5</v>
      </c>
      <c r="C14" s="7">
        <v>32</v>
      </c>
      <c r="D14" s="7">
        <v>10.5</v>
      </c>
      <c r="E14" s="7">
        <v>10.5</v>
      </c>
      <c r="F14" s="7">
        <f t="shared" si="1"/>
        <v>70.5</v>
      </c>
      <c r="G14" s="2" t="str">
        <f t="shared" si="2"/>
        <v>C</v>
      </c>
    </row>
    <row r="22" spans="1:11" x14ac:dyDescent="0.15">
      <c r="A22" s="15" t="s">
        <v>57</v>
      </c>
      <c r="B22" s="15" t="s">
        <v>58</v>
      </c>
      <c r="C22" s="15" t="s">
        <v>59</v>
      </c>
      <c r="D22" s="15" t="s">
        <v>58</v>
      </c>
      <c r="E22" s="15" t="s">
        <v>59</v>
      </c>
      <c r="F22" s="15" t="s">
        <v>58</v>
      </c>
      <c r="G22" s="15" t="s">
        <v>59</v>
      </c>
      <c r="H22" s="15" t="s">
        <v>58</v>
      </c>
      <c r="I22" s="15" t="s">
        <v>59</v>
      </c>
      <c r="J22" s="16" t="s">
        <v>61</v>
      </c>
      <c r="K22" s="16" t="s">
        <v>62</v>
      </c>
    </row>
    <row r="23" spans="1:11" x14ac:dyDescent="0.15">
      <c r="A23" s="15" t="s">
        <v>63</v>
      </c>
      <c r="B23" s="17">
        <v>42</v>
      </c>
      <c r="C23" s="17">
        <v>25</v>
      </c>
      <c r="D23" s="17">
        <v>66</v>
      </c>
      <c r="E23" s="17">
        <v>39</v>
      </c>
      <c r="F23" s="17">
        <v>39</v>
      </c>
      <c r="G23" s="17">
        <v>27</v>
      </c>
      <c r="H23" s="17">
        <v>54</v>
      </c>
      <c r="I23" s="17">
        <v>30</v>
      </c>
      <c r="J23" s="7">
        <f>B23+D23+F23+H23</f>
        <v>201</v>
      </c>
      <c r="K23" s="7">
        <f>C23+E23+G23+I23</f>
        <v>121</v>
      </c>
    </row>
    <row r="24" spans="1:11" x14ac:dyDescent="0.15">
      <c r="A24" s="15" t="s">
        <v>64</v>
      </c>
      <c r="B24" s="17">
        <v>64</v>
      </c>
      <c r="C24" s="17">
        <v>27</v>
      </c>
      <c r="D24" s="17">
        <v>64</v>
      </c>
      <c r="E24" s="17">
        <v>26</v>
      </c>
      <c r="F24" s="17">
        <v>58</v>
      </c>
      <c r="G24" s="17">
        <v>35</v>
      </c>
      <c r="H24" s="17">
        <v>55</v>
      </c>
      <c r="I24" s="17">
        <v>29</v>
      </c>
      <c r="J24" s="7">
        <f t="shared" ref="J24:J28" si="3">B24+D24+F24+H24</f>
        <v>241</v>
      </c>
      <c r="K24" s="7">
        <f t="shared" ref="K24:K28" si="4">C24+E24+G24+I24</f>
        <v>117</v>
      </c>
    </row>
    <row r="25" spans="1:11" x14ac:dyDescent="0.15">
      <c r="A25" s="15" t="s">
        <v>65</v>
      </c>
      <c r="B25" s="17">
        <v>39</v>
      </c>
      <c r="C25" s="17">
        <v>19</v>
      </c>
      <c r="D25" s="17">
        <v>45</v>
      </c>
      <c r="E25" s="17">
        <v>29</v>
      </c>
      <c r="F25" s="17">
        <v>56</v>
      </c>
      <c r="G25" s="17">
        <v>46</v>
      </c>
      <c r="H25" s="17">
        <v>40</v>
      </c>
      <c r="I25" s="17">
        <v>26</v>
      </c>
      <c r="J25" s="7">
        <f t="shared" si="3"/>
        <v>180</v>
      </c>
      <c r="K25" s="7">
        <f t="shared" si="4"/>
        <v>120</v>
      </c>
    </row>
    <row r="26" spans="1:11" x14ac:dyDescent="0.15">
      <c r="A26" s="15" t="s">
        <v>23</v>
      </c>
      <c r="B26" s="17">
        <v>44</v>
      </c>
      <c r="C26" s="17">
        <v>20</v>
      </c>
      <c r="D26" s="17">
        <v>91</v>
      </c>
      <c r="E26" s="17">
        <v>42</v>
      </c>
      <c r="F26" s="17">
        <v>74</v>
      </c>
      <c r="G26" s="17">
        <v>47</v>
      </c>
      <c r="H26" s="17">
        <v>50</v>
      </c>
      <c r="I26" s="17">
        <v>27</v>
      </c>
      <c r="J26" s="7">
        <f t="shared" si="3"/>
        <v>259</v>
      </c>
      <c r="K26" s="7">
        <f t="shared" si="4"/>
        <v>136</v>
      </c>
    </row>
    <row r="27" spans="1:11" x14ac:dyDescent="0.15">
      <c r="A27" s="15" t="s">
        <v>66</v>
      </c>
      <c r="B27" s="17">
        <v>23</v>
      </c>
      <c r="C27" s="17">
        <v>17</v>
      </c>
      <c r="D27" s="17">
        <v>66</v>
      </c>
      <c r="E27" s="17">
        <v>42</v>
      </c>
      <c r="F27" s="17">
        <v>49</v>
      </c>
      <c r="G27" s="17">
        <v>38</v>
      </c>
      <c r="H27" s="17">
        <v>44</v>
      </c>
      <c r="I27" s="17">
        <v>34</v>
      </c>
      <c r="J27" s="7">
        <f t="shared" si="3"/>
        <v>182</v>
      </c>
      <c r="K27" s="7">
        <f t="shared" si="4"/>
        <v>131</v>
      </c>
    </row>
    <row r="28" spans="1:11" x14ac:dyDescent="0.15">
      <c r="A28" s="15" t="s">
        <v>60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30</v>
      </c>
      <c r="I28" s="17">
        <v>19</v>
      </c>
      <c r="J28" s="7">
        <f t="shared" si="3"/>
        <v>30</v>
      </c>
      <c r="K28" s="7">
        <f t="shared" si="4"/>
        <v>19</v>
      </c>
    </row>
  </sheetData>
  <mergeCells count="2">
    <mergeCell ref="B1:E1"/>
    <mergeCell ref="F1:G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3.5" x14ac:dyDescent="0.15"/>
  <cols>
    <col min="3" max="3" width="11.25" customWidth="1"/>
    <col min="5" max="5" width="12.875" customWidth="1"/>
  </cols>
  <sheetData>
    <row r="1" spans="1:7" ht="14.25" x14ac:dyDescent="0.15">
      <c r="A1" s="8"/>
      <c r="B1" s="10" t="s">
        <v>35</v>
      </c>
      <c r="C1" s="10"/>
      <c r="D1" s="10"/>
      <c r="E1" s="10"/>
      <c r="F1" s="11" t="s">
        <v>47</v>
      </c>
      <c r="G1" s="11"/>
    </row>
    <row r="2" spans="1:7" ht="14.25" x14ac:dyDescent="0.15">
      <c r="A2" s="8" t="s">
        <v>30</v>
      </c>
      <c r="B2" s="9" t="s">
        <v>31</v>
      </c>
      <c r="C2" s="9" t="s">
        <v>32</v>
      </c>
      <c r="D2" s="9" t="s">
        <v>48</v>
      </c>
      <c r="E2" s="9" t="s">
        <v>49</v>
      </c>
      <c r="F2" s="9" t="s">
        <v>33</v>
      </c>
      <c r="G2" s="9" t="s">
        <v>34</v>
      </c>
    </row>
    <row r="3" spans="1:7" ht="14.25" x14ac:dyDescent="0.15">
      <c r="A3" s="8" t="s">
        <v>36</v>
      </c>
      <c r="B3" s="7">
        <v>16.399999999999999</v>
      </c>
      <c r="C3" s="7">
        <v>33.200000000000003</v>
      </c>
      <c r="D3" s="7">
        <v>10.9</v>
      </c>
      <c r="E3" s="7">
        <v>10.5</v>
      </c>
      <c r="F3" s="7">
        <f>SUM(B3:E3)</f>
        <v>71</v>
      </c>
      <c r="G3" s="2" t="str">
        <f>IF(F3&gt;=85,"A", IF(F3&lt;85, "B"))</f>
        <v>B</v>
      </c>
    </row>
    <row r="4" spans="1:7" ht="14.25" x14ac:dyDescent="0.15">
      <c r="A4" s="8" t="s">
        <v>37</v>
      </c>
      <c r="B4" s="7">
        <v>20</v>
      </c>
      <c r="C4" s="7">
        <v>39</v>
      </c>
      <c r="D4" s="7">
        <v>15</v>
      </c>
      <c r="E4" s="7">
        <v>10.5</v>
      </c>
      <c r="F4" s="7">
        <f t="shared" ref="F4:F15" si="0">SUM(B4:E4)</f>
        <v>84.5</v>
      </c>
      <c r="G4" s="2" t="str">
        <f t="shared" ref="G4:G15" si="1">IF(F4&gt;=85,"A", IF(F4&lt;85, "B"))</f>
        <v>B</v>
      </c>
    </row>
    <row r="5" spans="1:7" ht="14.25" x14ac:dyDescent="0.15">
      <c r="A5" s="8" t="s">
        <v>38</v>
      </c>
      <c r="B5" s="7">
        <v>23.6</v>
      </c>
      <c r="C5" s="7">
        <v>31.1</v>
      </c>
      <c r="D5" s="7">
        <v>9</v>
      </c>
      <c r="E5" s="7">
        <v>10.5</v>
      </c>
      <c r="F5" s="7">
        <f t="shared" si="0"/>
        <v>74.2</v>
      </c>
      <c r="G5" s="2" t="str">
        <f t="shared" si="1"/>
        <v>B</v>
      </c>
    </row>
    <row r="6" spans="1:7" ht="14.25" x14ac:dyDescent="0.15">
      <c r="A6" s="8" t="s">
        <v>40</v>
      </c>
      <c r="B6" s="7">
        <v>19</v>
      </c>
      <c r="C6" s="7">
        <v>37</v>
      </c>
      <c r="D6" s="7">
        <v>11.5</v>
      </c>
      <c r="E6" s="7">
        <v>10.5</v>
      </c>
      <c r="F6" s="7">
        <f t="shared" si="0"/>
        <v>78</v>
      </c>
      <c r="G6" s="2" t="str">
        <f t="shared" si="1"/>
        <v>B</v>
      </c>
    </row>
    <row r="7" spans="1:7" ht="14.25" x14ac:dyDescent="0.15">
      <c r="A7" s="8" t="s">
        <v>41</v>
      </c>
      <c r="B7" s="7">
        <v>25</v>
      </c>
      <c r="C7" s="7">
        <v>31.6</v>
      </c>
      <c r="D7" s="7">
        <v>9.8000000000000007</v>
      </c>
      <c r="E7" s="7">
        <v>10.5</v>
      </c>
      <c r="F7" s="7">
        <f t="shared" si="0"/>
        <v>76.900000000000006</v>
      </c>
      <c r="G7" s="2" t="str">
        <f t="shared" si="1"/>
        <v>B</v>
      </c>
    </row>
    <row r="8" spans="1:7" ht="14.25" x14ac:dyDescent="0.15">
      <c r="A8" s="8" t="s">
        <v>42</v>
      </c>
      <c r="B8" s="7">
        <v>16.399999999999999</v>
      </c>
      <c r="C8" s="7">
        <v>30.4</v>
      </c>
      <c r="D8" s="7">
        <v>12.6</v>
      </c>
      <c r="E8" s="7">
        <v>10.5</v>
      </c>
      <c r="F8" s="7">
        <f t="shared" si="0"/>
        <v>69.900000000000006</v>
      </c>
      <c r="G8" s="2" t="str">
        <f t="shared" si="1"/>
        <v>B</v>
      </c>
    </row>
    <row r="9" spans="1:7" ht="14.25" x14ac:dyDescent="0.15">
      <c r="A9" s="8" t="s">
        <v>43</v>
      </c>
      <c r="B9" s="7">
        <v>19.399999999999999</v>
      </c>
      <c r="C9" s="7">
        <v>32.799999999999997</v>
      </c>
      <c r="D9" s="7">
        <v>9.6</v>
      </c>
      <c r="E9" s="7">
        <v>10.5</v>
      </c>
      <c r="F9" s="7">
        <f t="shared" si="0"/>
        <v>72.3</v>
      </c>
      <c r="G9" s="2" t="str">
        <f t="shared" si="1"/>
        <v>B</v>
      </c>
    </row>
    <row r="10" spans="1:7" ht="14.25" x14ac:dyDescent="0.15">
      <c r="A10" s="8" t="s">
        <v>44</v>
      </c>
      <c r="B10" s="7">
        <v>16.8</v>
      </c>
      <c r="C10" s="7">
        <v>29.9</v>
      </c>
      <c r="D10" s="7">
        <v>10.4</v>
      </c>
      <c r="E10" s="7">
        <v>10.5</v>
      </c>
      <c r="F10" s="7">
        <f t="shared" si="0"/>
        <v>67.599999999999994</v>
      </c>
      <c r="G10" s="2" t="str">
        <f t="shared" si="1"/>
        <v>B</v>
      </c>
    </row>
    <row r="11" spans="1:7" ht="14.25" x14ac:dyDescent="0.15">
      <c r="A11" s="8" t="s">
        <v>45</v>
      </c>
      <c r="B11" s="7">
        <v>17.2</v>
      </c>
      <c r="C11" s="7">
        <v>32.1</v>
      </c>
      <c r="D11" s="7">
        <v>13.1</v>
      </c>
      <c r="E11" s="7">
        <v>10.5</v>
      </c>
      <c r="F11" s="7">
        <f t="shared" si="0"/>
        <v>72.900000000000006</v>
      </c>
      <c r="G11" s="2" t="str">
        <f t="shared" si="1"/>
        <v>B</v>
      </c>
    </row>
    <row r="12" spans="1:7" ht="14.25" x14ac:dyDescent="0.15">
      <c r="A12" s="8" t="s">
        <v>46</v>
      </c>
      <c r="B12" s="7">
        <v>17.399999999999999</v>
      </c>
      <c r="C12" s="7">
        <v>30.6</v>
      </c>
      <c r="D12" s="7">
        <v>13.4</v>
      </c>
      <c r="E12" s="7">
        <v>10.5</v>
      </c>
      <c r="F12" s="7">
        <f t="shared" si="0"/>
        <v>71.900000000000006</v>
      </c>
      <c r="G12" s="2" t="str">
        <f t="shared" si="1"/>
        <v>B</v>
      </c>
    </row>
    <row r="13" spans="1:7" ht="14.25" x14ac:dyDescent="0.15">
      <c r="A13" s="8" t="s">
        <v>52</v>
      </c>
      <c r="B13" s="7">
        <v>19.899999999999999</v>
      </c>
      <c r="C13" s="7">
        <v>29.3</v>
      </c>
      <c r="D13" s="7">
        <v>9.3000000000000007</v>
      </c>
      <c r="E13" s="7">
        <v>10.5</v>
      </c>
      <c r="F13" s="7">
        <f t="shared" si="0"/>
        <v>69</v>
      </c>
      <c r="G13" s="2" t="str">
        <f t="shared" si="1"/>
        <v>B</v>
      </c>
    </row>
    <row r="14" spans="1:7" ht="14.25" x14ac:dyDescent="0.15">
      <c r="A14" s="8" t="s">
        <v>53</v>
      </c>
      <c r="B14" s="7">
        <v>15</v>
      </c>
      <c r="C14" s="7">
        <v>29.5</v>
      </c>
      <c r="D14" s="7">
        <v>10.6</v>
      </c>
      <c r="E14" s="7">
        <v>10.5</v>
      </c>
      <c r="F14" s="7">
        <f t="shared" si="0"/>
        <v>65.599999999999994</v>
      </c>
      <c r="G14" s="2" t="str">
        <f t="shared" si="1"/>
        <v>B</v>
      </c>
    </row>
    <row r="15" spans="1:7" ht="14.25" x14ac:dyDescent="0.15">
      <c r="A15" s="8" t="s">
        <v>54</v>
      </c>
      <c r="B15" s="7">
        <v>16.399999999999999</v>
      </c>
      <c r="C15" s="7">
        <v>32.1</v>
      </c>
      <c r="D15" s="7">
        <v>10.1</v>
      </c>
      <c r="E15" s="7">
        <v>10.5</v>
      </c>
      <c r="F15" s="7">
        <f t="shared" si="0"/>
        <v>69.099999999999994</v>
      </c>
      <c r="G15" s="2" t="str">
        <f t="shared" si="1"/>
        <v>B</v>
      </c>
    </row>
  </sheetData>
  <mergeCells count="2">
    <mergeCell ref="B1:E1"/>
    <mergeCell ref="F1:G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8" sqref="F8"/>
    </sheetView>
  </sheetViews>
  <sheetFormatPr defaultRowHeight="13.5" x14ac:dyDescent="0.15"/>
  <cols>
    <col min="3" max="3" width="11.25" customWidth="1"/>
    <col min="5" max="5" width="12.875" customWidth="1"/>
  </cols>
  <sheetData>
    <row r="1" spans="1:7" ht="14.25" x14ac:dyDescent="0.15">
      <c r="A1" s="8"/>
      <c r="B1" s="10" t="s">
        <v>35</v>
      </c>
      <c r="C1" s="10"/>
      <c r="D1" s="10"/>
      <c r="E1" s="10"/>
      <c r="F1" s="11" t="s">
        <v>47</v>
      </c>
      <c r="G1" s="11"/>
    </row>
    <row r="2" spans="1:7" ht="14.25" x14ac:dyDescent="0.15">
      <c r="A2" s="8" t="s">
        <v>30</v>
      </c>
      <c r="B2" s="9" t="s">
        <v>31</v>
      </c>
      <c r="C2" s="9" t="s">
        <v>32</v>
      </c>
      <c r="D2" s="9" t="s">
        <v>48</v>
      </c>
      <c r="E2" s="9" t="s">
        <v>49</v>
      </c>
      <c r="F2" s="9" t="s">
        <v>33</v>
      </c>
      <c r="G2" s="9" t="s">
        <v>34</v>
      </c>
    </row>
    <row r="3" spans="1:7" ht="14.25" x14ac:dyDescent="0.15">
      <c r="A3" s="8" t="s">
        <v>36</v>
      </c>
      <c r="B3" s="7">
        <v>23.8</v>
      </c>
      <c r="C3" s="7">
        <v>33.700000000000003</v>
      </c>
      <c r="D3" s="7">
        <v>9.9</v>
      </c>
      <c r="E3" s="7">
        <v>12</v>
      </c>
      <c r="F3" s="7">
        <f>SUM(B3:E3)</f>
        <v>79.400000000000006</v>
      </c>
      <c r="G3" s="2" t="str">
        <f>IF(F3&gt;=85,"A", IF(F3&lt;85, "B"))</f>
        <v>B</v>
      </c>
    </row>
    <row r="4" spans="1:7" ht="14.25" x14ac:dyDescent="0.15">
      <c r="A4" s="8" t="s">
        <v>37</v>
      </c>
      <c r="B4" s="7">
        <v>23.6</v>
      </c>
      <c r="C4" s="7">
        <v>39</v>
      </c>
      <c r="D4" s="7">
        <v>11.7</v>
      </c>
      <c r="E4" s="7">
        <v>15</v>
      </c>
      <c r="F4" s="7">
        <f t="shared" ref="F4:F16" si="0">SUM(B4:E4)</f>
        <v>89.3</v>
      </c>
      <c r="G4" s="2" t="str">
        <f t="shared" ref="G4:G16" si="1">IF(F4&gt;=85,"A", IF(F4&lt;85, "B"))</f>
        <v>A</v>
      </c>
    </row>
    <row r="5" spans="1:7" ht="14.25" x14ac:dyDescent="0.15">
      <c r="A5" s="8" t="s">
        <v>38</v>
      </c>
      <c r="B5" s="7">
        <v>18.899999999999999</v>
      </c>
      <c r="C5" s="7">
        <v>31.5</v>
      </c>
      <c r="D5" s="7">
        <v>10.8</v>
      </c>
      <c r="E5" s="7">
        <v>15</v>
      </c>
      <c r="F5" s="7">
        <f t="shared" si="0"/>
        <v>76.2</v>
      </c>
      <c r="G5" s="2" t="str">
        <f t="shared" si="1"/>
        <v>B</v>
      </c>
    </row>
    <row r="6" spans="1:7" ht="14.25" x14ac:dyDescent="0.15">
      <c r="A6" s="8" t="s">
        <v>39</v>
      </c>
      <c r="B6" s="7">
        <v>18.7</v>
      </c>
      <c r="C6" s="7">
        <v>32.299999999999997</v>
      </c>
      <c r="D6" s="7">
        <v>9.4</v>
      </c>
      <c r="E6" s="7">
        <v>12</v>
      </c>
      <c r="F6" s="7">
        <f t="shared" si="0"/>
        <v>72.400000000000006</v>
      </c>
      <c r="G6" s="2" t="str">
        <f t="shared" si="1"/>
        <v>B</v>
      </c>
    </row>
    <row r="7" spans="1:7" ht="14.25" x14ac:dyDescent="0.15">
      <c r="A7" s="8" t="s">
        <v>40</v>
      </c>
      <c r="B7" s="7">
        <v>22.2</v>
      </c>
      <c r="C7" s="7">
        <v>37.299999999999997</v>
      </c>
      <c r="D7" s="7">
        <v>11.5</v>
      </c>
      <c r="E7" s="7">
        <v>15</v>
      </c>
      <c r="F7" s="7">
        <f t="shared" si="0"/>
        <v>86</v>
      </c>
      <c r="G7" s="2" t="str">
        <f t="shared" si="1"/>
        <v>A</v>
      </c>
    </row>
    <row r="8" spans="1:7" ht="14.25" x14ac:dyDescent="0.15">
      <c r="A8" s="8" t="s">
        <v>41</v>
      </c>
      <c r="B8" s="7">
        <v>19.8</v>
      </c>
      <c r="C8" s="7">
        <v>32.299999999999997</v>
      </c>
      <c r="D8" s="7">
        <v>10.8</v>
      </c>
      <c r="E8" s="7">
        <v>12</v>
      </c>
      <c r="F8" s="7">
        <f t="shared" si="0"/>
        <v>74.899999999999991</v>
      </c>
      <c r="G8" s="2" t="str">
        <f t="shared" si="1"/>
        <v>B</v>
      </c>
    </row>
    <row r="9" spans="1:7" ht="14.25" x14ac:dyDescent="0.15">
      <c r="A9" s="8" t="s">
        <v>42</v>
      </c>
      <c r="B9" s="7">
        <v>18.600000000000001</v>
      </c>
      <c r="C9" s="7">
        <v>29.8</v>
      </c>
      <c r="D9" s="7">
        <v>15</v>
      </c>
      <c r="E9" s="7">
        <v>12</v>
      </c>
      <c r="F9" s="7">
        <f t="shared" si="0"/>
        <v>75.400000000000006</v>
      </c>
      <c r="G9" s="2" t="str">
        <f t="shared" si="1"/>
        <v>B</v>
      </c>
    </row>
    <row r="10" spans="1:7" ht="14.25" x14ac:dyDescent="0.15">
      <c r="A10" s="8" t="s">
        <v>43</v>
      </c>
      <c r="B10" s="7">
        <v>20.7</v>
      </c>
      <c r="C10" s="7">
        <v>31.5</v>
      </c>
      <c r="D10" s="7">
        <v>10.6</v>
      </c>
      <c r="E10" s="7">
        <v>12</v>
      </c>
      <c r="F10" s="7">
        <f t="shared" si="0"/>
        <v>74.800000000000011</v>
      </c>
      <c r="G10" s="2" t="str">
        <f t="shared" si="1"/>
        <v>B</v>
      </c>
    </row>
    <row r="11" spans="1:7" ht="14.25" x14ac:dyDescent="0.15">
      <c r="A11" s="8" t="s">
        <v>44</v>
      </c>
      <c r="B11" s="7">
        <v>19.8</v>
      </c>
      <c r="C11" s="7">
        <v>31.3</v>
      </c>
      <c r="D11" s="7">
        <v>11.2</v>
      </c>
      <c r="E11" s="7">
        <v>12</v>
      </c>
      <c r="F11" s="7">
        <f t="shared" si="0"/>
        <v>74.3</v>
      </c>
      <c r="G11" s="2" t="str">
        <f t="shared" si="1"/>
        <v>B</v>
      </c>
    </row>
    <row r="12" spans="1:7" ht="14.25" x14ac:dyDescent="0.15">
      <c r="A12" s="8" t="s">
        <v>50</v>
      </c>
      <c r="B12" s="7">
        <v>25</v>
      </c>
      <c r="C12" s="7">
        <v>31.3</v>
      </c>
      <c r="D12" s="7">
        <v>11.7</v>
      </c>
      <c r="E12" s="7">
        <v>12</v>
      </c>
      <c r="F12" s="7">
        <f t="shared" si="0"/>
        <v>80</v>
      </c>
      <c r="G12" s="2" t="str">
        <f t="shared" si="1"/>
        <v>B</v>
      </c>
    </row>
    <row r="13" spans="1:7" ht="14.25" x14ac:dyDescent="0.15">
      <c r="A13" s="8" t="s">
        <v>51</v>
      </c>
      <c r="B13" s="7">
        <v>19.100000000000001</v>
      </c>
      <c r="C13" s="7">
        <v>30.3</v>
      </c>
      <c r="D13" s="7">
        <v>9</v>
      </c>
      <c r="E13" s="7">
        <v>13</v>
      </c>
      <c r="F13" s="7">
        <f t="shared" si="0"/>
        <v>71.400000000000006</v>
      </c>
      <c r="G13" s="2" t="str">
        <f t="shared" si="1"/>
        <v>B</v>
      </c>
    </row>
    <row r="14" spans="1:7" ht="14.25" x14ac:dyDescent="0.15">
      <c r="A14" s="8" t="s">
        <v>52</v>
      </c>
      <c r="B14" s="7">
        <v>16.7</v>
      </c>
      <c r="C14" s="7">
        <v>29</v>
      </c>
      <c r="D14" s="7">
        <v>9</v>
      </c>
      <c r="E14" s="7">
        <v>12</v>
      </c>
      <c r="F14" s="7">
        <f t="shared" si="0"/>
        <v>66.7</v>
      </c>
      <c r="G14" s="2" t="str">
        <f t="shared" si="1"/>
        <v>B</v>
      </c>
    </row>
    <row r="15" spans="1:7" ht="14.25" x14ac:dyDescent="0.15">
      <c r="A15" s="8" t="s">
        <v>53</v>
      </c>
      <c r="B15" s="7">
        <v>19.3</v>
      </c>
      <c r="C15" s="7">
        <v>29.2</v>
      </c>
      <c r="D15" s="7">
        <v>9.9</v>
      </c>
      <c r="E15" s="7">
        <v>9</v>
      </c>
      <c r="F15" s="7">
        <f t="shared" si="0"/>
        <v>67.400000000000006</v>
      </c>
      <c r="G15" s="2" t="str">
        <f t="shared" si="1"/>
        <v>B</v>
      </c>
    </row>
    <row r="16" spans="1:7" ht="14.25" x14ac:dyDescent="0.15">
      <c r="A16" s="8" t="s">
        <v>54</v>
      </c>
      <c r="B16" s="7">
        <v>15</v>
      </c>
      <c r="C16" s="7">
        <v>29.4</v>
      </c>
      <c r="D16" s="7">
        <v>9.1999999999999993</v>
      </c>
      <c r="E16" s="7">
        <v>12</v>
      </c>
      <c r="F16" s="7">
        <f t="shared" si="0"/>
        <v>65.599999999999994</v>
      </c>
      <c r="G16" s="2" t="str">
        <f t="shared" si="1"/>
        <v>B</v>
      </c>
    </row>
  </sheetData>
  <mergeCells count="2">
    <mergeCell ref="B1:E1"/>
    <mergeCell ref="F1:G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6" sqref="B26"/>
    </sheetView>
  </sheetViews>
  <sheetFormatPr defaultRowHeight="13.5" x14ac:dyDescent="0.15"/>
  <cols>
    <col min="3" max="3" width="11.25" customWidth="1"/>
    <col min="5" max="5" width="12.875" customWidth="1"/>
  </cols>
  <sheetData>
    <row r="1" spans="1:7" ht="14.25" x14ac:dyDescent="0.15">
      <c r="A1" s="8"/>
      <c r="B1" s="10" t="s">
        <v>35</v>
      </c>
      <c r="C1" s="10"/>
      <c r="D1" s="10"/>
      <c r="E1" s="10"/>
      <c r="F1" s="11" t="s">
        <v>47</v>
      </c>
      <c r="G1" s="11"/>
    </row>
    <row r="2" spans="1:7" ht="14.25" x14ac:dyDescent="0.15">
      <c r="A2" s="8" t="s">
        <v>30</v>
      </c>
      <c r="B2" s="9" t="s">
        <v>31</v>
      </c>
      <c r="C2" s="9" t="s">
        <v>32</v>
      </c>
      <c r="D2" s="9" t="s">
        <v>48</v>
      </c>
      <c r="E2" s="9" t="s">
        <v>49</v>
      </c>
      <c r="F2" s="9" t="s">
        <v>33</v>
      </c>
      <c r="G2" s="9" t="s">
        <v>34</v>
      </c>
    </row>
    <row r="3" spans="1:7" ht="14.25" x14ac:dyDescent="0.15">
      <c r="A3" s="8" t="s">
        <v>36</v>
      </c>
      <c r="B3" s="7">
        <v>22.3</v>
      </c>
      <c r="C3" s="7">
        <v>31</v>
      </c>
      <c r="D3" s="7">
        <v>10.1</v>
      </c>
      <c r="E3" s="7">
        <v>13</v>
      </c>
      <c r="F3" s="7">
        <f>SUM(B3:E3)</f>
        <v>76.400000000000006</v>
      </c>
      <c r="G3" s="2" t="str">
        <f>IF(F3&gt;=85,"A", IF(F3&lt;85, "B"))</f>
        <v>B</v>
      </c>
    </row>
    <row r="4" spans="1:7" ht="14.25" x14ac:dyDescent="0.15">
      <c r="A4" s="8" t="s">
        <v>37</v>
      </c>
      <c r="B4" s="7">
        <v>24.1</v>
      </c>
      <c r="C4" s="7">
        <v>37</v>
      </c>
      <c r="D4" s="7">
        <v>11.2</v>
      </c>
      <c r="E4" s="7">
        <v>13</v>
      </c>
      <c r="F4" s="7">
        <f t="shared" ref="F4:F13" si="0">SUM(B4:E4)</f>
        <v>85.3</v>
      </c>
      <c r="G4" s="2" t="str">
        <f t="shared" ref="G4:G13" si="1">IF(F4&gt;=85,"A", IF(F4&lt;85, "B"))</f>
        <v>A</v>
      </c>
    </row>
    <row r="5" spans="1:7" ht="14.25" x14ac:dyDescent="0.15">
      <c r="A5" s="8" t="s">
        <v>38</v>
      </c>
      <c r="B5" s="7">
        <v>15</v>
      </c>
      <c r="C5" s="7">
        <v>32.700000000000003</v>
      </c>
      <c r="D5" s="7">
        <v>10.7</v>
      </c>
      <c r="E5" s="7">
        <v>13</v>
      </c>
      <c r="F5" s="7">
        <f t="shared" si="0"/>
        <v>71.400000000000006</v>
      </c>
      <c r="G5" s="2" t="str">
        <f t="shared" si="1"/>
        <v>B</v>
      </c>
    </row>
    <row r="6" spans="1:7" ht="14.25" x14ac:dyDescent="0.15">
      <c r="A6" s="8" t="s">
        <v>39</v>
      </c>
      <c r="B6" s="7">
        <v>23.5</v>
      </c>
      <c r="C6" s="7">
        <v>35.200000000000003</v>
      </c>
      <c r="D6" s="7">
        <v>9.3000000000000007</v>
      </c>
      <c r="E6" s="7">
        <v>13</v>
      </c>
      <c r="F6" s="7">
        <f t="shared" si="0"/>
        <v>81</v>
      </c>
      <c r="G6" s="2" t="str">
        <f t="shared" si="1"/>
        <v>B</v>
      </c>
    </row>
    <row r="7" spans="1:7" ht="14.25" x14ac:dyDescent="0.15">
      <c r="A7" s="8" t="s">
        <v>40</v>
      </c>
      <c r="B7" s="7">
        <v>22.2</v>
      </c>
      <c r="C7" s="7">
        <v>33.799999999999997</v>
      </c>
      <c r="D7" s="7">
        <v>9.9</v>
      </c>
      <c r="E7" s="7">
        <v>9</v>
      </c>
      <c r="F7" s="7">
        <f t="shared" si="0"/>
        <v>74.900000000000006</v>
      </c>
      <c r="G7" s="2" t="str">
        <f t="shared" si="1"/>
        <v>B</v>
      </c>
    </row>
    <row r="8" spans="1:7" ht="14.25" x14ac:dyDescent="0.15">
      <c r="A8" s="8" t="s">
        <v>41</v>
      </c>
      <c r="B8" s="7">
        <v>16.100000000000001</v>
      </c>
      <c r="C8" s="7">
        <v>35.4</v>
      </c>
      <c r="D8" s="7">
        <v>15</v>
      </c>
      <c r="E8" s="7">
        <v>13</v>
      </c>
      <c r="F8" s="7">
        <f t="shared" si="0"/>
        <v>79.5</v>
      </c>
      <c r="G8" s="2" t="str">
        <f t="shared" si="1"/>
        <v>B</v>
      </c>
    </row>
    <row r="9" spans="1:7" ht="14.25" x14ac:dyDescent="0.15">
      <c r="A9" s="8" t="s">
        <v>42</v>
      </c>
      <c r="B9" s="7">
        <v>19.5</v>
      </c>
      <c r="C9" s="7">
        <v>29</v>
      </c>
      <c r="D9" s="7">
        <v>10.3</v>
      </c>
      <c r="E9" s="7">
        <v>13</v>
      </c>
      <c r="F9" s="7">
        <f t="shared" si="0"/>
        <v>71.8</v>
      </c>
      <c r="G9" s="2" t="str">
        <f t="shared" si="1"/>
        <v>B</v>
      </c>
    </row>
    <row r="10" spans="1:7" ht="14.25" x14ac:dyDescent="0.15">
      <c r="A10" s="8" t="s">
        <v>43</v>
      </c>
      <c r="B10" s="7">
        <v>16.7</v>
      </c>
      <c r="C10" s="7">
        <v>31.1</v>
      </c>
      <c r="D10" s="7">
        <v>11.1</v>
      </c>
      <c r="E10" s="7">
        <v>15</v>
      </c>
      <c r="F10" s="7">
        <f t="shared" si="0"/>
        <v>73.900000000000006</v>
      </c>
      <c r="G10" s="2" t="str">
        <f t="shared" si="1"/>
        <v>B</v>
      </c>
    </row>
    <row r="11" spans="1:7" ht="14.25" x14ac:dyDescent="0.15">
      <c r="A11" s="8" t="s">
        <v>44</v>
      </c>
      <c r="B11" s="7">
        <v>16.399999999999999</v>
      </c>
      <c r="C11" s="7">
        <v>30.7</v>
      </c>
      <c r="D11" s="7">
        <v>9.8000000000000007</v>
      </c>
      <c r="E11" s="7">
        <v>13</v>
      </c>
      <c r="F11" s="7">
        <f t="shared" si="0"/>
        <v>69.899999999999991</v>
      </c>
      <c r="G11" s="2" t="str">
        <f t="shared" si="1"/>
        <v>B</v>
      </c>
    </row>
    <row r="12" spans="1:7" ht="14.25" x14ac:dyDescent="0.15">
      <c r="A12" s="8" t="s">
        <v>45</v>
      </c>
      <c r="B12" s="7">
        <v>25</v>
      </c>
      <c r="C12" s="7">
        <v>31.2</v>
      </c>
      <c r="D12" s="7">
        <v>9.5</v>
      </c>
      <c r="E12" s="7">
        <v>9</v>
      </c>
      <c r="F12" s="7">
        <f t="shared" si="0"/>
        <v>74.7</v>
      </c>
      <c r="G12" s="2" t="str">
        <f t="shared" si="1"/>
        <v>B</v>
      </c>
    </row>
    <row r="13" spans="1:7" ht="14.25" x14ac:dyDescent="0.15">
      <c r="A13" s="8" t="s">
        <v>46</v>
      </c>
      <c r="B13" s="7">
        <v>19.100000000000001</v>
      </c>
      <c r="C13" s="7">
        <v>30.3</v>
      </c>
      <c r="D13" s="7">
        <v>9</v>
      </c>
      <c r="E13" s="7">
        <v>13</v>
      </c>
      <c r="F13" s="7">
        <f t="shared" si="0"/>
        <v>71.400000000000006</v>
      </c>
      <c r="G13" s="2" t="str">
        <f t="shared" si="1"/>
        <v>B</v>
      </c>
    </row>
  </sheetData>
  <mergeCells count="2">
    <mergeCell ref="F1:G1"/>
    <mergeCell ref="B1:E1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:F2"/>
    </sheetView>
  </sheetViews>
  <sheetFormatPr defaultRowHeight="13.5" x14ac:dyDescent="0.15"/>
  <cols>
    <col min="4" max="4" width="15.125" bestFit="1" customWidth="1"/>
  </cols>
  <sheetData>
    <row r="1" spans="1:8" x14ac:dyDescent="0.15">
      <c r="A1" s="12" t="s">
        <v>0</v>
      </c>
      <c r="B1" s="12" t="s">
        <v>1</v>
      </c>
      <c r="C1" s="12" t="s">
        <v>2</v>
      </c>
      <c r="D1" s="12"/>
      <c r="E1" s="12" t="s">
        <v>3</v>
      </c>
      <c r="F1" s="12"/>
      <c r="G1" s="12"/>
      <c r="H1" s="12" t="s">
        <v>11</v>
      </c>
    </row>
    <row r="2" spans="1:8" x14ac:dyDescent="0.15">
      <c r="A2" s="12"/>
      <c r="B2" s="12"/>
      <c r="C2" s="1" t="s">
        <v>4</v>
      </c>
      <c r="D2" s="1" t="s">
        <v>19</v>
      </c>
      <c r="E2" s="1" t="s">
        <v>5</v>
      </c>
      <c r="F2" s="1" t="s">
        <v>6</v>
      </c>
      <c r="G2" s="1" t="s">
        <v>7</v>
      </c>
      <c r="H2" s="12"/>
    </row>
    <row r="3" spans="1:8" x14ac:dyDescent="0.15">
      <c r="A3" s="2" t="s">
        <v>8</v>
      </c>
      <c r="B3" s="2" t="s">
        <v>9</v>
      </c>
      <c r="C3" s="2" t="s">
        <v>10</v>
      </c>
      <c r="D3" s="2" t="s">
        <v>10</v>
      </c>
      <c r="E3" s="2">
        <v>121</v>
      </c>
      <c r="F3" s="2">
        <v>10</v>
      </c>
      <c r="G3" s="2">
        <v>131</v>
      </c>
      <c r="H3" s="2" t="s">
        <v>15</v>
      </c>
    </row>
    <row r="4" spans="1:8" x14ac:dyDescent="0.15">
      <c r="A4" s="2" t="s">
        <v>12</v>
      </c>
      <c r="B4" s="2" t="s">
        <v>13</v>
      </c>
      <c r="C4" s="2">
        <v>47.5</v>
      </c>
      <c r="D4" s="2">
        <v>86</v>
      </c>
      <c r="E4" s="2">
        <v>138</v>
      </c>
      <c r="F4" s="2" t="s">
        <v>10</v>
      </c>
      <c r="G4" s="2">
        <v>138</v>
      </c>
      <c r="H4" s="2" t="s">
        <v>14</v>
      </c>
    </row>
    <row r="5" spans="1:8" x14ac:dyDescent="0.15">
      <c r="A5" s="2" t="s">
        <v>16</v>
      </c>
      <c r="B5" s="2" t="s">
        <v>9</v>
      </c>
      <c r="C5" s="2" t="s">
        <v>10</v>
      </c>
      <c r="D5" s="2" t="s">
        <v>10</v>
      </c>
      <c r="E5" s="2">
        <v>93</v>
      </c>
      <c r="F5" s="2">
        <v>0</v>
      </c>
      <c r="G5" s="2">
        <v>93</v>
      </c>
      <c r="H5" s="2" t="s">
        <v>17</v>
      </c>
    </row>
    <row r="6" spans="1:8" x14ac:dyDescent="0.15">
      <c r="A6" s="2" t="s">
        <v>18</v>
      </c>
      <c r="B6" s="2" t="s">
        <v>9</v>
      </c>
      <c r="C6" s="2" t="s">
        <v>10</v>
      </c>
      <c r="D6" s="2" t="s">
        <v>10</v>
      </c>
      <c r="E6" s="2">
        <v>94</v>
      </c>
      <c r="F6" s="2">
        <v>10</v>
      </c>
      <c r="G6" s="2">
        <v>104</v>
      </c>
      <c r="H6" s="2" t="s">
        <v>14</v>
      </c>
    </row>
    <row r="7" spans="1:8" x14ac:dyDescent="0.15">
      <c r="A7" s="2" t="s">
        <v>20</v>
      </c>
      <c r="B7" s="2" t="s">
        <v>9</v>
      </c>
      <c r="C7" s="2" t="s">
        <v>10</v>
      </c>
      <c r="D7" s="2" t="s">
        <v>10</v>
      </c>
      <c r="E7" s="2">
        <v>0</v>
      </c>
      <c r="F7" s="2">
        <v>0</v>
      </c>
      <c r="G7" s="2">
        <v>0</v>
      </c>
      <c r="H7" s="2" t="s">
        <v>17</v>
      </c>
    </row>
    <row r="8" spans="1:8" x14ac:dyDescent="0.15">
      <c r="A8" s="3" t="s">
        <v>21</v>
      </c>
      <c r="B8" s="2" t="s">
        <v>9</v>
      </c>
      <c r="C8" s="2" t="s">
        <v>10</v>
      </c>
      <c r="D8" s="2" t="s">
        <v>10</v>
      </c>
      <c r="E8" s="2">
        <v>0</v>
      </c>
      <c r="F8" s="2">
        <v>0</v>
      </c>
      <c r="G8" s="2">
        <v>0</v>
      </c>
      <c r="H8" s="2" t="s">
        <v>17</v>
      </c>
    </row>
  </sheetData>
  <mergeCells count="5">
    <mergeCell ref="C1:D1"/>
    <mergeCell ref="E1:G1"/>
    <mergeCell ref="A1:A2"/>
    <mergeCell ref="B1:B2"/>
    <mergeCell ref="H1:H2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1" sqref="G11"/>
    </sheetView>
  </sheetViews>
  <sheetFormatPr defaultRowHeight="13.5" x14ac:dyDescent="0.15"/>
  <cols>
    <col min="8" max="8" width="11.625" bestFit="1" customWidth="1"/>
    <col min="9" max="9" width="9.5" bestFit="1" customWidth="1"/>
  </cols>
  <sheetData>
    <row r="1" spans="1:9" x14ac:dyDescent="0.15">
      <c r="A1" s="12" t="s">
        <v>0</v>
      </c>
      <c r="B1" s="12" t="s">
        <v>1</v>
      </c>
      <c r="C1" s="12" t="s">
        <v>2</v>
      </c>
      <c r="D1" s="12"/>
      <c r="E1" s="12" t="s">
        <v>3</v>
      </c>
      <c r="F1" s="12"/>
      <c r="G1" s="12"/>
      <c r="H1" s="12" t="s">
        <v>11</v>
      </c>
      <c r="I1" s="12" t="s">
        <v>29</v>
      </c>
    </row>
    <row r="2" spans="1:9" x14ac:dyDescent="0.15">
      <c r="A2" s="12"/>
      <c r="B2" s="12"/>
      <c r="C2" s="4" t="s">
        <v>4</v>
      </c>
      <c r="D2" s="4" t="s">
        <v>19</v>
      </c>
      <c r="E2" s="4" t="s">
        <v>5</v>
      </c>
      <c r="F2" s="4" t="s">
        <v>6</v>
      </c>
      <c r="G2" s="4" t="s">
        <v>7</v>
      </c>
      <c r="H2" s="12"/>
      <c r="I2" s="12"/>
    </row>
    <row r="3" spans="1:9" x14ac:dyDescent="0.15">
      <c r="A3" s="2" t="s">
        <v>12</v>
      </c>
      <c r="B3" s="2" t="s">
        <v>13</v>
      </c>
      <c r="C3" s="2">
        <v>47.5</v>
      </c>
      <c r="D3" s="2">
        <v>86</v>
      </c>
      <c r="E3" s="2">
        <v>138</v>
      </c>
      <c r="F3" s="2" t="s">
        <v>10</v>
      </c>
      <c r="G3" s="2">
        <v>138</v>
      </c>
      <c r="H3" s="2" t="s">
        <v>14</v>
      </c>
      <c r="I3" s="6">
        <v>42585</v>
      </c>
    </row>
    <row r="5" spans="1:9" x14ac:dyDescent="0.15">
      <c r="A5" s="12" t="s">
        <v>0</v>
      </c>
      <c r="B5" s="12" t="s">
        <v>1</v>
      </c>
      <c r="C5" s="12" t="s">
        <v>2</v>
      </c>
      <c r="D5" s="12"/>
      <c r="E5" s="5" t="s">
        <v>3</v>
      </c>
      <c r="F5" s="13" t="s">
        <v>27</v>
      </c>
      <c r="G5" s="12" t="s">
        <v>11</v>
      </c>
      <c r="H5" s="12" t="s">
        <v>29</v>
      </c>
    </row>
    <row r="6" spans="1:9" x14ac:dyDescent="0.15">
      <c r="A6" s="12"/>
      <c r="B6" s="12"/>
      <c r="C6" s="1" t="s">
        <v>4</v>
      </c>
      <c r="D6" s="1" t="s">
        <v>28</v>
      </c>
      <c r="E6" s="1" t="s">
        <v>5</v>
      </c>
      <c r="F6" s="14"/>
      <c r="G6" s="12"/>
      <c r="H6" s="12"/>
    </row>
    <row r="7" spans="1:9" x14ac:dyDescent="0.15">
      <c r="A7" s="2" t="s">
        <v>22</v>
      </c>
      <c r="B7" s="2" t="s">
        <v>13</v>
      </c>
      <c r="C7" s="2">
        <v>25</v>
      </c>
      <c r="D7" s="2">
        <v>21</v>
      </c>
      <c r="E7" s="2">
        <v>33</v>
      </c>
      <c r="F7" s="2">
        <f>SUM(C7:E7)</f>
        <v>79</v>
      </c>
      <c r="G7" s="2" t="str">
        <f>IF(F7&gt;=85,"A", IF(F7&lt;85, "B"))</f>
        <v>B</v>
      </c>
      <c r="H7" s="6">
        <v>42606</v>
      </c>
    </row>
    <row r="8" spans="1:9" x14ac:dyDescent="0.15">
      <c r="A8" s="2" t="s">
        <v>23</v>
      </c>
      <c r="B8" s="2" t="s">
        <v>13</v>
      </c>
      <c r="C8" s="2">
        <v>18</v>
      </c>
      <c r="D8" s="2">
        <v>15</v>
      </c>
      <c r="E8" s="2">
        <v>46</v>
      </c>
      <c r="F8" s="2">
        <f t="shared" ref="F8:F12" si="0">SUM(C8:E8)</f>
        <v>79</v>
      </c>
      <c r="G8" s="2" t="str">
        <f t="shared" ref="G8:G12" si="1">IF(F8&gt;=85,"A", IF(F8&lt;85, "B"))</f>
        <v>B</v>
      </c>
      <c r="H8" s="6">
        <v>42606</v>
      </c>
    </row>
    <row r="9" spans="1:9" x14ac:dyDescent="0.15">
      <c r="A9" s="2" t="s">
        <v>24</v>
      </c>
      <c r="B9" s="2" t="s">
        <v>13</v>
      </c>
      <c r="C9" s="2">
        <v>18</v>
      </c>
      <c r="D9" s="2">
        <v>25</v>
      </c>
      <c r="E9" s="2">
        <v>50</v>
      </c>
      <c r="F9" s="2">
        <f t="shared" si="0"/>
        <v>93</v>
      </c>
      <c r="G9" s="2" t="str">
        <f t="shared" si="1"/>
        <v>A</v>
      </c>
      <c r="H9" s="6">
        <v>42606</v>
      </c>
    </row>
    <row r="10" spans="1:9" x14ac:dyDescent="0.15">
      <c r="A10" s="2" t="s">
        <v>25</v>
      </c>
      <c r="B10" s="2" t="s">
        <v>13</v>
      </c>
      <c r="C10" s="2">
        <v>21</v>
      </c>
      <c r="D10" s="2">
        <v>19</v>
      </c>
      <c r="E10" s="2">
        <v>50</v>
      </c>
      <c r="F10" s="2">
        <f t="shared" si="0"/>
        <v>90</v>
      </c>
      <c r="G10" s="2" t="str">
        <f t="shared" si="1"/>
        <v>A</v>
      </c>
      <c r="H10" s="6">
        <v>42606</v>
      </c>
    </row>
    <row r="11" spans="1:9" x14ac:dyDescent="0.15">
      <c r="A11" s="2" t="s">
        <v>26</v>
      </c>
      <c r="B11" s="2" t="s">
        <v>13</v>
      </c>
      <c r="C11" s="2">
        <v>15</v>
      </c>
      <c r="D11" s="2">
        <v>15</v>
      </c>
      <c r="E11" s="2">
        <v>30</v>
      </c>
      <c r="F11" s="2">
        <f t="shared" si="0"/>
        <v>60</v>
      </c>
      <c r="G11" s="2" t="str">
        <f t="shared" si="1"/>
        <v>B</v>
      </c>
      <c r="H11" s="6">
        <v>42606</v>
      </c>
    </row>
    <row r="12" spans="1:9" x14ac:dyDescent="0.15">
      <c r="A12" s="2" t="s">
        <v>55</v>
      </c>
      <c r="B12" s="2" t="s">
        <v>56</v>
      </c>
      <c r="C12" s="2">
        <v>19</v>
      </c>
      <c r="D12" s="2">
        <v>23</v>
      </c>
      <c r="E12" s="2">
        <v>40</v>
      </c>
      <c r="F12" s="2">
        <f t="shared" si="0"/>
        <v>82</v>
      </c>
      <c r="G12" s="2" t="str">
        <f t="shared" si="1"/>
        <v>B</v>
      </c>
      <c r="H12" s="6">
        <v>42662</v>
      </c>
    </row>
  </sheetData>
  <mergeCells count="12">
    <mergeCell ref="I1:I2"/>
    <mergeCell ref="H5:H6"/>
    <mergeCell ref="A1:A2"/>
    <mergeCell ref="B1:B2"/>
    <mergeCell ref="C1:D1"/>
    <mergeCell ref="E1:G1"/>
    <mergeCell ref="H1:H2"/>
    <mergeCell ref="A5:A6"/>
    <mergeCell ref="B5:B6"/>
    <mergeCell ref="C5:D5"/>
    <mergeCell ref="G5:G6"/>
    <mergeCell ref="F5:F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201611</vt:lpstr>
      <vt:lpstr>201610</vt:lpstr>
      <vt:lpstr>201609</vt:lpstr>
      <vt:lpstr>201608</vt:lpstr>
      <vt:lpstr>201607</vt:lpstr>
      <vt:lpstr>培训生转正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2016-12-01T05:37:59Z</dcterms:modified>
</cp:coreProperties>
</file>