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0" yWindow="1275" windowWidth="15600" windowHeight="9495" tabRatio="842" activeTab="2"/>
  </bookViews>
  <sheets>
    <sheet name="Summary" sheetId="5" r:id="rId1"/>
    <sheet name="Stability Time Per Section" sheetId="1" r:id="rId2"/>
    <sheet name="Completion Percentage" sheetId="2" r:id="rId3"/>
    <sheet name="Case list" sheetId="6" r:id="rId4"/>
    <sheet name="Version" sheetId="3" r:id="rId5"/>
  </sheets>
  <calcPr calcId="145621"/>
</workbook>
</file>

<file path=xl/calcChain.xml><?xml version="1.0" encoding="utf-8"?>
<calcChain xmlns="http://schemas.openxmlformats.org/spreadsheetml/2006/main">
  <c r="I11" i="1" l="1"/>
  <c r="I12" i="1"/>
  <c r="I13" i="1"/>
  <c r="I14" i="1"/>
  <c r="I10" i="1"/>
  <c r="J11" i="2" l="1"/>
  <c r="J12" i="2" l="1"/>
  <c r="J13" i="2"/>
  <c r="J14" i="2"/>
  <c r="J15" i="2"/>
  <c r="K11" i="2"/>
  <c r="K12" i="2"/>
  <c r="K13" i="2"/>
  <c r="K14" i="2"/>
  <c r="K15" i="2"/>
  <c r="H5" i="2" l="1"/>
  <c r="C21" i="5" l="1"/>
  <c r="F5" i="2" l="1"/>
  <c r="D5" i="1" l="1"/>
  <c r="G5" i="1"/>
  <c r="F5" i="1"/>
  <c r="E5" i="1"/>
  <c r="C19" i="5" l="1"/>
  <c r="E5" i="2" l="1"/>
  <c r="C18" i="5" s="1"/>
  <c r="G5" i="2" l="1"/>
  <c r="C20" i="5" s="1"/>
  <c r="D5" i="2"/>
  <c r="C17" i="5" s="1"/>
  <c r="L11" i="2"/>
  <c r="C5" i="2"/>
  <c r="C16" i="5" s="1"/>
  <c r="L14" i="2"/>
  <c r="L13" i="2"/>
  <c r="L15" i="2"/>
  <c r="L12" i="2"/>
  <c r="I4" i="1" l="1"/>
  <c r="C5" i="1"/>
  <c r="H4" i="1" l="1"/>
</calcChain>
</file>

<file path=xl/sharedStrings.xml><?xml version="1.0" encoding="utf-8"?>
<sst xmlns="http://schemas.openxmlformats.org/spreadsheetml/2006/main" count="110" uniqueCount="104">
  <si>
    <t>Section Number</t>
  </si>
  <si>
    <t>Average Time</t>
  </si>
  <si>
    <t>Total Avg</t>
  </si>
  <si>
    <t>Loop 1 Total
Successful</t>
  </si>
  <si>
    <t>Loop 2 Total
Successful</t>
  </si>
  <si>
    <t>Loop 3 Total
Successful</t>
  </si>
  <si>
    <t>Loop 4 Total
Successful</t>
  </si>
  <si>
    <t>Loop 5 Total
Successful</t>
  </si>
  <si>
    <t>Loop 6 Total
Successful</t>
  </si>
  <si>
    <t>Total Sucessful</t>
  </si>
  <si>
    <t xml:space="preserve">Total Attempted </t>
  </si>
  <si>
    <t>Success Rate</t>
  </si>
  <si>
    <t>Time</t>
  </si>
  <si>
    <t>Summary - Success Rate</t>
    <phoneticPr fontId="1" type="noConversion"/>
  </si>
  <si>
    <t>Total</t>
    <phoneticPr fontId="1" type="noConversion"/>
  </si>
  <si>
    <t xml:space="preserve">Revision record
</t>
    <phoneticPr fontId="6" type="noConversion"/>
  </si>
  <si>
    <t>date</t>
    <phoneticPr fontId="6" type="noConversion"/>
  </si>
  <si>
    <t>release version</t>
    <phoneticPr fontId="6" type="noConversion"/>
  </si>
  <si>
    <t>Description</t>
    <phoneticPr fontId="6" type="noConversion"/>
  </si>
  <si>
    <t>Author</t>
    <phoneticPr fontId="6" type="noConversion"/>
  </si>
  <si>
    <t>Ver 1.0</t>
    <phoneticPr fontId="6" type="noConversion"/>
  </si>
  <si>
    <t>Module</t>
  </si>
  <si>
    <t>Stability Test Summary</t>
    <phoneticPr fontId="19" type="noConversion"/>
  </si>
  <si>
    <t>Up Time(H)</t>
    <phoneticPr fontId="19" type="noConversion"/>
  </si>
  <si>
    <t>Total  Time(H)</t>
    <phoneticPr fontId="19" type="noConversion"/>
  </si>
  <si>
    <t>Device 1</t>
    <phoneticPr fontId="1" type="noConversion"/>
  </si>
  <si>
    <t>Device 2</t>
    <phoneticPr fontId="1" type="noConversion"/>
  </si>
  <si>
    <t>Device 3</t>
    <phoneticPr fontId="1" type="noConversion"/>
  </si>
  <si>
    <t>Device 4</t>
    <phoneticPr fontId="1" type="noConversion"/>
  </si>
  <si>
    <t>Device 5</t>
    <phoneticPr fontId="1" type="noConversion"/>
  </si>
  <si>
    <t xml:space="preserve">MTBF Test Report Model
</t>
    <phoneticPr fontId="6" type="noConversion"/>
  </si>
  <si>
    <t>Result</t>
    <phoneticPr fontId="6" type="noConversion"/>
  </si>
  <si>
    <r>
      <t>R</t>
    </r>
    <r>
      <rPr>
        <b/>
        <sz val="10"/>
        <rFont val="Arial"/>
        <family val="2"/>
      </rPr>
      <t>esult</t>
    </r>
    <phoneticPr fontId="19" type="noConversion"/>
  </si>
  <si>
    <t>Section Name</t>
    <phoneticPr fontId="16" type="noConversion"/>
  </si>
  <si>
    <t>Preconditions</t>
    <phoneticPr fontId="16" type="noConversion"/>
  </si>
  <si>
    <t>test procedure</t>
    <phoneticPr fontId="16" type="noConversion"/>
  </si>
  <si>
    <t xml:space="preserve">Number of loop </t>
    <phoneticPr fontId="16" type="noConversion"/>
  </si>
  <si>
    <t>001_SMS_Send_Normal</t>
    <phoneticPr fontId="19" type="noConversion"/>
  </si>
  <si>
    <t>002_SMS_Send_Long Message</t>
    <phoneticPr fontId="19" type="noConversion"/>
  </si>
  <si>
    <t>003_Connection_Open Webpage</t>
    <phoneticPr fontId="19" type="noConversion"/>
  </si>
  <si>
    <t>004_Connection_Data service</t>
    <phoneticPr fontId="19" type="noConversion"/>
  </si>
  <si>
    <t>005_WIFI_Connected_Disconnected</t>
    <phoneticPr fontId="19" type="noConversion"/>
  </si>
  <si>
    <t>001</t>
    <phoneticPr fontId="1" type="noConversion"/>
  </si>
  <si>
    <t>003</t>
  </si>
  <si>
    <t>004</t>
  </si>
  <si>
    <t>005</t>
  </si>
  <si>
    <t>001_SMS_Send_Normal</t>
    <phoneticPr fontId="16" type="noConversion"/>
  </si>
  <si>
    <t>002_SMS_Send_Long Message</t>
    <phoneticPr fontId="16" type="noConversion"/>
  </si>
  <si>
    <t>003_Connection_Open Webpage</t>
    <phoneticPr fontId="16" type="noConversion"/>
  </si>
  <si>
    <t>004_Connection_Data service</t>
    <phoneticPr fontId="16" type="noConversion"/>
  </si>
  <si>
    <t xml:space="preserve">Connect/Disconnect to device via WiFi                                                                    (1)Connect to device via WiFi     
(2)Stay Connected for 20s
(3)Disconnect WiFi     </t>
    <phoneticPr fontId="6" type="noConversion"/>
  </si>
  <si>
    <t>005_WIFI_Connected_Disconnected</t>
    <phoneticPr fontId="16" type="noConversion"/>
  </si>
  <si>
    <r>
      <t>1.Device normal registration network and success of data link, network signal is good.
2.SIM card have enough DATA serve balance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3.Use PC machine connected device through WIFI and successful login</t>
    </r>
    <phoneticPr fontId="6" type="noConversion"/>
  </si>
  <si>
    <t>2014.11.12</t>
    <phoneticPr fontId="6" type="noConversion"/>
  </si>
  <si>
    <t>Xiaoqing Chen</t>
    <phoneticPr fontId="6" type="noConversion"/>
  </si>
  <si>
    <t>Initial Version</t>
    <phoneticPr fontId="6" type="noConversion"/>
  </si>
  <si>
    <r>
      <t>1.Device normally registered network, network signal is good.
2.SIM card has enough balance to test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3.Use PC machine to connect device through WIFI and successfully login</t>
    </r>
    <phoneticPr fontId="6" type="noConversion"/>
  </si>
  <si>
    <t>1.Device normally powers on</t>
    <phoneticPr fontId="6" type="noConversion"/>
  </si>
  <si>
    <t>MTBF Problem LIST</t>
    <phoneticPr fontId="19" type="noConversion"/>
  </si>
  <si>
    <t>Ver 1.1</t>
    <phoneticPr fontId="6" type="noConversion"/>
  </si>
  <si>
    <t>2015.04.02</t>
    <phoneticPr fontId="6" type="noConversion"/>
  </si>
  <si>
    <t>Add WIFI multi-user test</t>
    <phoneticPr fontId="6" type="noConversion"/>
  </si>
  <si>
    <t>006</t>
  </si>
  <si>
    <t>006_WIFI_multi-user</t>
    <phoneticPr fontId="6" type="noConversion"/>
  </si>
  <si>
    <t>1.Edit and send a 160 English character message
2.Check the message receiver normally received text messages
3.Confirm  text messages received consistent with  SMS content sent</t>
    <phoneticPr fontId="6" type="noConversion"/>
  </si>
  <si>
    <r>
      <t>1.Device normally registered network and success of data link, network signal is good.
2.SIM card has enough DATA serve balance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3.Use PC machine to connect device through WIFI and successfully login</t>
    </r>
    <phoneticPr fontId="6" type="noConversion"/>
  </si>
  <si>
    <r>
      <t>1.Device normally registered network, network signal is good.
2.SIM card has enough balance to test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3.Use PC machine to connect device through WIFI and successfully login</t>
    </r>
    <phoneticPr fontId="6" type="noConversion"/>
  </si>
  <si>
    <t>1.Edit and send a 1530 English character message
2.Check the message receiver normally received text messages
3.Confirm text messages received consistent with SMS content sent.</t>
    <phoneticPr fontId="6" type="noConversion"/>
  </si>
  <si>
    <t>Script Run Status</t>
    <phoneticPr fontId="19" type="noConversion"/>
  </si>
  <si>
    <t>Avg Pass Rate</t>
    <phoneticPr fontId="19" type="noConversion"/>
  </si>
  <si>
    <t>002</t>
    <phoneticPr fontId="1" type="noConversion"/>
  </si>
  <si>
    <t>1.Use PC browser to open "http://www.telekom.de/", successfully opened
2.Close PC browser.
3.Use PC browser to open "https://www.yahoo.com/", successfully opened
4.Close PC browser.
5.Use PC browser to open "http://www.amazon.com/", successfully opened
6.Close PC browser.</t>
    <phoneticPr fontId="6" type="noConversion"/>
  </si>
  <si>
    <t>Total Attempted for Every Loop</t>
    <phoneticPr fontId="1" type="noConversion"/>
  </si>
  <si>
    <t>Requirement</t>
    <phoneticPr fontId="1" type="noConversion"/>
  </si>
  <si>
    <t>HW-Version</t>
    <phoneticPr fontId="6" type="noConversion"/>
  </si>
  <si>
    <t>SW-Version</t>
    <phoneticPr fontId="6" type="noConversion"/>
  </si>
  <si>
    <t>Summary - Average Loop Time Per Device</t>
    <phoneticPr fontId="1" type="noConversion"/>
  </si>
  <si>
    <t>Device Number</t>
    <phoneticPr fontId="6" type="noConversion"/>
  </si>
  <si>
    <t>Test time</t>
    <phoneticPr fontId="6" type="noConversion"/>
  </si>
  <si>
    <t>Project Name</t>
    <phoneticPr fontId="6" type="noConversion"/>
  </si>
  <si>
    <t>Ver 1.2</t>
    <phoneticPr fontId="6" type="noConversion"/>
  </si>
  <si>
    <t xml:space="preserve">1 Use PC to download file (size 10MB).
2 Check the downloaded file and the target file size consistent with the actual, the same name.
3 Use PC browser to upload file (size 5MB).
4 Confirm the upload is complete, </t>
    <phoneticPr fontId="6" type="noConversion"/>
  </si>
  <si>
    <t>Standard</t>
    <phoneticPr fontId="6" type="noConversion"/>
  </si>
  <si>
    <t>Remark</t>
    <phoneticPr fontId="19" type="noConversion"/>
  </si>
  <si>
    <t>1.Device normally powers on</t>
    <phoneticPr fontId="6" type="noConversion"/>
  </si>
  <si>
    <t>Devices had no unusual status(carsh \ WebUI freeze \ restart \ others)</t>
    <phoneticPr fontId="6" type="noConversion"/>
  </si>
  <si>
    <t>WIFI_multi-user                                               (1)Several PC connect to device stochastic via WiFi      
(2)Every PC ping valid URL 2 mins then disconnect</t>
    <phoneticPr fontId="6" type="noConversion"/>
  </si>
  <si>
    <t xml:space="preserve">006_WIFI_multi-user </t>
    <phoneticPr fontId="6" type="noConversion"/>
  </si>
  <si>
    <t>Bug_id</t>
    <phoneticPr fontId="6" type="noConversion"/>
  </si>
  <si>
    <t>Priority</t>
    <phoneticPr fontId="6" type="noConversion"/>
  </si>
  <si>
    <t>Tester</t>
    <phoneticPr fontId="6" type="noConversion"/>
  </si>
  <si>
    <t>Short_desc</t>
    <phoneticPr fontId="6" type="noConversion"/>
  </si>
  <si>
    <t>Xiaoqing Chen</t>
    <phoneticPr fontId="6" type="noConversion"/>
  </si>
  <si>
    <t>Update 006_WIFI_multi-user、Modify Summary、Stability Time Per Section、Completion Percentage</t>
    <phoneticPr fontId="6" type="noConversion"/>
  </si>
  <si>
    <t>Xiaoqing Chen/Daiweifeng</t>
    <phoneticPr fontId="6" type="noConversion"/>
  </si>
  <si>
    <t>OK</t>
    <phoneticPr fontId="6" type="noConversion"/>
  </si>
  <si>
    <t>Ver 1.3</t>
    <phoneticPr fontId="6" type="noConversion"/>
  </si>
  <si>
    <t>Jianrong wei</t>
    <phoneticPr fontId="6" type="noConversion"/>
  </si>
  <si>
    <t>Modify some error</t>
    <phoneticPr fontId="6" type="noConversion"/>
  </si>
  <si>
    <t>Conclusion</t>
    <phoneticPr fontId="6" type="noConversion"/>
  </si>
  <si>
    <t>Fail</t>
    <phoneticPr fontId="6" type="noConversion"/>
  </si>
  <si>
    <t>OK</t>
    <phoneticPr fontId="6" type="noConversion"/>
  </si>
  <si>
    <t xml:space="preserve"> Device #1- IMEI: </t>
    <phoneticPr fontId="1" type="noConversion"/>
  </si>
  <si>
    <t xml:space="preserve"> Device #1- IMEI: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</si>
</sst>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h]:mm:ss;@"/>
    <numFmt numFmtId="177" formatCode="0.00_);[Red]\(0.00\)"/>
  </numFmts>
  <fonts count="54" x14ac:knownFonts="1">
    <font>
      <sz val="10"/>
      <name val="Arial"/>
    </font>
    <font>
      <sz val="8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sz val="8"/>
      <name val="Tahoma"/>
      <family val="2"/>
    </font>
    <font>
      <b/>
      <sz val="8"/>
      <name val="Tahoma"/>
      <family val="2"/>
    </font>
    <font>
      <sz val="9"/>
      <name val="宋体"/>
      <family val="3"/>
      <charset val="134"/>
    </font>
    <font>
      <b/>
      <sz val="20"/>
      <name val="Arial Unicode MS"/>
      <family val="2"/>
      <charset val="134"/>
    </font>
    <font>
      <sz val="10"/>
      <name val="Arial Unicode MS"/>
      <family val="2"/>
      <charset val="134"/>
    </font>
    <font>
      <sz val="12"/>
      <name val="Arial Unicode MS"/>
      <family val="2"/>
      <charset val="134"/>
    </font>
    <font>
      <sz val="12"/>
      <name val="宋体"/>
      <family val="3"/>
      <charset val="134"/>
    </font>
    <font>
      <b/>
      <sz val="16"/>
      <name val="Arial Unicode MS"/>
      <family val="2"/>
      <charset val="134"/>
    </font>
    <font>
      <b/>
      <sz val="11"/>
      <name val="Arial Unicode MS"/>
      <family val="2"/>
      <charset val="134"/>
    </font>
    <font>
      <b/>
      <sz val="12"/>
      <name val="Arial Unicode MS"/>
      <family val="2"/>
      <charset val="134"/>
    </font>
    <font>
      <sz val="11"/>
      <name val="Arial Unicode MS"/>
      <family val="2"/>
      <charset val="134"/>
    </font>
    <font>
      <sz val="12"/>
      <name val="Cambria"/>
      <family val="1"/>
    </font>
    <font>
      <sz val="9"/>
      <name val="宋体"/>
      <family val="3"/>
      <charset val="134"/>
      <scheme val="minor"/>
    </font>
    <font>
      <sz val="11"/>
      <name val="Cambria"/>
      <family val="1"/>
    </font>
    <font>
      <sz val="10"/>
      <color theme="1"/>
      <name val="Cambria"/>
      <family val="1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8"/>
      <color indexed="56"/>
      <name val="Cambria"/>
      <family val="1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3"/>
      <color indexed="56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color theme="1"/>
      <name val="Calibri"/>
      <family val="2"/>
    </font>
    <font>
      <sz val="12"/>
      <name val="Arial"/>
      <family val="2"/>
    </font>
    <font>
      <b/>
      <sz val="16"/>
      <name val="Calibri"/>
      <family val="2"/>
    </font>
    <font>
      <b/>
      <sz val="14"/>
      <color indexed="8"/>
      <name val="Calibri"/>
      <family val="2"/>
    </font>
    <font>
      <sz val="14"/>
      <name val="Calibri"/>
      <family val="2"/>
    </font>
    <font>
      <b/>
      <sz val="16"/>
      <color indexed="8"/>
      <name val="Calibri"/>
      <family val="2"/>
    </font>
    <font>
      <sz val="18"/>
      <name val="Calibri"/>
      <family val="2"/>
    </font>
    <font>
      <sz val="10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b/>
      <sz val="12"/>
      <name val="Arial"/>
      <family val="2"/>
    </font>
    <font>
      <b/>
      <sz val="12"/>
      <color theme="1"/>
      <name val="Calibri"/>
      <family val="2"/>
    </font>
    <font>
      <sz val="10"/>
      <name val="Arial"/>
      <family val="2"/>
    </font>
    <font>
      <sz val="10"/>
      <name val="宋体"/>
      <family val="3"/>
      <charset val="134"/>
    </font>
    <font>
      <sz val="22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10" fillId="0" borderId="0">
      <alignment vertical="center"/>
    </xf>
    <xf numFmtId="0" fontId="20" fillId="0" borderId="0">
      <alignment vertical="center"/>
    </xf>
    <xf numFmtId="0" fontId="21" fillId="11" borderId="0" applyNumberFormat="0" applyBorder="0" applyAlignment="0" applyProtection="0"/>
    <xf numFmtId="0" fontId="21" fillId="2" borderId="0" applyNumberFormat="0" applyBorder="0" applyAlignment="0" applyProtection="0"/>
    <xf numFmtId="0" fontId="21" fillId="6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4" borderId="0" applyNumberFormat="0" applyBorder="0" applyAlignment="0" applyProtection="0"/>
    <xf numFmtId="0" fontId="21" fillId="7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2" borderId="0" applyNumberFormat="0" applyBorder="0" applyAlignment="0" applyProtection="0"/>
    <xf numFmtId="0" fontId="21" fillId="7" borderId="0" applyNumberFormat="0" applyBorder="0" applyAlignment="0" applyProtection="0"/>
    <xf numFmtId="0" fontId="21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4" borderId="0" applyNumberFormat="0" applyBorder="0" applyAlignment="0" applyProtection="0"/>
    <xf numFmtId="0" fontId="28" fillId="2" borderId="0" applyNumberFormat="0" applyBorder="0" applyAlignment="0" applyProtection="0"/>
    <xf numFmtId="0" fontId="23" fillId="25" borderId="31" applyNumberFormat="0" applyAlignment="0" applyProtection="0"/>
    <xf numFmtId="0" fontId="30" fillId="26" borderId="32" applyNumberFormat="0" applyAlignment="0" applyProtection="0"/>
    <xf numFmtId="0" fontId="31" fillId="0" borderId="0" applyNumberFormat="0" applyFill="0" applyBorder="0" applyAlignment="0" applyProtection="0"/>
    <xf numFmtId="0" fontId="27" fillId="6" borderId="0" applyNumberFormat="0" applyBorder="0" applyAlignment="0" applyProtection="0"/>
    <xf numFmtId="0" fontId="32" fillId="0" borderId="33" applyNumberFormat="0" applyFill="0" applyAlignment="0" applyProtection="0"/>
    <xf numFmtId="0" fontId="29" fillId="0" borderId="34" applyNumberFormat="0" applyFill="0" applyAlignment="0" applyProtection="0"/>
    <xf numFmtId="0" fontId="33" fillId="0" borderId="35" applyNumberFormat="0" applyFill="0" applyAlignment="0" applyProtection="0"/>
    <xf numFmtId="0" fontId="33" fillId="0" borderId="0" applyNumberFormat="0" applyFill="0" applyBorder="0" applyAlignment="0" applyProtection="0"/>
    <xf numFmtId="0" fontId="34" fillId="4" borderId="31" applyNumberFormat="0" applyAlignment="0" applyProtection="0"/>
    <xf numFmtId="0" fontId="35" fillId="0" borderId="36" applyNumberFormat="0" applyFill="0" applyAlignment="0" applyProtection="0"/>
    <xf numFmtId="0" fontId="36" fillId="3" borderId="0" applyNumberFormat="0" applyBorder="0" applyAlignment="0" applyProtection="0"/>
    <xf numFmtId="0" fontId="20" fillId="27" borderId="37" applyNumberFormat="0" applyFont="0" applyAlignment="0" applyProtection="0"/>
    <xf numFmtId="0" fontId="26" fillId="25" borderId="38" applyNumberFormat="0" applyAlignment="0" applyProtection="0"/>
    <xf numFmtId="0" fontId="24" fillId="0" borderId="0" applyNumberFormat="0" applyFill="0" applyBorder="0" applyAlignment="0" applyProtection="0"/>
    <xf numFmtId="0" fontId="37" fillId="0" borderId="39" applyNumberFormat="0" applyFill="0" applyAlignment="0" applyProtection="0"/>
    <xf numFmtId="0" fontId="25" fillId="0" borderId="0" applyNumberFormat="0" applyFill="0" applyBorder="0" applyAlignment="0" applyProtection="0"/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/>
    <xf numFmtId="0" fontId="20" fillId="0" borderId="0" applyProtection="0">
      <alignment vertical="center"/>
    </xf>
    <xf numFmtId="0" fontId="51" fillId="0" borderId="0"/>
  </cellStyleXfs>
  <cellXfs count="164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0" xfId="0" applyFont="1" applyBorder="1"/>
    <xf numFmtId="0" fontId="4" fillId="0" borderId="0" xfId="0" applyFont="1" applyAlignment="1">
      <alignment wrapText="1"/>
    </xf>
    <xf numFmtId="176" fontId="4" fillId="0" borderId="0" xfId="0" applyNumberFormat="1" applyFont="1" applyBorder="1" applyAlignment="1">
      <alignment vertical="top" wrapText="1"/>
    </xf>
    <xf numFmtId="0" fontId="5" fillId="5" borderId="4" xfId="0" applyFont="1" applyFill="1" applyBorder="1" applyAlignment="1">
      <alignment wrapText="1"/>
    </xf>
    <xf numFmtId="0" fontId="5" fillId="5" borderId="5" xfId="0" applyFont="1" applyFill="1" applyBorder="1" applyAlignment="1">
      <alignment wrapText="1"/>
    </xf>
    <xf numFmtId="0" fontId="4" fillId="5" borderId="6" xfId="0" applyFont="1" applyFill="1" applyBorder="1"/>
    <xf numFmtId="0" fontId="5" fillId="5" borderId="8" xfId="0" applyFont="1" applyFill="1" applyBorder="1"/>
    <xf numFmtId="9" fontId="4" fillId="2" borderId="9" xfId="0" applyNumberFormat="1" applyFont="1" applyFill="1" applyBorder="1"/>
    <xf numFmtId="0" fontId="12" fillId="0" borderId="3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center" vertical="top" wrapText="1"/>
    </xf>
    <xf numFmtId="0" fontId="13" fillId="0" borderId="19" xfId="0" applyFont="1" applyFill="1" applyBorder="1" applyAlignment="1">
      <alignment horizontal="center" vertical="top"/>
    </xf>
    <xf numFmtId="14" fontId="12" fillId="0" borderId="3" xfId="0" applyNumberFormat="1" applyFont="1" applyFill="1" applyBorder="1" applyAlignment="1">
      <alignment horizontal="center" vertical="top" wrapText="1"/>
    </xf>
    <xf numFmtId="14" fontId="14" fillId="0" borderId="3" xfId="0" applyNumberFormat="1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horizontal="center" vertical="top" wrapText="1"/>
    </xf>
    <xf numFmtId="0" fontId="14" fillId="0" borderId="3" xfId="0" applyFont="1" applyFill="1" applyBorder="1" applyAlignment="1">
      <alignment horizontal="center" vertical="top" wrapText="1"/>
    </xf>
    <xf numFmtId="0" fontId="14" fillId="0" borderId="23" xfId="0" applyFont="1" applyFill="1" applyBorder="1" applyAlignment="1">
      <alignment horizontal="center" vertical="top" wrapText="1"/>
    </xf>
    <xf numFmtId="0" fontId="14" fillId="0" borderId="24" xfId="0" applyFont="1" applyFill="1" applyBorder="1" applyAlignment="1">
      <alignment horizontal="center" vertical="top" wrapText="1"/>
    </xf>
    <xf numFmtId="0" fontId="9" fillId="0" borderId="19" xfId="0" applyFont="1" applyFill="1" applyBorder="1" applyAlignment="1">
      <alignment horizontal="center" vertical="top"/>
    </xf>
    <xf numFmtId="0" fontId="9" fillId="0" borderId="25" xfId="0" applyFont="1" applyFill="1" applyBorder="1" applyAlignment="1">
      <alignment horizontal="center" vertical="top"/>
    </xf>
    <xf numFmtId="0" fontId="15" fillId="8" borderId="1" xfId="0" applyFont="1" applyFill="1" applyBorder="1" applyAlignment="1">
      <alignment horizontal="left" vertical="center" wrapText="1"/>
    </xf>
    <xf numFmtId="0" fontId="17" fillId="8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5" fillId="2" borderId="2" xfId="0" applyFont="1" applyFill="1" applyBorder="1"/>
    <xf numFmtId="0" fontId="5" fillId="4" borderId="2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10" fontId="4" fillId="0" borderId="7" xfId="0" applyNumberFormat="1" applyFont="1" applyBorder="1"/>
    <xf numFmtId="0" fontId="5" fillId="5" borderId="44" xfId="0" applyFont="1" applyFill="1" applyBorder="1"/>
    <xf numFmtId="0" fontId="43" fillId="28" borderId="6" xfId="0" applyNumberFormat="1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51" fillId="0" borderId="1" xfId="0" applyFont="1" applyFill="1" applyBorder="1" applyAlignment="1">
      <alignment wrapText="1"/>
    </xf>
    <xf numFmtId="0" fontId="18" fillId="0" borderId="1" xfId="0" applyFont="1" applyFill="1" applyBorder="1" applyAlignment="1">
      <alignment horizontal="left" wrapText="1"/>
    </xf>
    <xf numFmtId="0" fontId="0" fillId="0" borderId="0" xfId="0" applyFill="1"/>
    <xf numFmtId="0" fontId="12" fillId="0" borderId="1" xfId="0" applyFont="1" applyFill="1" applyBorder="1" applyAlignment="1">
      <alignment horizontal="center" vertical="top" wrapText="1"/>
    </xf>
    <xf numFmtId="0" fontId="5" fillId="5" borderId="45" xfId="0" applyFont="1" applyFill="1" applyBorder="1"/>
    <xf numFmtId="10" fontId="2" fillId="0" borderId="46" xfId="0" applyNumberFormat="1" applyFont="1" applyBorder="1" applyAlignment="1">
      <alignment vertical="top" wrapText="1"/>
    </xf>
    <xf numFmtId="10" fontId="2" fillId="0" borderId="2" xfId="0" applyNumberFormat="1" applyFont="1" applyBorder="1" applyAlignment="1">
      <alignment vertical="top" wrapText="1"/>
    </xf>
    <xf numFmtId="49" fontId="2" fillId="0" borderId="1" xfId="0" applyNumberFormat="1" applyFont="1" applyBorder="1"/>
    <xf numFmtId="49" fontId="2" fillId="0" borderId="7" xfId="0" applyNumberFormat="1" applyFont="1" applyBorder="1"/>
    <xf numFmtId="9" fontId="4" fillId="2" borderId="10" xfId="0" applyNumberFormat="1" applyFont="1" applyFill="1" applyBorder="1"/>
    <xf numFmtId="0" fontId="5" fillId="2" borderId="43" xfId="0" applyFont="1" applyFill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5" fillId="4" borderId="5" xfId="0" applyFont="1" applyFill="1" applyBorder="1" applyAlignment="1">
      <alignment wrapText="1"/>
    </xf>
    <xf numFmtId="177" fontId="4" fillId="0" borderId="1" xfId="0" applyNumberFormat="1" applyFont="1" applyBorder="1" applyAlignment="1">
      <alignment vertical="top" wrapText="1"/>
    </xf>
    <xf numFmtId="177" fontId="4" fillId="4" borderId="3" xfId="0" applyNumberFormat="1" applyFont="1" applyFill="1" applyBorder="1"/>
    <xf numFmtId="177" fontId="4" fillId="0" borderId="9" xfId="0" applyNumberFormat="1" applyFont="1" applyBorder="1" applyAlignment="1">
      <alignment vertical="top" wrapText="1"/>
    </xf>
    <xf numFmtId="0" fontId="45" fillId="28" borderId="6" xfId="0" applyNumberFormat="1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top" wrapText="1"/>
    </xf>
    <xf numFmtId="10" fontId="2" fillId="0" borderId="15" xfId="0" applyNumberFormat="1" applyFont="1" applyBorder="1" applyAlignment="1">
      <alignment vertical="top" wrapText="1"/>
    </xf>
    <xf numFmtId="0" fontId="18" fillId="0" borderId="1" xfId="48" applyFont="1" applyFill="1" applyBorder="1" applyAlignment="1">
      <alignment horizontal="left" vertical="center" wrapText="1"/>
    </xf>
    <xf numFmtId="0" fontId="51" fillId="0" borderId="1" xfId="48" applyFont="1" applyFill="1" applyBorder="1" applyAlignment="1">
      <alignment wrapText="1"/>
    </xf>
    <xf numFmtId="0" fontId="18" fillId="0" borderId="1" xfId="48" applyFont="1" applyFill="1" applyBorder="1" applyAlignment="1">
      <alignment horizontal="left" wrapText="1"/>
    </xf>
    <xf numFmtId="0" fontId="40" fillId="0" borderId="47" xfId="0" applyFont="1" applyFill="1" applyBorder="1" applyAlignment="1">
      <alignment horizontal="center" vertical="center" wrapText="1"/>
    </xf>
    <xf numFmtId="10" fontId="40" fillId="10" borderId="47" xfId="0" applyNumberFormat="1" applyFont="1" applyFill="1" applyBorder="1" applyAlignment="1">
      <alignment horizontal="center" vertical="center" wrapText="1"/>
    </xf>
    <xf numFmtId="0" fontId="50" fillId="28" borderId="48" xfId="0" applyFont="1" applyFill="1" applyBorder="1" applyAlignment="1">
      <alignment vertical="center" wrapText="1"/>
    </xf>
    <xf numFmtId="0" fontId="41" fillId="32" borderId="49" xfId="0" applyFont="1" applyFill="1" applyBorder="1" applyAlignment="1">
      <alignment horizontal="left" vertical="center"/>
    </xf>
    <xf numFmtId="0" fontId="50" fillId="31" borderId="50" xfId="0" applyFont="1" applyFill="1" applyBorder="1" applyAlignment="1">
      <alignment vertical="center" wrapText="1"/>
    </xf>
    <xf numFmtId="0" fontId="50" fillId="28" borderId="14" xfId="0" applyFont="1" applyFill="1" applyBorder="1" applyAlignment="1">
      <alignment vertical="center" wrapText="1"/>
    </xf>
    <xf numFmtId="0" fontId="40" fillId="0" borderId="2" xfId="0" applyFont="1" applyFill="1" applyBorder="1" applyAlignment="1">
      <alignment horizontal="center" vertical="center" wrapText="1"/>
    </xf>
    <xf numFmtId="10" fontId="40" fillId="10" borderId="2" xfId="0" applyNumberFormat="1" applyFont="1" applyFill="1" applyBorder="1" applyAlignment="1">
      <alignment horizontal="center" vertical="center" wrapText="1"/>
    </xf>
    <xf numFmtId="0" fontId="39" fillId="8" borderId="8" xfId="0" applyFont="1" applyFill="1" applyBorder="1" applyAlignment="1">
      <alignment vertical="center" wrapText="1"/>
    </xf>
    <xf numFmtId="0" fontId="39" fillId="8" borderId="51" xfId="0" applyFont="1" applyFill="1" applyBorder="1" applyAlignment="1">
      <alignment horizontal="center" vertical="center" wrapText="1"/>
    </xf>
    <xf numFmtId="0" fontId="39" fillId="8" borderId="52" xfId="0" applyFont="1" applyFill="1" applyBorder="1" applyAlignment="1">
      <alignment horizontal="center" vertical="center" wrapText="1"/>
    </xf>
    <xf numFmtId="0" fontId="38" fillId="8" borderId="48" xfId="0" applyFont="1" applyFill="1" applyBorder="1" applyAlignment="1">
      <alignment horizontal="left" vertical="center"/>
    </xf>
    <xf numFmtId="0" fontId="38" fillId="8" borderId="47" xfId="0" applyFont="1" applyFill="1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51" fillId="0" borderId="47" xfId="0" applyFont="1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51" fillId="0" borderId="51" xfId="0" applyFont="1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52" fillId="32" borderId="49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center" vertical="top" wrapText="1"/>
    </xf>
    <xf numFmtId="0" fontId="40" fillId="34" borderId="2" xfId="0" applyNumberFormat="1" applyFont="1" applyFill="1" applyBorder="1" applyAlignment="1">
      <alignment horizontal="center" vertical="center" wrapText="1"/>
    </xf>
    <xf numFmtId="0" fontId="40" fillId="34" borderId="47" xfId="0" applyNumberFormat="1" applyFont="1" applyFill="1" applyBorder="1" applyAlignment="1">
      <alignment horizontal="center" vertical="center" wrapText="1"/>
    </xf>
    <xf numFmtId="0" fontId="51" fillId="0" borderId="47" xfId="0" applyFont="1" applyBorder="1" applyAlignment="1">
      <alignment horizontal="left" vertical="center"/>
    </xf>
    <xf numFmtId="0" fontId="51" fillId="0" borderId="47" xfId="0" applyFont="1" applyBorder="1" applyAlignment="1">
      <alignment horizontal="left" vertical="center"/>
    </xf>
    <xf numFmtId="0" fontId="6" fillId="32" borderId="49" xfId="0" applyFont="1" applyFill="1" applyBorder="1" applyAlignment="1">
      <alignment horizontal="left" vertical="center"/>
    </xf>
    <xf numFmtId="177" fontId="4" fillId="0" borderId="1" xfId="0" applyNumberFormat="1" applyFont="1" applyBorder="1" applyAlignment="1">
      <alignment horizontal="right" vertical="top" wrapText="1"/>
    </xf>
    <xf numFmtId="0" fontId="51" fillId="0" borderId="51" xfId="0" applyFont="1" applyBorder="1" applyAlignment="1">
      <alignment horizontal="left" vertical="center"/>
    </xf>
    <xf numFmtId="0" fontId="51" fillId="0" borderId="52" xfId="0" applyFont="1" applyBorder="1" applyAlignment="1">
      <alignment horizontal="left" vertical="center"/>
    </xf>
    <xf numFmtId="0" fontId="42" fillId="28" borderId="4" xfId="0" applyFont="1" applyFill="1" applyBorder="1" applyAlignment="1">
      <alignment horizontal="center" vertical="center"/>
    </xf>
    <xf numFmtId="0" fontId="42" fillId="28" borderId="1" xfId="0" applyFont="1" applyFill="1" applyBorder="1" applyAlignment="1">
      <alignment horizontal="center" vertical="center"/>
    </xf>
    <xf numFmtId="0" fontId="53" fillId="35" borderId="4" xfId="0" applyFont="1" applyFill="1" applyBorder="1" applyAlignment="1">
      <alignment horizontal="center" vertical="center"/>
    </xf>
    <xf numFmtId="0" fontId="53" fillId="35" borderId="5" xfId="0" applyFont="1" applyFill="1" applyBorder="1" applyAlignment="1">
      <alignment horizontal="center" vertical="center"/>
    </xf>
    <xf numFmtId="0" fontId="53" fillId="35" borderId="1" xfId="0" applyFont="1" applyFill="1" applyBorder="1" applyAlignment="1">
      <alignment horizontal="center" vertical="center"/>
    </xf>
    <xf numFmtId="0" fontId="53" fillId="35" borderId="7" xfId="0" applyFont="1" applyFill="1" applyBorder="1" applyAlignment="1">
      <alignment horizontal="center" vertical="center"/>
    </xf>
    <xf numFmtId="0" fontId="45" fillId="28" borderId="43" xfId="0" applyNumberFormat="1" applyFont="1" applyFill="1" applyBorder="1" applyAlignment="1">
      <alignment horizontal="left" vertical="center" wrapText="1"/>
    </xf>
    <xf numFmtId="0" fontId="45" fillId="28" borderId="6" xfId="0" applyNumberFormat="1" applyFont="1" applyFill="1" applyBorder="1" applyAlignment="1">
      <alignment horizontal="left" vertical="center" wrapText="1"/>
    </xf>
    <xf numFmtId="0" fontId="46" fillId="10" borderId="4" xfId="0" applyNumberFormat="1" applyFont="1" applyFill="1" applyBorder="1" applyAlignment="1">
      <alignment horizontal="center" vertical="center" wrapText="1"/>
    </xf>
    <xf numFmtId="0" fontId="46" fillId="10" borderId="1" xfId="0" applyNumberFormat="1" applyFont="1" applyFill="1" applyBorder="1" applyAlignment="1">
      <alignment horizontal="center" vertical="center" wrapText="1"/>
    </xf>
    <xf numFmtId="0" fontId="44" fillId="10" borderId="1" xfId="0" applyNumberFormat="1" applyFont="1" applyFill="1" applyBorder="1" applyAlignment="1">
      <alignment horizontal="center" vertical="center" wrapText="1"/>
    </xf>
    <xf numFmtId="0" fontId="43" fillId="28" borderId="6" xfId="0" applyNumberFormat="1" applyFont="1" applyFill="1" applyBorder="1" applyAlignment="1">
      <alignment horizontal="left" vertical="center" wrapText="1"/>
    </xf>
    <xf numFmtId="0" fontId="44" fillId="0" borderId="6" xfId="0" applyFont="1" applyBorder="1" applyAlignment="1">
      <alignment horizontal="left" vertical="center" wrapText="1"/>
    </xf>
    <xf numFmtId="0" fontId="44" fillId="0" borderId="8" xfId="0" applyFont="1" applyBorder="1" applyAlignment="1">
      <alignment horizontal="left" vertical="center" wrapText="1"/>
    </xf>
    <xf numFmtId="9" fontId="48" fillId="10" borderId="59" xfId="0" applyNumberFormat="1" applyFont="1" applyFill="1" applyBorder="1" applyAlignment="1">
      <alignment horizontal="left" vertical="center" wrapText="1"/>
    </xf>
    <xf numFmtId="9" fontId="48" fillId="10" borderId="60" xfId="0" applyNumberFormat="1" applyFont="1" applyFill="1" applyBorder="1" applyAlignment="1">
      <alignment horizontal="left" vertical="center" wrapText="1"/>
    </xf>
    <xf numFmtId="9" fontId="48" fillId="10" borderId="61" xfId="0" applyNumberFormat="1" applyFont="1" applyFill="1" applyBorder="1" applyAlignment="1">
      <alignment horizontal="left" vertical="center" wrapText="1"/>
    </xf>
    <xf numFmtId="9" fontId="48" fillId="10" borderId="62" xfId="0" applyNumberFormat="1" applyFont="1" applyFill="1" applyBorder="1" applyAlignment="1">
      <alignment horizontal="left" vertical="center" wrapText="1"/>
    </xf>
    <xf numFmtId="9" fontId="48" fillId="10" borderId="0" xfId="0" applyNumberFormat="1" applyFont="1" applyFill="1" applyBorder="1" applyAlignment="1">
      <alignment horizontal="left" vertical="center" wrapText="1"/>
    </xf>
    <xf numFmtId="9" fontId="48" fillId="10" borderId="63" xfId="0" applyNumberFormat="1" applyFont="1" applyFill="1" applyBorder="1" applyAlignment="1">
      <alignment horizontal="left" vertical="center" wrapText="1"/>
    </xf>
    <xf numFmtId="9" fontId="48" fillId="10" borderId="64" xfId="0" applyNumberFormat="1" applyFont="1" applyFill="1" applyBorder="1" applyAlignment="1">
      <alignment horizontal="left" vertical="center" wrapText="1"/>
    </xf>
    <xf numFmtId="9" fontId="48" fillId="10" borderId="65" xfId="0" applyNumberFormat="1" applyFont="1" applyFill="1" applyBorder="1" applyAlignment="1">
      <alignment horizontal="left" vertical="center" wrapText="1"/>
    </xf>
    <xf numFmtId="9" fontId="48" fillId="10" borderId="66" xfId="0" applyNumberFormat="1" applyFont="1" applyFill="1" applyBorder="1" applyAlignment="1">
      <alignment horizontal="left" vertical="center" wrapText="1"/>
    </xf>
    <xf numFmtId="0" fontId="46" fillId="29" borderId="1" xfId="0" applyFont="1" applyFill="1" applyBorder="1" applyAlignment="1">
      <alignment horizontal="center" vertical="center" wrapText="1"/>
    </xf>
    <xf numFmtId="0" fontId="47" fillId="30" borderId="1" xfId="0" applyFont="1" applyFill="1" applyBorder="1" applyAlignment="1">
      <alignment horizontal="left" vertical="center" wrapText="1"/>
    </xf>
    <xf numFmtId="0" fontId="47" fillId="30" borderId="7" xfId="0" applyFont="1" applyFill="1" applyBorder="1" applyAlignment="1">
      <alignment horizontal="left" vertical="center" wrapText="1"/>
    </xf>
    <xf numFmtId="0" fontId="49" fillId="8" borderId="43" xfId="0" applyFont="1" applyFill="1" applyBorder="1" applyAlignment="1">
      <alignment horizontal="left" vertical="center"/>
    </xf>
    <xf numFmtId="0" fontId="49" fillId="8" borderId="4" xfId="0" applyFont="1" applyFill="1" applyBorder="1" applyAlignment="1">
      <alignment horizontal="left" vertical="center"/>
    </xf>
    <xf numFmtId="0" fontId="49" fillId="8" borderId="5" xfId="0" applyFont="1" applyFill="1" applyBorder="1" applyAlignment="1">
      <alignment horizontal="left" vertical="center"/>
    </xf>
    <xf numFmtId="0" fontId="40" fillId="31" borderId="53" xfId="0" applyNumberFormat="1" applyFont="1" applyFill="1" applyBorder="1" applyAlignment="1">
      <alignment horizontal="center" vertical="center" wrapText="1"/>
    </xf>
    <xf numFmtId="0" fontId="40" fillId="31" borderId="54" xfId="0" applyNumberFormat="1" applyFont="1" applyFill="1" applyBorder="1" applyAlignment="1">
      <alignment horizontal="center" vertical="center" wrapText="1"/>
    </xf>
    <xf numFmtId="0" fontId="40" fillId="31" borderId="55" xfId="0" applyNumberFormat="1" applyFont="1" applyFill="1" applyBorder="1" applyAlignment="1">
      <alignment horizontal="center" vertical="center" wrapText="1"/>
    </xf>
    <xf numFmtId="0" fontId="38" fillId="8" borderId="11" xfId="0" applyFont="1" applyFill="1" applyBorder="1" applyAlignment="1">
      <alignment horizontal="center" vertical="center"/>
    </xf>
    <xf numFmtId="0" fontId="38" fillId="8" borderId="12" xfId="0" applyFont="1" applyFill="1" applyBorder="1" applyAlignment="1">
      <alignment horizontal="center" vertical="center"/>
    </xf>
    <xf numFmtId="0" fontId="38" fillId="8" borderId="13" xfId="0" applyFont="1" applyFill="1" applyBorder="1" applyAlignment="1">
      <alignment horizontal="center" vertical="center"/>
    </xf>
    <xf numFmtId="0" fontId="38" fillId="8" borderId="47" xfId="0" applyFont="1" applyFill="1" applyBorder="1" applyAlignment="1">
      <alignment horizontal="center" vertical="center"/>
    </xf>
    <xf numFmtId="0" fontId="38" fillId="8" borderId="49" xfId="0" applyFont="1" applyFill="1" applyBorder="1" applyAlignment="1">
      <alignment horizontal="center" vertical="center"/>
    </xf>
    <xf numFmtId="0" fontId="52" fillId="0" borderId="56" xfId="0" applyFont="1" applyBorder="1" applyAlignment="1">
      <alignment horizontal="left" vertical="center"/>
    </xf>
    <xf numFmtId="0" fontId="51" fillId="0" borderId="57" xfId="0" applyFont="1" applyBorder="1" applyAlignment="1">
      <alignment horizontal="left" vertical="center"/>
    </xf>
    <xf numFmtId="0" fontId="51" fillId="0" borderId="67" xfId="0" applyFont="1" applyBorder="1" applyAlignment="1">
      <alignment horizontal="left" vertical="center"/>
    </xf>
    <xf numFmtId="0" fontId="51" fillId="0" borderId="47" xfId="0" applyFont="1" applyBorder="1" applyAlignment="1">
      <alignment horizontal="left" vertical="center"/>
    </xf>
    <xf numFmtId="0" fontId="51" fillId="0" borderId="49" xfId="0" applyFont="1" applyBorder="1" applyAlignment="1">
      <alignment horizontal="left" vertical="center"/>
    </xf>
    <xf numFmtId="0" fontId="5" fillId="6" borderId="40" xfId="0" applyFont="1" applyFill="1" applyBorder="1" applyAlignment="1">
      <alignment horizontal="center"/>
    </xf>
    <xf numFmtId="0" fontId="0" fillId="0" borderId="41" xfId="0" applyBorder="1" applyAlignment="1"/>
    <xf numFmtId="0" fontId="0" fillId="0" borderId="42" xfId="0" applyBorder="1" applyAlignment="1"/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30" xfId="0" applyFont="1" applyFill="1" applyBorder="1" applyAlignment="1">
      <alignment horizontal="center"/>
    </xf>
    <xf numFmtId="177" fontId="4" fillId="0" borderId="27" xfId="0" applyNumberFormat="1" applyFont="1" applyBorder="1" applyAlignment="1"/>
    <xf numFmtId="177" fontId="4" fillId="0" borderId="28" xfId="0" applyNumberFormat="1" applyFont="1" applyBorder="1" applyAlignment="1"/>
    <xf numFmtId="177" fontId="4" fillId="0" borderId="26" xfId="0" applyNumberFormat="1" applyFont="1" applyBorder="1" applyAlignment="1">
      <alignment horizontal="center"/>
    </xf>
    <xf numFmtId="177" fontId="4" fillId="0" borderId="29" xfId="0" applyNumberFormat="1" applyFont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12" fillId="0" borderId="20" xfId="0" applyFont="1" applyFill="1" applyBorder="1" applyAlignment="1">
      <alignment horizontal="center" vertical="top" wrapText="1"/>
    </xf>
    <xf numFmtId="0" fontId="12" fillId="0" borderId="21" xfId="0" applyFont="1" applyFill="1" applyBorder="1" applyAlignment="1">
      <alignment horizontal="center" vertical="top" wrapText="1"/>
    </xf>
    <xf numFmtId="0" fontId="12" fillId="0" borderId="22" xfId="0" applyFont="1" applyFill="1" applyBorder="1" applyAlignment="1">
      <alignment horizontal="center" vertical="top" wrapText="1"/>
    </xf>
    <xf numFmtId="0" fontId="7" fillId="0" borderId="0" xfId="0" applyFont="1" applyFill="1" applyAlignment="1">
      <alignment horizontal="center" wrapText="1"/>
    </xf>
    <xf numFmtId="0" fontId="8" fillId="9" borderId="0" xfId="0" applyFont="1" applyFill="1" applyAlignment="1">
      <alignment horizontal="center"/>
    </xf>
    <xf numFmtId="0" fontId="11" fillId="0" borderId="16" xfId="1" applyFont="1" applyFill="1" applyBorder="1" applyAlignment="1">
      <alignment horizontal="center" vertical="center" wrapText="1"/>
    </xf>
    <xf numFmtId="0" fontId="11" fillId="0" borderId="17" xfId="1" applyFont="1" applyFill="1" applyBorder="1" applyAlignment="1">
      <alignment horizontal="center" vertical="center"/>
    </xf>
    <xf numFmtId="0" fontId="11" fillId="0" borderId="18" xfId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horizontal="center" vertical="top" wrapText="1"/>
    </xf>
    <xf numFmtId="0" fontId="14" fillId="0" borderId="24" xfId="0" applyFont="1" applyFill="1" applyBorder="1" applyAlignment="1">
      <alignment horizontal="center" vertical="top" wrapText="1"/>
    </xf>
    <xf numFmtId="0" fontId="12" fillId="0" borderId="56" xfId="0" applyFont="1" applyFill="1" applyBorder="1" applyAlignment="1">
      <alignment horizontal="left" vertical="top" wrapText="1"/>
    </xf>
    <xf numFmtId="0" fontId="12" fillId="0" borderId="57" xfId="0" applyFont="1" applyFill="1" applyBorder="1" applyAlignment="1">
      <alignment horizontal="left" vertical="top" wrapText="1"/>
    </xf>
    <xf numFmtId="0" fontId="12" fillId="0" borderId="58" xfId="0" applyFont="1" applyFill="1" applyBorder="1" applyAlignment="1">
      <alignment horizontal="left" vertical="top" wrapText="1"/>
    </xf>
    <xf numFmtId="0" fontId="12" fillId="0" borderId="56" xfId="0" applyFont="1" applyFill="1" applyBorder="1" applyAlignment="1">
      <alignment horizontal="center" vertical="top" wrapText="1"/>
    </xf>
    <xf numFmtId="0" fontId="12" fillId="0" borderId="57" xfId="0" applyFont="1" applyFill="1" applyBorder="1" applyAlignment="1">
      <alignment horizontal="center" vertical="top" wrapText="1"/>
    </xf>
    <xf numFmtId="0" fontId="12" fillId="0" borderId="58" xfId="0" applyFont="1" applyFill="1" applyBorder="1" applyAlignment="1">
      <alignment horizontal="center" vertical="top" wrapText="1"/>
    </xf>
    <xf numFmtId="0" fontId="41" fillId="10" borderId="2" xfId="0" applyFont="1" applyFill="1" applyBorder="1" applyAlignment="1">
      <alignment horizontal="left" vertical="center"/>
    </xf>
    <xf numFmtId="0" fontId="41" fillId="10" borderId="47" xfId="0" applyFont="1" applyFill="1" applyBorder="1" applyAlignment="1">
      <alignment horizontal="left" vertical="center"/>
    </xf>
    <xf numFmtId="0" fontId="46" fillId="10" borderId="2" xfId="0" applyNumberFormat="1" applyFont="1" applyFill="1" applyBorder="1" applyAlignment="1">
      <alignment horizontal="center" vertical="center" wrapText="1"/>
    </xf>
    <xf numFmtId="0" fontId="46" fillId="10" borderId="47" xfId="0" applyNumberFormat="1" applyFont="1" applyFill="1" applyBorder="1" applyAlignment="1">
      <alignment horizontal="center" vertical="center" wrapText="1"/>
    </xf>
  </cellXfs>
  <cellStyles count="49">
    <cellStyle name="20% - Accent1" xfId="3"/>
    <cellStyle name="20% - Accent2" xfId="4"/>
    <cellStyle name="20% - Accent3" xfId="5"/>
    <cellStyle name="20% - Accent4" xfId="6"/>
    <cellStyle name="20% - Accent5" xfId="7"/>
    <cellStyle name="20% - Accent6" xfId="8"/>
    <cellStyle name="40% - Accent1" xfId="9"/>
    <cellStyle name="40% - Accent2" xfId="10"/>
    <cellStyle name="40% - Accent3" xfId="11"/>
    <cellStyle name="40% - Accent4" xfId="12"/>
    <cellStyle name="40% - Accent5" xfId="13"/>
    <cellStyle name="40% - Accent6" xfId="14"/>
    <cellStyle name="60% - Accent1" xfId="15"/>
    <cellStyle name="60% - Accent2" xfId="16"/>
    <cellStyle name="60% - Accent3" xfId="17"/>
    <cellStyle name="60% - Accent4" xfId="18"/>
    <cellStyle name="60% - Accent5" xfId="19"/>
    <cellStyle name="60% - Accent6" xfId="20"/>
    <cellStyle name="Accent1" xfId="21"/>
    <cellStyle name="Accent2" xfId="22"/>
    <cellStyle name="Accent3" xfId="23"/>
    <cellStyle name="Accent4" xfId="24"/>
    <cellStyle name="Accent5" xfId="25"/>
    <cellStyle name="Accent6" xfId="26"/>
    <cellStyle name="Bad" xfId="27"/>
    <cellStyle name="Calculation" xfId="28"/>
    <cellStyle name="Check Cell" xfId="29"/>
    <cellStyle name="Explanatory Text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te" xfId="39"/>
    <cellStyle name="Output" xfId="40"/>
    <cellStyle name="Title" xfId="41"/>
    <cellStyle name="Total" xfId="42"/>
    <cellStyle name="Warning Text" xfId="43"/>
    <cellStyle name="常规" xfId="0" builtinId="0"/>
    <cellStyle name="常规 2" xfId="44"/>
    <cellStyle name="常规 3" xfId="45"/>
    <cellStyle name="常规 4" xfId="46"/>
    <cellStyle name="常规 5" xfId="2"/>
    <cellStyle name="常规 6" xfId="48"/>
    <cellStyle name="常规 7" xfId="47"/>
    <cellStyle name="常规_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F31"/>
  <sheetViews>
    <sheetView workbookViewId="0">
      <selection activeCell="H21" sqref="H21"/>
    </sheetView>
  </sheetViews>
  <sheetFormatPr defaultRowHeight="12.75" x14ac:dyDescent="0.2"/>
  <cols>
    <col min="1" max="1" width="39.7109375" style="24" bestFit="1" customWidth="1"/>
    <col min="2" max="2" width="12.42578125" style="24" customWidth="1"/>
    <col min="3" max="3" width="15.85546875" style="24" customWidth="1"/>
    <col min="4" max="4" width="14.5703125" style="24" customWidth="1"/>
    <col min="5" max="5" width="19.140625" style="24" customWidth="1"/>
    <col min="6" max="6" width="37.140625" style="24" customWidth="1"/>
    <col min="7" max="16384" width="9.140625" style="24"/>
  </cols>
  <sheetData>
    <row r="2" spans="1:6" ht="12" customHeight="1" thickBot="1" x14ac:dyDescent="0.25"/>
    <row r="3" spans="1:6" ht="12.75" customHeight="1" x14ac:dyDescent="0.2">
      <c r="A3" s="91" t="s">
        <v>79</v>
      </c>
      <c r="B3" s="93"/>
      <c r="C3" s="93"/>
      <c r="D3" s="85" t="s">
        <v>31</v>
      </c>
      <c r="E3" s="87" t="s">
        <v>100</v>
      </c>
      <c r="F3" s="88"/>
    </row>
    <row r="4" spans="1:6" ht="13.5" customHeight="1" x14ac:dyDescent="0.2">
      <c r="A4" s="92"/>
      <c r="B4" s="163"/>
      <c r="C4" s="163"/>
      <c r="D4" s="86"/>
      <c r="E4" s="89"/>
      <c r="F4" s="90"/>
    </row>
    <row r="5" spans="1:6" x14ac:dyDescent="0.2">
      <c r="A5" s="92" t="s">
        <v>74</v>
      </c>
      <c r="B5" s="162"/>
      <c r="C5" s="162"/>
      <c r="D5" s="86"/>
      <c r="E5" s="89"/>
      <c r="F5" s="90"/>
    </row>
    <row r="6" spans="1:6" x14ac:dyDescent="0.2">
      <c r="A6" s="92"/>
      <c r="B6" s="94"/>
      <c r="C6" s="94"/>
      <c r="D6" s="86"/>
      <c r="E6" s="89"/>
      <c r="F6" s="90"/>
    </row>
    <row r="7" spans="1:6" ht="19.5" customHeight="1" x14ac:dyDescent="0.2">
      <c r="A7" s="49" t="s">
        <v>75</v>
      </c>
      <c r="B7" s="95"/>
      <c r="C7" s="95"/>
      <c r="D7" s="108" t="s">
        <v>82</v>
      </c>
      <c r="E7" s="109" t="s">
        <v>85</v>
      </c>
      <c r="F7" s="110"/>
    </row>
    <row r="8" spans="1:6" ht="19.5" customHeight="1" x14ac:dyDescent="0.2">
      <c r="A8" s="31" t="s">
        <v>77</v>
      </c>
      <c r="B8" s="94"/>
      <c r="C8" s="94"/>
      <c r="D8" s="108"/>
      <c r="E8" s="109"/>
      <c r="F8" s="110"/>
    </row>
    <row r="9" spans="1:6" ht="18.75" customHeight="1" x14ac:dyDescent="0.2">
      <c r="A9" s="31" t="s">
        <v>78</v>
      </c>
      <c r="B9" s="94"/>
      <c r="C9" s="94"/>
      <c r="D9" s="108"/>
      <c r="E9" s="109"/>
      <c r="F9" s="110"/>
    </row>
    <row r="10" spans="1:6" ht="12.75" customHeight="1" x14ac:dyDescent="0.2">
      <c r="A10" s="96" t="s">
        <v>99</v>
      </c>
      <c r="B10" s="99"/>
      <c r="C10" s="100"/>
      <c r="D10" s="100"/>
      <c r="E10" s="100"/>
      <c r="F10" s="101"/>
    </row>
    <row r="11" spans="1:6" x14ac:dyDescent="0.2">
      <c r="A11" s="97"/>
      <c r="B11" s="102"/>
      <c r="C11" s="103"/>
      <c r="D11" s="103"/>
      <c r="E11" s="103"/>
      <c r="F11" s="104"/>
    </row>
    <row r="12" spans="1:6" ht="15" customHeight="1" thickBot="1" x14ac:dyDescent="0.25">
      <c r="A12" s="98"/>
      <c r="B12" s="105"/>
      <c r="C12" s="106"/>
      <c r="D12" s="106"/>
      <c r="E12" s="106"/>
      <c r="F12" s="107"/>
    </row>
    <row r="13" spans="1:6" s="25" customFormat="1" ht="13.5" thickBot="1" x14ac:dyDescent="0.25"/>
    <row r="14" spans="1:6" ht="15.75" x14ac:dyDescent="0.2">
      <c r="A14" s="111" t="s">
        <v>22</v>
      </c>
      <c r="B14" s="112"/>
      <c r="C14" s="112"/>
      <c r="D14" s="112"/>
      <c r="E14" s="112"/>
      <c r="F14" s="113"/>
    </row>
    <row r="15" spans="1:6" ht="26.25" thickBot="1" x14ac:dyDescent="0.25">
      <c r="A15" s="63" t="s">
        <v>21</v>
      </c>
      <c r="B15" s="64" t="s">
        <v>68</v>
      </c>
      <c r="C15" s="64" t="s">
        <v>69</v>
      </c>
      <c r="D15" s="64" t="s">
        <v>23</v>
      </c>
      <c r="E15" s="64" t="s">
        <v>32</v>
      </c>
      <c r="F15" s="65" t="s">
        <v>83</v>
      </c>
    </row>
    <row r="16" spans="1:6" ht="15.75" x14ac:dyDescent="0.2">
      <c r="A16" s="60" t="s">
        <v>37</v>
      </c>
      <c r="B16" s="61" t="s">
        <v>95</v>
      </c>
      <c r="C16" s="62" t="e">
        <f>'Completion Percentage'!C5</f>
        <v>#REF!</v>
      </c>
      <c r="D16" s="77"/>
      <c r="E16" s="160"/>
      <c r="F16" s="81"/>
    </row>
    <row r="17" spans="1:6" ht="15.75" x14ac:dyDescent="0.2">
      <c r="A17" s="57" t="s">
        <v>38</v>
      </c>
      <c r="B17" s="55" t="s">
        <v>101</v>
      </c>
      <c r="C17" s="56" t="e">
        <f>'Completion Percentage'!D5</f>
        <v>#REF!</v>
      </c>
      <c r="D17" s="78"/>
      <c r="E17" s="160"/>
      <c r="F17" s="75"/>
    </row>
    <row r="18" spans="1:6" ht="15.75" x14ac:dyDescent="0.2">
      <c r="A18" s="57" t="s">
        <v>39</v>
      </c>
      <c r="B18" s="55" t="s">
        <v>95</v>
      </c>
      <c r="C18" s="56" t="e">
        <f>'Completion Percentage'!E5</f>
        <v>#REF!</v>
      </c>
      <c r="D18" s="78"/>
      <c r="E18" s="161"/>
      <c r="F18" s="75"/>
    </row>
    <row r="19" spans="1:6" ht="15.75" x14ac:dyDescent="0.2">
      <c r="A19" s="57" t="s">
        <v>40</v>
      </c>
      <c r="B19" s="55" t="s">
        <v>95</v>
      </c>
      <c r="C19" s="56" t="e">
        <f>'Completion Percentage'!F5</f>
        <v>#REF!</v>
      </c>
      <c r="D19" s="78"/>
      <c r="E19" s="161"/>
      <c r="F19" s="75"/>
    </row>
    <row r="20" spans="1:6" ht="15.75" x14ac:dyDescent="0.2">
      <c r="A20" s="57" t="s">
        <v>41</v>
      </c>
      <c r="B20" s="55" t="s">
        <v>95</v>
      </c>
      <c r="C20" s="56" t="e">
        <f>'Completion Percentage'!G5</f>
        <v>#REF!</v>
      </c>
      <c r="D20" s="78"/>
      <c r="E20" s="160"/>
      <c r="F20" s="58"/>
    </row>
    <row r="21" spans="1:6" ht="15.75" x14ac:dyDescent="0.2">
      <c r="A21" s="57" t="s">
        <v>63</v>
      </c>
      <c r="B21" s="55" t="s">
        <v>95</v>
      </c>
      <c r="C21" s="56" t="e">
        <f>'Completion Percentage'!#REF!</f>
        <v>#REF!</v>
      </c>
      <c r="D21" s="78"/>
      <c r="E21" s="161"/>
      <c r="F21" s="75"/>
    </row>
    <row r="22" spans="1:6" ht="16.5" thickBot="1" x14ac:dyDescent="0.25">
      <c r="A22" s="59" t="s">
        <v>24</v>
      </c>
      <c r="B22" s="114"/>
      <c r="C22" s="115"/>
      <c r="D22" s="115"/>
      <c r="E22" s="115"/>
      <c r="F22" s="116"/>
    </row>
    <row r="23" spans="1:6" s="25" customFormat="1" ht="13.5" thickBot="1" x14ac:dyDescent="0.25"/>
    <row r="24" spans="1:6" x14ac:dyDescent="0.2">
      <c r="A24" s="117" t="s">
        <v>58</v>
      </c>
      <c r="B24" s="118"/>
      <c r="C24" s="118"/>
      <c r="D24" s="118"/>
      <c r="E24" s="118"/>
      <c r="F24" s="119"/>
    </row>
    <row r="25" spans="1:6" x14ac:dyDescent="0.2">
      <c r="A25" s="66" t="s">
        <v>88</v>
      </c>
      <c r="B25" s="67" t="s">
        <v>89</v>
      </c>
      <c r="C25" s="67" t="s">
        <v>90</v>
      </c>
      <c r="D25" s="120" t="s">
        <v>91</v>
      </c>
      <c r="E25" s="120"/>
      <c r="F25" s="121"/>
    </row>
    <row r="26" spans="1:6" x14ac:dyDescent="0.2">
      <c r="A26" s="68"/>
      <c r="B26" s="80"/>
      <c r="C26" s="80"/>
      <c r="D26" s="122"/>
      <c r="E26" s="123"/>
      <c r="F26" s="124"/>
    </row>
    <row r="27" spans="1:6" x14ac:dyDescent="0.2">
      <c r="A27" s="68"/>
      <c r="B27" s="70"/>
      <c r="C27" s="69"/>
      <c r="D27" s="125"/>
      <c r="E27" s="125"/>
      <c r="F27" s="126"/>
    </row>
    <row r="28" spans="1:6" x14ac:dyDescent="0.2">
      <c r="A28" s="68"/>
      <c r="B28" s="79"/>
      <c r="C28" s="79"/>
      <c r="D28" s="122"/>
      <c r="E28" s="123"/>
      <c r="F28" s="124"/>
    </row>
    <row r="29" spans="1:6" x14ac:dyDescent="0.2">
      <c r="A29" s="68"/>
      <c r="B29" s="79"/>
      <c r="C29" s="79"/>
      <c r="D29" s="122"/>
      <c r="E29" s="123"/>
      <c r="F29" s="124"/>
    </row>
    <row r="30" spans="1:6" x14ac:dyDescent="0.2">
      <c r="A30" s="68"/>
      <c r="B30" s="69"/>
      <c r="C30" s="69"/>
      <c r="D30" s="125"/>
      <c r="E30" s="125"/>
      <c r="F30" s="126"/>
    </row>
    <row r="31" spans="1:6" ht="13.5" thickBot="1" x14ac:dyDescent="0.25">
      <c r="A31" s="71"/>
      <c r="B31" s="72"/>
      <c r="C31" s="73"/>
      <c r="D31" s="83"/>
      <c r="E31" s="83"/>
      <c r="F31" s="84"/>
    </row>
  </sheetData>
  <mergeCells count="23">
    <mergeCell ref="A24:F24"/>
    <mergeCell ref="D25:F25"/>
    <mergeCell ref="D26:F26"/>
    <mergeCell ref="D27:F27"/>
    <mergeCell ref="D30:F30"/>
    <mergeCell ref="D28:F28"/>
    <mergeCell ref="D29:F29"/>
    <mergeCell ref="D31:F31"/>
    <mergeCell ref="D3:D6"/>
    <mergeCell ref="E3:F6"/>
    <mergeCell ref="A3:A4"/>
    <mergeCell ref="A5:A6"/>
    <mergeCell ref="B3:C4"/>
    <mergeCell ref="B5:C6"/>
    <mergeCell ref="B8:C8"/>
    <mergeCell ref="B7:C7"/>
    <mergeCell ref="A10:A12"/>
    <mergeCell ref="B9:C9"/>
    <mergeCell ref="B10:F12"/>
    <mergeCell ref="D7:D9"/>
    <mergeCell ref="E7:F9"/>
    <mergeCell ref="A14:F14"/>
    <mergeCell ref="B22:F22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2:I14"/>
  <sheetViews>
    <sheetView zoomScale="115" zoomScaleNormal="115" workbookViewId="0">
      <pane ySplit="6" topLeftCell="A7" activePane="bottomLeft" state="frozen"/>
      <selection activeCell="D6" sqref="D6:F10"/>
      <selection pane="bottomLeft" activeCell="E30" sqref="E30"/>
    </sheetView>
  </sheetViews>
  <sheetFormatPr defaultRowHeight="10.5" x14ac:dyDescent="0.15"/>
  <cols>
    <col min="1" max="1" width="5.85546875" style="1" customWidth="1"/>
    <col min="2" max="2" width="28.140625" style="4" customWidth="1"/>
    <col min="3" max="3" width="8.85546875" style="1" customWidth="1"/>
    <col min="4" max="4" width="9.140625" style="1"/>
    <col min="5" max="5" width="9.5703125" style="1" bestFit="1" customWidth="1"/>
    <col min="6" max="8" width="9.140625" style="1"/>
    <col min="9" max="9" width="9.42578125" style="1" customWidth="1"/>
    <col min="10" max="16384" width="9.140625" style="1"/>
  </cols>
  <sheetData>
    <row r="2" spans="2:9" ht="11.25" thickBot="1" x14ac:dyDescent="0.2"/>
    <row r="3" spans="2:9" ht="12.75" customHeight="1" x14ac:dyDescent="0.15">
      <c r="B3" s="130" t="s">
        <v>76</v>
      </c>
      <c r="C3" s="131"/>
      <c r="D3" s="131"/>
      <c r="E3" s="131"/>
      <c r="F3" s="131"/>
      <c r="G3" s="132"/>
      <c r="H3" s="6" t="s">
        <v>2</v>
      </c>
      <c r="I3" s="7" t="s">
        <v>14</v>
      </c>
    </row>
    <row r="4" spans="2:9" x14ac:dyDescent="0.15">
      <c r="B4" s="8"/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135" t="e">
        <f>SUM(C5:G5)/COUNTIF(C5:G5,"&lt;&gt;")</f>
        <v>#REF!</v>
      </c>
      <c r="I4" s="133" t="e">
        <f>SUM(#REF!,#REF!,#REF!,#REF!,#REF!,#REF!)</f>
        <v>#REF!</v>
      </c>
    </row>
    <row r="5" spans="2:9" ht="13.5" customHeight="1" thickBot="1" x14ac:dyDescent="0.2">
      <c r="B5" s="9" t="s">
        <v>12</v>
      </c>
      <c r="C5" s="48" t="e">
        <f>#REF!</f>
        <v>#REF!</v>
      </c>
      <c r="D5" s="48" t="e">
        <f>#REF!</f>
        <v>#REF!</v>
      </c>
      <c r="E5" s="48" t="e">
        <f>#REF!</f>
        <v>#REF!</v>
      </c>
      <c r="F5" s="48" t="e">
        <f>#REF!</f>
        <v>#REF!</v>
      </c>
      <c r="G5" s="48" t="e">
        <f>#REF!</f>
        <v>#REF!</v>
      </c>
      <c r="H5" s="136"/>
      <c r="I5" s="134"/>
    </row>
    <row r="6" spans="2:9" x14ac:dyDescent="0.15">
      <c r="D6" s="5"/>
      <c r="E6" s="5"/>
      <c r="F6" s="5"/>
      <c r="G6" s="5"/>
      <c r="H6" s="5"/>
    </row>
    <row r="7" spans="2:9" ht="11.25" thickBot="1" x14ac:dyDescent="0.2"/>
    <row r="8" spans="2:9" ht="13.5" thickBot="1" x14ac:dyDescent="0.25">
      <c r="B8" s="127" t="s">
        <v>103</v>
      </c>
      <c r="C8" s="128"/>
      <c r="D8" s="128"/>
      <c r="E8" s="128"/>
      <c r="F8" s="128"/>
      <c r="G8" s="128"/>
      <c r="H8" s="128"/>
      <c r="I8" s="129"/>
    </row>
    <row r="9" spans="2:9" ht="21" x14ac:dyDescent="0.15">
      <c r="B9" s="43" t="s">
        <v>0</v>
      </c>
      <c r="C9" s="26">
        <v>1</v>
      </c>
      <c r="D9" s="26">
        <v>2</v>
      </c>
      <c r="E9" s="26">
        <v>3</v>
      </c>
      <c r="F9" s="26">
        <v>4</v>
      </c>
      <c r="G9" s="26">
        <v>5</v>
      </c>
      <c r="H9" s="26">
        <v>6</v>
      </c>
      <c r="I9" s="27" t="s">
        <v>1</v>
      </c>
    </row>
    <row r="10" spans="2:9" x14ac:dyDescent="0.15">
      <c r="B10" s="28"/>
      <c r="C10" s="46"/>
      <c r="D10" s="46"/>
      <c r="E10" s="46"/>
      <c r="F10" s="46"/>
      <c r="G10" s="46"/>
      <c r="H10" s="46"/>
      <c r="I10" s="47" t="e">
        <f>AVERAGE(C10:H10)</f>
        <v>#DIV/0!</v>
      </c>
    </row>
    <row r="11" spans="2:9" x14ac:dyDescent="0.15">
      <c r="B11" s="28"/>
      <c r="C11" s="74"/>
      <c r="D11" s="74"/>
      <c r="E11" s="74"/>
      <c r="F11" s="74"/>
      <c r="G11" s="74"/>
      <c r="H11" s="74"/>
      <c r="I11" s="47" t="e">
        <f t="shared" ref="I11:I14" si="0">AVERAGE(C11:H11)</f>
        <v>#DIV/0!</v>
      </c>
    </row>
    <row r="12" spans="2:9" x14ac:dyDescent="0.15">
      <c r="B12" s="28"/>
      <c r="C12" s="82"/>
      <c r="D12" s="82"/>
      <c r="E12" s="82"/>
      <c r="F12" s="82"/>
      <c r="G12" s="82"/>
      <c r="H12" s="82"/>
      <c r="I12" s="47" t="e">
        <f t="shared" si="0"/>
        <v>#DIV/0!</v>
      </c>
    </row>
    <row r="13" spans="2:9" x14ac:dyDescent="0.15">
      <c r="B13" s="28"/>
      <c r="C13" s="74"/>
      <c r="D13" s="74"/>
      <c r="E13" s="82"/>
      <c r="F13" s="82"/>
      <c r="G13" s="82"/>
      <c r="H13" s="82"/>
      <c r="I13" s="47" t="e">
        <f t="shared" si="0"/>
        <v>#DIV/0!</v>
      </c>
    </row>
    <row r="14" spans="2:9" x14ac:dyDescent="0.15">
      <c r="B14" s="28"/>
      <c r="C14" s="46"/>
      <c r="D14" s="46"/>
      <c r="E14" s="46"/>
      <c r="F14" s="46"/>
      <c r="G14" s="46"/>
      <c r="H14" s="46"/>
      <c r="I14" s="47" t="e">
        <f t="shared" si="0"/>
        <v>#DIV/0!</v>
      </c>
    </row>
  </sheetData>
  <mergeCells count="4">
    <mergeCell ref="B3:G3"/>
    <mergeCell ref="I4:I5"/>
    <mergeCell ref="H4:H5"/>
    <mergeCell ref="B8:I8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15"/>
  <sheetViews>
    <sheetView tabSelected="1" zoomScaleNormal="100" workbookViewId="0">
      <pane ySplit="7" topLeftCell="A8" activePane="bottomLeft" state="frozen"/>
      <selection activeCell="D6" sqref="D6:F10"/>
      <selection pane="bottomLeft" activeCell="J27" sqref="J27"/>
    </sheetView>
  </sheetViews>
  <sheetFormatPr defaultRowHeight="10.5" x14ac:dyDescent="0.15"/>
  <cols>
    <col min="1" max="1" width="4.5703125" style="1" customWidth="1"/>
    <col min="2" max="2" width="28.7109375" style="1" customWidth="1"/>
    <col min="3" max="3" width="9.7109375" style="1" customWidth="1"/>
    <col min="4" max="4" width="9.28515625" style="1" customWidth="1"/>
    <col min="5" max="5" width="9.7109375" style="1" customWidth="1"/>
    <col min="6" max="6" width="9.5703125" style="1" customWidth="1"/>
    <col min="7" max="7" width="9.28515625" style="1" customWidth="1"/>
    <col min="8" max="8" width="9.5703125" style="1" customWidth="1"/>
    <col min="9" max="9" width="9.140625" style="1"/>
    <col min="10" max="10" width="10" style="1" customWidth="1"/>
    <col min="11" max="11" width="8.28515625" style="1" customWidth="1"/>
    <col min="12" max="16384" width="9.140625" style="1"/>
  </cols>
  <sheetData>
    <row r="1" spans="1:12" x14ac:dyDescent="0.15">
      <c r="A1" s="4"/>
      <c r="B1" s="3"/>
    </row>
    <row r="2" spans="1:12" ht="11.25" thickBot="1" x14ac:dyDescent="0.2"/>
    <row r="3" spans="1:12" ht="12.75" x14ac:dyDescent="0.2">
      <c r="B3" s="137" t="s">
        <v>13</v>
      </c>
      <c r="C3" s="138"/>
      <c r="D3" s="138"/>
      <c r="E3" s="138"/>
      <c r="F3" s="138"/>
      <c r="G3" s="138"/>
      <c r="H3" s="139"/>
    </row>
    <row r="4" spans="1:12" ht="12.75" x14ac:dyDescent="0.2">
      <c r="B4" s="8"/>
      <c r="C4" s="40" t="s">
        <v>42</v>
      </c>
      <c r="D4" s="40" t="s">
        <v>70</v>
      </c>
      <c r="E4" s="40" t="s">
        <v>43</v>
      </c>
      <c r="F4" s="40" t="s">
        <v>44</v>
      </c>
      <c r="G4" s="40" t="s">
        <v>45</v>
      </c>
      <c r="H4" s="41" t="s">
        <v>62</v>
      </c>
    </row>
    <row r="5" spans="1:12" ht="12.75" x14ac:dyDescent="0.15">
      <c r="B5" s="37" t="s">
        <v>11</v>
      </c>
      <c r="C5" s="38" t="e">
        <f>SUM(K11,#REF!,#REF!,#REF!,#REF!)/SUM(J11,#REF!,#REF!,#REF!,#REF!)</f>
        <v>#REF!</v>
      </c>
      <c r="D5" s="39" t="e">
        <f>SUM(K12,#REF!,#REF!,#REF!,#REF!)/SUM(J12,#REF!,#REF!,#REF!,#REF!)</f>
        <v>#REF!</v>
      </c>
      <c r="E5" s="39" t="e">
        <f>SUM(K13,#REF!,#REF!,#REF!,#REF!)/SUM(J13,#REF!,#REF!,#REF!,#REF!)</f>
        <v>#REF!</v>
      </c>
      <c r="F5" s="39" t="e">
        <f>SUM(K14,#REF!,#REF!,#REF!,#REF!)/SUM(J14,#REF!,#REF!,#REF!,#REF!)</f>
        <v>#REF!</v>
      </c>
      <c r="G5" s="39" t="e">
        <f>SUM(K15,#REF!,#REF!,#REF!,#REF!)/SUM(J15,#REF!,#REF!,#REF!,#REF!)</f>
        <v>#REF!</v>
      </c>
      <c r="H5" s="51" t="e">
        <f>SUM(#REF!,#REF!,#REF!,#REF!,#REF!)/SUM(#REF!,#REF!,#REF!,#REF!,#REF!)</f>
        <v>#REF!</v>
      </c>
    </row>
    <row r="6" spans="1:12" ht="11.25" thickBot="1" x14ac:dyDescent="0.2">
      <c r="B6" s="30" t="s">
        <v>73</v>
      </c>
      <c r="C6" s="10"/>
      <c r="D6" s="10"/>
      <c r="E6" s="10"/>
      <c r="F6" s="10"/>
      <c r="G6" s="10"/>
      <c r="H6" s="42"/>
    </row>
    <row r="8" spans="1:12" ht="11.25" thickBot="1" x14ac:dyDescent="0.2"/>
    <row r="9" spans="1:12" ht="13.5" thickBot="1" x14ac:dyDescent="0.25">
      <c r="B9" s="127" t="s">
        <v>102</v>
      </c>
      <c r="C9" s="128"/>
      <c r="D9" s="128"/>
      <c r="E9" s="128"/>
      <c r="F9" s="128"/>
      <c r="G9" s="128"/>
      <c r="H9" s="128"/>
      <c r="I9" s="128"/>
      <c r="J9" s="128"/>
      <c r="K9" s="128"/>
      <c r="L9" s="129"/>
    </row>
    <row r="10" spans="1:12" ht="42" x14ac:dyDescent="0.15">
      <c r="B10" s="43" t="s">
        <v>0</v>
      </c>
      <c r="C10" s="44" t="s">
        <v>72</v>
      </c>
      <c r="D10" s="44" t="s">
        <v>3</v>
      </c>
      <c r="E10" s="44" t="s">
        <v>4</v>
      </c>
      <c r="F10" s="44" t="s">
        <v>5</v>
      </c>
      <c r="G10" s="44" t="s">
        <v>6</v>
      </c>
      <c r="H10" s="44" t="s">
        <v>7</v>
      </c>
      <c r="I10" s="44" t="s">
        <v>8</v>
      </c>
      <c r="J10" s="44" t="s">
        <v>10</v>
      </c>
      <c r="K10" s="44" t="s">
        <v>9</v>
      </c>
      <c r="L10" s="45" t="s">
        <v>11</v>
      </c>
    </row>
    <row r="11" spans="1:12" ht="12.75" x14ac:dyDescent="0.2">
      <c r="B11" s="28"/>
      <c r="C11" s="34"/>
      <c r="D11" s="2"/>
      <c r="E11" s="2"/>
      <c r="F11" s="2"/>
      <c r="G11" s="2"/>
      <c r="H11" s="2"/>
      <c r="I11" s="2"/>
      <c r="J11" s="2">
        <f>PRODUCT(C11,COUNT(D11:I11))</f>
        <v>0</v>
      </c>
      <c r="K11" s="2">
        <f t="shared" ref="K11:K15" si="0">SUM(D11:I11)</f>
        <v>0</v>
      </c>
      <c r="L11" s="29" t="e">
        <f>(K11/J11)</f>
        <v>#DIV/0!</v>
      </c>
    </row>
    <row r="12" spans="1:12" ht="12.75" x14ac:dyDescent="0.2">
      <c r="B12" s="28"/>
      <c r="C12" s="34"/>
      <c r="D12" s="74"/>
      <c r="E12" s="74"/>
      <c r="F12" s="74"/>
      <c r="G12" s="74"/>
      <c r="H12" s="74"/>
      <c r="I12" s="74"/>
      <c r="J12" s="2">
        <f t="shared" ref="J12:J15" si="1">PRODUCT(C12,COUNT(D12:I12))</f>
        <v>0</v>
      </c>
      <c r="K12" s="2">
        <f t="shared" si="0"/>
        <v>0</v>
      </c>
      <c r="L12" s="29" t="e">
        <f t="shared" ref="L12:L15" si="2">(K12/J12)</f>
        <v>#DIV/0!</v>
      </c>
    </row>
    <row r="13" spans="1:12" ht="12.75" x14ac:dyDescent="0.2">
      <c r="B13" s="28"/>
      <c r="C13" s="34"/>
      <c r="D13" s="74"/>
      <c r="E13" s="74"/>
      <c r="F13" s="74"/>
      <c r="G13" s="74"/>
      <c r="H13" s="74"/>
      <c r="I13" s="74"/>
      <c r="J13" s="2">
        <f t="shared" si="1"/>
        <v>0</v>
      </c>
      <c r="K13" s="2">
        <f t="shared" si="0"/>
        <v>0</v>
      </c>
      <c r="L13" s="29" t="e">
        <f t="shared" si="2"/>
        <v>#DIV/0!</v>
      </c>
    </row>
    <row r="14" spans="1:12" ht="12.75" x14ac:dyDescent="0.2">
      <c r="B14" s="28"/>
      <c r="C14" s="34"/>
      <c r="D14" s="74"/>
      <c r="E14" s="74"/>
      <c r="F14" s="74"/>
      <c r="G14" s="74"/>
      <c r="H14" s="74"/>
      <c r="I14" s="74"/>
      <c r="J14" s="2">
        <f t="shared" si="1"/>
        <v>0</v>
      </c>
      <c r="K14" s="2">
        <f t="shared" si="0"/>
        <v>0</v>
      </c>
      <c r="L14" s="29" t="e">
        <f t="shared" si="2"/>
        <v>#DIV/0!</v>
      </c>
    </row>
    <row r="15" spans="1:12" ht="12.75" x14ac:dyDescent="0.2">
      <c r="B15" s="28"/>
      <c r="C15" s="34"/>
      <c r="D15" s="2"/>
      <c r="E15" s="2"/>
      <c r="F15" s="2"/>
      <c r="G15" s="2"/>
      <c r="H15" s="2"/>
      <c r="I15" s="2"/>
      <c r="J15" s="2">
        <f t="shared" si="1"/>
        <v>0</v>
      </c>
      <c r="K15" s="2">
        <f t="shared" si="0"/>
        <v>0</v>
      </c>
      <c r="L15" s="29" t="e">
        <f t="shared" si="2"/>
        <v>#DIV/0!</v>
      </c>
    </row>
  </sheetData>
  <mergeCells count="2">
    <mergeCell ref="B3:H3"/>
    <mergeCell ref="B9:L9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8"/>
  <sheetViews>
    <sheetView workbookViewId="0">
      <pane ySplit="1" topLeftCell="A2" activePane="bottomLeft" state="frozen"/>
      <selection activeCell="D6" sqref="D6:F10"/>
      <selection pane="bottomLeft" activeCell="A4" sqref="A4"/>
    </sheetView>
  </sheetViews>
  <sheetFormatPr defaultRowHeight="12.75" x14ac:dyDescent="0.2"/>
  <cols>
    <col min="1" max="1" width="47.42578125" customWidth="1"/>
    <col min="2" max="2" width="53.85546875" customWidth="1"/>
    <col min="3" max="3" width="44.7109375" customWidth="1"/>
    <col min="4" max="4" width="68.28515625" customWidth="1"/>
  </cols>
  <sheetData>
    <row r="1" spans="1:4" ht="39.950000000000003" customHeight="1" x14ac:dyDescent="0.2">
      <c r="A1" s="22" t="s">
        <v>33</v>
      </c>
      <c r="B1" s="22" t="s">
        <v>34</v>
      </c>
      <c r="C1" s="22" t="s">
        <v>35</v>
      </c>
      <c r="D1" s="23" t="s">
        <v>36</v>
      </c>
    </row>
    <row r="2" spans="1:4" s="35" customFormat="1" ht="63.75" x14ac:dyDescent="0.2">
      <c r="A2" s="32" t="s">
        <v>46</v>
      </c>
      <c r="B2" s="33" t="s">
        <v>56</v>
      </c>
      <c r="C2" s="33" t="s">
        <v>64</v>
      </c>
      <c r="D2" s="34">
        <v>100</v>
      </c>
    </row>
    <row r="3" spans="1:4" s="35" customFormat="1" ht="63.75" x14ac:dyDescent="0.2">
      <c r="A3" s="32" t="s">
        <v>47</v>
      </c>
      <c r="B3" s="33" t="s">
        <v>66</v>
      </c>
      <c r="C3" s="33" t="s">
        <v>67</v>
      </c>
      <c r="D3" s="34">
        <v>50</v>
      </c>
    </row>
    <row r="4" spans="1:4" s="35" customFormat="1" ht="114.75" x14ac:dyDescent="0.2">
      <c r="A4" s="32" t="s">
        <v>48</v>
      </c>
      <c r="B4" s="33" t="s">
        <v>65</v>
      </c>
      <c r="C4" s="33" t="s">
        <v>71</v>
      </c>
      <c r="D4" s="34">
        <v>100</v>
      </c>
    </row>
    <row r="5" spans="1:4" s="35" customFormat="1" ht="63.75" x14ac:dyDescent="0.2">
      <c r="A5" s="32" t="s">
        <v>49</v>
      </c>
      <c r="B5" s="33" t="s">
        <v>52</v>
      </c>
      <c r="C5" s="33" t="s">
        <v>81</v>
      </c>
      <c r="D5" s="34">
        <v>50</v>
      </c>
    </row>
    <row r="6" spans="1:4" s="35" customFormat="1" ht="51" x14ac:dyDescent="0.2">
      <c r="A6" s="32" t="s">
        <v>51</v>
      </c>
      <c r="B6" s="33" t="s">
        <v>57</v>
      </c>
      <c r="C6" s="33" t="s">
        <v>50</v>
      </c>
      <c r="D6" s="34">
        <v>100</v>
      </c>
    </row>
    <row r="7" spans="1:4" s="35" customFormat="1" x14ac:dyDescent="0.2">
      <c r="A7" s="140"/>
      <c r="B7" s="141"/>
      <c r="C7" s="141"/>
      <c r="D7" s="142"/>
    </row>
    <row r="8" spans="1:4" ht="38.25" x14ac:dyDescent="0.2">
      <c r="A8" s="52" t="s">
        <v>87</v>
      </c>
      <c r="B8" s="53" t="s">
        <v>84</v>
      </c>
      <c r="C8" s="53" t="s">
        <v>86</v>
      </c>
      <c r="D8" s="54">
        <v>50</v>
      </c>
    </row>
  </sheetData>
  <mergeCells count="1">
    <mergeCell ref="A7:D7"/>
  </mergeCells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3:G16"/>
  <sheetViews>
    <sheetView workbookViewId="0">
      <selection activeCell="K11" sqref="K11"/>
    </sheetView>
  </sheetViews>
  <sheetFormatPr defaultRowHeight="12.75" x14ac:dyDescent="0.2"/>
  <cols>
    <col min="2" max="2" width="14.140625" bestFit="1" customWidth="1"/>
    <col min="3" max="3" width="15.5703125" customWidth="1"/>
    <col min="4" max="4" width="14.140625" customWidth="1"/>
    <col min="5" max="5" width="17.85546875" customWidth="1"/>
    <col min="6" max="6" width="31.7109375" customWidth="1"/>
    <col min="7" max="7" width="35.7109375" customWidth="1"/>
  </cols>
  <sheetData>
    <row r="3" spans="2:7" ht="29.25" x14ac:dyDescent="0.5">
      <c r="B3" s="146" t="s">
        <v>30</v>
      </c>
      <c r="C3" s="146"/>
      <c r="D3" s="146"/>
      <c r="E3" s="146"/>
      <c r="F3" s="146"/>
      <c r="G3" s="146"/>
    </row>
    <row r="4" spans="2:7" ht="15.75" thickBot="1" x14ac:dyDescent="0.35">
      <c r="B4" s="147"/>
      <c r="C4" s="147"/>
      <c r="D4" s="147"/>
      <c r="E4" s="147"/>
      <c r="F4" s="147"/>
      <c r="G4" s="147"/>
    </row>
    <row r="5" spans="2:7" ht="23.25" thickTop="1" x14ac:dyDescent="0.2">
      <c r="B5" s="148" t="s">
        <v>15</v>
      </c>
      <c r="C5" s="149"/>
      <c r="D5" s="149"/>
      <c r="E5" s="149"/>
      <c r="F5" s="149"/>
      <c r="G5" s="150"/>
    </row>
    <row r="6" spans="2:7" ht="37.5" customHeight="1" x14ac:dyDescent="0.2">
      <c r="B6" s="11" t="s">
        <v>16</v>
      </c>
      <c r="C6" s="12" t="s">
        <v>17</v>
      </c>
      <c r="D6" s="151" t="s">
        <v>18</v>
      </c>
      <c r="E6" s="151"/>
      <c r="F6" s="151"/>
      <c r="G6" s="13" t="s">
        <v>19</v>
      </c>
    </row>
    <row r="7" spans="2:7" ht="17.25" x14ac:dyDescent="0.2">
      <c r="B7" s="14" t="s">
        <v>53</v>
      </c>
      <c r="C7" s="12" t="s">
        <v>20</v>
      </c>
      <c r="D7" s="143" t="s">
        <v>55</v>
      </c>
      <c r="E7" s="144"/>
      <c r="F7" s="145"/>
      <c r="G7" s="13" t="s">
        <v>54</v>
      </c>
    </row>
    <row r="8" spans="2:7" ht="17.25" customHeight="1" x14ac:dyDescent="0.2">
      <c r="B8" s="14" t="s">
        <v>60</v>
      </c>
      <c r="C8" s="36" t="s">
        <v>59</v>
      </c>
      <c r="D8" s="143" t="s">
        <v>61</v>
      </c>
      <c r="E8" s="144"/>
      <c r="F8" s="145"/>
      <c r="G8" s="13" t="s">
        <v>92</v>
      </c>
    </row>
    <row r="9" spans="2:7" ht="36.75" customHeight="1" x14ac:dyDescent="0.2">
      <c r="B9" s="14">
        <v>42191</v>
      </c>
      <c r="C9" s="50" t="s">
        <v>80</v>
      </c>
      <c r="D9" s="154" t="s">
        <v>93</v>
      </c>
      <c r="E9" s="155"/>
      <c r="F9" s="156"/>
      <c r="G9" s="13" t="s">
        <v>94</v>
      </c>
    </row>
    <row r="10" spans="2:7" ht="17.25" customHeight="1" x14ac:dyDescent="0.2">
      <c r="B10" s="14">
        <v>42236</v>
      </c>
      <c r="C10" s="76" t="s">
        <v>96</v>
      </c>
      <c r="D10" s="157" t="s">
        <v>98</v>
      </c>
      <c r="E10" s="158"/>
      <c r="F10" s="159"/>
      <c r="G10" s="13" t="s">
        <v>97</v>
      </c>
    </row>
    <row r="11" spans="2:7" ht="17.25" x14ac:dyDescent="0.2">
      <c r="B11" s="15"/>
      <c r="C11" s="16"/>
      <c r="D11" s="152"/>
      <c r="E11" s="152"/>
      <c r="F11" s="152"/>
      <c r="G11" s="20"/>
    </row>
    <row r="12" spans="2:7" ht="17.25" x14ac:dyDescent="0.2">
      <c r="B12" s="17"/>
      <c r="C12" s="16"/>
      <c r="D12" s="152"/>
      <c r="E12" s="152"/>
      <c r="F12" s="152"/>
      <c r="G12" s="20"/>
    </row>
    <row r="13" spans="2:7" ht="17.25" x14ac:dyDescent="0.2">
      <c r="B13" s="17"/>
      <c r="C13" s="16"/>
      <c r="D13" s="152"/>
      <c r="E13" s="152"/>
      <c r="F13" s="152"/>
      <c r="G13" s="20"/>
    </row>
    <row r="14" spans="2:7" ht="17.25" x14ac:dyDescent="0.2">
      <c r="B14" s="17"/>
      <c r="C14" s="16"/>
      <c r="D14" s="152"/>
      <c r="E14" s="152"/>
      <c r="F14" s="152"/>
      <c r="G14" s="20"/>
    </row>
    <row r="15" spans="2:7" ht="18" thickBot="1" x14ac:dyDescent="0.25">
      <c r="B15" s="18"/>
      <c r="C15" s="19"/>
      <c r="D15" s="153"/>
      <c r="E15" s="153"/>
      <c r="F15" s="153"/>
      <c r="G15" s="21"/>
    </row>
    <row r="16" spans="2:7" ht="13.5" thickTop="1" x14ac:dyDescent="0.2"/>
  </sheetData>
  <mergeCells count="13">
    <mergeCell ref="D14:F14"/>
    <mergeCell ref="D15:F15"/>
    <mergeCell ref="D9:F9"/>
    <mergeCell ref="D10:F10"/>
    <mergeCell ref="D11:F11"/>
    <mergeCell ref="D12:F12"/>
    <mergeCell ref="D13:F13"/>
    <mergeCell ref="D8:F8"/>
    <mergeCell ref="B3:G3"/>
    <mergeCell ref="B4:G4"/>
    <mergeCell ref="B5:G5"/>
    <mergeCell ref="D6:F6"/>
    <mergeCell ref="D7:F7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Summary</vt:lpstr>
      <vt:lpstr>Stability Time Per Section</vt:lpstr>
      <vt:lpstr>Completion Percentage</vt:lpstr>
      <vt:lpstr>Case list</vt:lpstr>
      <vt:lpstr>Version</vt:lpstr>
    </vt:vector>
  </TitlesOfParts>
  <Company>Cingular Wireless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Schrider</dc:creator>
  <cp:lastModifiedBy>scd.mbb.val</cp:lastModifiedBy>
  <dcterms:created xsi:type="dcterms:W3CDTF">2010-11-22T22:11:27Z</dcterms:created>
  <dcterms:modified xsi:type="dcterms:W3CDTF">2018-04-23T09:49:36Z</dcterms:modified>
</cp:coreProperties>
</file>