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Great_lakes\TERM 5\MRA\PGPM23_MRA Project\PGPM23_MRA Project\"/>
    </mc:Choice>
  </mc:AlternateContent>
  <xr:revisionPtr revIDLastSave="0" documentId="13_ncr:1_{7BAF029A-CACF-4247-9445-55183EE3CCC0}" xr6:coauthVersionLast="47" xr6:coauthVersionMax="47" xr10:uidLastSave="{00000000-0000-0000-0000-000000000000}"/>
  <bookViews>
    <workbookView xWindow="-108" yWindow="-108" windowWidth="23256" windowHeight="12576" firstSheet="8" activeTab="11" xr2:uid="{00000000-000D-0000-FFFF-FFFF00000000}"/>
  </bookViews>
  <sheets>
    <sheet name="PANCAKES" sheetId="1" r:id="rId1"/>
    <sheet name="Syrup" sheetId="2" r:id="rId2"/>
    <sheet name="pasta" sheetId="3" r:id="rId3"/>
    <sheet name="pasta sauce" sheetId="4" r:id="rId4"/>
    <sheet name="ln(pancakes)" sheetId="5" r:id="rId5"/>
    <sheet name="ln(syrup)" sheetId="6" r:id="rId6"/>
    <sheet name="ln(pasta)" sheetId="7" r:id="rId7"/>
    <sheet name="ln(pasta sauce)" sheetId="8" r:id="rId8"/>
    <sheet name="pasta sauce Elasticity" sheetId="10" r:id="rId9"/>
    <sheet name="pasta Elasticity" sheetId="12" r:id="rId10"/>
    <sheet name="pancake Elsaticity" sheetId="9" r:id="rId11"/>
    <sheet name="syrup Elasticity" sheetId="11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2" l="1"/>
  <c r="K22" i="12"/>
  <c r="K23" i="12"/>
  <c r="K24" i="12"/>
  <c r="K25" i="12"/>
  <c r="K26" i="12"/>
  <c r="K27" i="12"/>
  <c r="K28" i="12"/>
  <c r="K20" i="12"/>
  <c r="K29" i="11"/>
  <c r="K28" i="11"/>
  <c r="K27" i="11"/>
  <c r="K26" i="11"/>
  <c r="K25" i="11"/>
  <c r="K24" i="11"/>
  <c r="K23" i="11"/>
  <c r="K22" i="11"/>
  <c r="K21" i="11"/>
  <c r="K22" i="10"/>
  <c r="K23" i="10"/>
  <c r="K24" i="10"/>
  <c r="K25" i="10"/>
  <c r="K26" i="10"/>
  <c r="K27" i="10"/>
  <c r="K28" i="10"/>
  <c r="K29" i="10"/>
  <c r="K21" i="10"/>
  <c r="K12" i="12" l="1"/>
  <c r="K11" i="12"/>
  <c r="K10" i="12"/>
  <c r="K9" i="12"/>
  <c r="K8" i="12"/>
  <c r="K7" i="12"/>
  <c r="K6" i="12"/>
  <c r="K5" i="12"/>
  <c r="K4" i="12"/>
  <c r="K12" i="11"/>
  <c r="K11" i="11"/>
  <c r="K10" i="11"/>
  <c r="K9" i="11"/>
  <c r="K8" i="11"/>
  <c r="K7" i="11"/>
  <c r="K6" i="11"/>
  <c r="K5" i="11"/>
  <c r="K4" i="11"/>
  <c r="K12" i="10"/>
  <c r="K11" i="10"/>
  <c r="K10" i="10"/>
  <c r="K9" i="10"/>
  <c r="K8" i="10"/>
  <c r="K7" i="10"/>
  <c r="K6" i="10"/>
  <c r="K5" i="10"/>
  <c r="K4" i="10"/>
  <c r="K5" i="9"/>
  <c r="K6" i="9"/>
  <c r="K7" i="9"/>
  <c r="K8" i="9"/>
  <c r="K9" i="9"/>
  <c r="K10" i="9"/>
  <c r="K11" i="9"/>
  <c r="K12" i="9"/>
  <c r="K4" i="9"/>
  <c r="C3" i="8" l="1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D2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2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2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" i="7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D2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2" i="6"/>
  <c r="A1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2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29" i="5"/>
  <c r="A30" i="5"/>
  <c r="A31" i="5"/>
  <c r="A32" i="5"/>
  <c r="A33" i="5"/>
  <c r="A34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7" i="5"/>
  <c r="A8" i="5"/>
  <c r="A9" i="5"/>
  <c r="A10" i="5"/>
  <c r="A11" i="5"/>
  <c r="A2" i="5"/>
  <c r="A3" i="5"/>
  <c r="A4" i="5"/>
  <c r="A5" i="5"/>
  <c r="A6" i="5"/>
  <c r="A1" i="5"/>
  <c r="X5" i="2"/>
  <c r="Y5" i="2" s="1"/>
  <c r="X6" i="2"/>
  <c r="Y6" i="2" s="1"/>
  <c r="X7" i="2"/>
  <c r="Y7" i="2"/>
  <c r="Z7" i="2" s="1"/>
  <c r="X8" i="2"/>
  <c r="X9" i="2"/>
  <c r="Y9" i="2" s="1"/>
  <c r="X10" i="2"/>
  <c r="Y10" i="2" s="1"/>
  <c r="X11" i="2"/>
  <c r="Y11" i="2"/>
  <c r="Z11" i="2" s="1"/>
  <c r="X12" i="2"/>
  <c r="X13" i="2"/>
  <c r="Y13" i="2" s="1"/>
  <c r="X14" i="2"/>
  <c r="Y14" i="2" s="1"/>
  <c r="X15" i="2"/>
  <c r="Y15" i="2"/>
  <c r="Z15" i="2" s="1"/>
  <c r="X16" i="2"/>
  <c r="X17" i="2"/>
  <c r="Y17" i="2" s="1"/>
  <c r="Z17" i="2" s="1"/>
  <c r="X18" i="2"/>
  <c r="Y18" i="2" s="1"/>
  <c r="X19" i="2"/>
  <c r="Z19" i="2" s="1"/>
  <c r="Y19" i="2"/>
  <c r="X20" i="2"/>
  <c r="X21" i="2"/>
  <c r="Y21" i="2" s="1"/>
  <c r="Z21" i="2" s="1"/>
  <c r="X22" i="2"/>
  <c r="Y22" i="2" s="1"/>
  <c r="X23" i="2"/>
  <c r="Z23" i="2" s="1"/>
  <c r="Y23" i="2"/>
  <c r="X24" i="2"/>
  <c r="Y24" i="2"/>
  <c r="Z24" i="2"/>
  <c r="X25" i="2"/>
  <c r="Y25" i="2" s="1"/>
  <c r="Z25" i="2" s="1"/>
  <c r="X26" i="2"/>
  <c r="Y26" i="2" s="1"/>
  <c r="X27" i="2"/>
  <c r="Z27" i="2" s="1"/>
  <c r="Y27" i="2"/>
  <c r="X28" i="2"/>
  <c r="Y28" i="2"/>
  <c r="Z28" i="2"/>
  <c r="X29" i="2"/>
  <c r="Y29" i="2" s="1"/>
  <c r="Z29" i="2" s="1"/>
  <c r="X30" i="2"/>
  <c r="Y30" i="2" s="1"/>
  <c r="X31" i="2"/>
  <c r="Z31" i="2" s="1"/>
  <c r="Y31" i="2"/>
  <c r="X32" i="2"/>
  <c r="Y32" i="2"/>
  <c r="Z32" i="2"/>
  <c r="X33" i="2"/>
  <c r="Y33" i="2" s="1"/>
  <c r="Z33" i="2" s="1"/>
  <c r="X34" i="2"/>
  <c r="Y34" i="2" s="1"/>
  <c r="X35" i="2"/>
  <c r="Z35" i="2" s="1"/>
  <c r="Y35" i="2"/>
  <c r="X36" i="2"/>
  <c r="Y36" i="2"/>
  <c r="Z36" i="2"/>
  <c r="X37" i="2"/>
  <c r="Y37" i="2" s="1"/>
  <c r="Z37" i="2" s="1"/>
  <c r="X38" i="2"/>
  <c r="Y38" i="2" s="1"/>
  <c r="X39" i="2"/>
  <c r="Z39" i="2" s="1"/>
  <c r="Y39" i="2"/>
  <c r="X40" i="2"/>
  <c r="Y40" i="2"/>
  <c r="Z40" i="2"/>
  <c r="X41" i="2"/>
  <c r="Y41" i="2" s="1"/>
  <c r="Z41" i="2" s="1"/>
  <c r="X42" i="2"/>
  <c r="Y42" i="2" s="1"/>
  <c r="X43" i="2"/>
  <c r="Y43" i="2"/>
  <c r="Z43" i="2" s="1"/>
  <c r="X44" i="2"/>
  <c r="X45" i="2"/>
  <c r="Y45" i="2" s="1"/>
  <c r="X46" i="2"/>
  <c r="Y46" i="2" s="1"/>
  <c r="X47" i="2"/>
  <c r="Y47" i="2"/>
  <c r="Z47" i="2" s="1"/>
  <c r="X48" i="2"/>
  <c r="X49" i="2"/>
  <c r="Y49" i="2" s="1"/>
  <c r="X50" i="2"/>
  <c r="Y50" i="2" s="1"/>
  <c r="X51" i="2"/>
  <c r="Y51" i="2"/>
  <c r="Z51" i="2" s="1"/>
  <c r="X52" i="2"/>
  <c r="X53" i="2"/>
  <c r="Y53" i="2" s="1"/>
  <c r="X54" i="2"/>
  <c r="Y54" i="2" s="1"/>
  <c r="X55" i="2"/>
  <c r="Y55" i="2"/>
  <c r="Z55" i="2" s="1"/>
  <c r="X56" i="2"/>
  <c r="X57" i="2"/>
  <c r="Y57" i="2" s="1"/>
  <c r="Z57" i="2" s="1"/>
  <c r="X58" i="2"/>
  <c r="Y58" i="2" s="1"/>
  <c r="X59" i="2"/>
  <c r="Z59" i="2" s="1"/>
  <c r="Y59" i="2"/>
  <c r="X60" i="2"/>
  <c r="Y60" i="2"/>
  <c r="Z60" i="2"/>
  <c r="X61" i="2"/>
  <c r="Y61" i="2" s="1"/>
  <c r="Z61" i="2" s="1"/>
  <c r="X62" i="2"/>
  <c r="Y62" i="2" s="1"/>
  <c r="X63" i="2"/>
  <c r="Z63" i="2" s="1"/>
  <c r="Y63" i="2"/>
  <c r="X64" i="2"/>
  <c r="Y64" i="2"/>
  <c r="Z64" i="2"/>
  <c r="X65" i="2"/>
  <c r="Y65" i="2" s="1"/>
  <c r="Z65" i="2" s="1"/>
  <c r="X66" i="2"/>
  <c r="Y66" i="2" s="1"/>
  <c r="X67" i="2"/>
  <c r="Z67" i="2" s="1"/>
  <c r="Y67" i="2"/>
  <c r="X68" i="2"/>
  <c r="Y68" i="2"/>
  <c r="Z68" i="2"/>
  <c r="X69" i="2"/>
  <c r="Y69" i="2" s="1"/>
  <c r="Z69" i="2" s="1"/>
  <c r="X70" i="2"/>
  <c r="Y70" i="2" s="1"/>
  <c r="X71" i="2"/>
  <c r="Z71" i="2" s="1"/>
  <c r="Y71" i="2"/>
  <c r="X72" i="2"/>
  <c r="Y72" i="2"/>
  <c r="Z72" i="2"/>
  <c r="X73" i="2"/>
  <c r="Y73" i="2" s="1"/>
  <c r="Z73" i="2" s="1"/>
  <c r="X74" i="2"/>
  <c r="Y74" i="2" s="1"/>
  <c r="X75" i="2"/>
  <c r="Z75" i="2" s="1"/>
  <c r="Y75" i="2"/>
  <c r="X76" i="2"/>
  <c r="Y76" i="2"/>
  <c r="Z76" i="2"/>
  <c r="X77" i="2"/>
  <c r="Y77" i="2" s="1"/>
  <c r="Z77" i="2" s="1"/>
  <c r="X78" i="2"/>
  <c r="Y78" i="2" s="1"/>
  <c r="X79" i="2"/>
  <c r="Z79" i="2" s="1"/>
  <c r="Y79" i="2"/>
  <c r="X80" i="2"/>
  <c r="Y80" i="2"/>
  <c r="Z80" i="2"/>
  <c r="X81" i="2"/>
  <c r="Y81" i="2" s="1"/>
  <c r="Z81" i="2" s="1"/>
  <c r="X82" i="2"/>
  <c r="Y82" i="2" s="1"/>
  <c r="X83" i="2"/>
  <c r="Z83" i="2" s="1"/>
  <c r="Y83" i="2"/>
  <c r="X84" i="2"/>
  <c r="Y84" i="2"/>
  <c r="Z84" i="2"/>
  <c r="X85" i="2"/>
  <c r="Y85" i="2" s="1"/>
  <c r="Z85" i="2" s="1"/>
  <c r="X86" i="2"/>
  <c r="Y86" i="2" s="1"/>
  <c r="X87" i="2"/>
  <c r="Z87" i="2" s="1"/>
  <c r="Y87" i="2"/>
  <c r="X88" i="2"/>
  <c r="Y88" i="2"/>
  <c r="Z88" i="2"/>
  <c r="X89" i="2"/>
  <c r="Y89" i="2" s="1"/>
  <c r="Z89" i="2" s="1"/>
  <c r="X90" i="2"/>
  <c r="Y90" i="2" s="1"/>
  <c r="X91" i="2"/>
  <c r="Z91" i="2" s="1"/>
  <c r="Y91" i="2"/>
  <c r="X92" i="2"/>
  <c r="Y92" i="2"/>
  <c r="Z92" i="2"/>
  <c r="X93" i="2"/>
  <c r="Y93" i="2" s="1"/>
  <c r="Z93" i="2" s="1"/>
  <c r="X94" i="2"/>
  <c r="Y94" i="2" s="1"/>
  <c r="X95" i="2"/>
  <c r="Z95" i="2" s="1"/>
  <c r="Y95" i="2"/>
  <c r="X96" i="2"/>
  <c r="Y96" i="2"/>
  <c r="Z96" i="2"/>
  <c r="X97" i="2"/>
  <c r="Y97" i="2" s="1"/>
  <c r="Z97" i="2" s="1"/>
  <c r="X98" i="2"/>
  <c r="Y98" i="2" s="1"/>
  <c r="X99" i="2"/>
  <c r="Y99" i="2"/>
  <c r="Z99" i="2" s="1"/>
  <c r="X100" i="2"/>
  <c r="X101" i="2"/>
  <c r="Y101" i="2" s="1"/>
  <c r="X102" i="2"/>
  <c r="Y102" i="2" s="1"/>
  <c r="X103" i="2"/>
  <c r="Y103" i="2"/>
  <c r="Z103" i="2" s="1"/>
  <c r="X104" i="2"/>
  <c r="X105" i="2"/>
  <c r="Y105" i="2" s="1"/>
  <c r="X106" i="2"/>
  <c r="Y106" i="2" s="1"/>
  <c r="X5" i="3"/>
  <c r="X6" i="3"/>
  <c r="Y6" i="3" s="1"/>
  <c r="X7" i="3"/>
  <c r="Z7" i="3" s="1"/>
  <c r="Y7" i="3"/>
  <c r="X8" i="3"/>
  <c r="Y8" i="3"/>
  <c r="Z8" i="3"/>
  <c r="X9" i="3"/>
  <c r="X10" i="3"/>
  <c r="Y10" i="3" s="1"/>
  <c r="X11" i="3"/>
  <c r="Z11" i="3" s="1"/>
  <c r="Y11" i="3"/>
  <c r="X12" i="3"/>
  <c r="Y12" i="3"/>
  <c r="Z12" i="3"/>
  <c r="X13" i="3"/>
  <c r="X14" i="3"/>
  <c r="Y14" i="3" s="1"/>
  <c r="X15" i="3"/>
  <c r="X16" i="3"/>
  <c r="Y16" i="3"/>
  <c r="Z16" i="3"/>
  <c r="X17" i="3"/>
  <c r="X18" i="3"/>
  <c r="Y18" i="3" s="1"/>
  <c r="X19" i="3"/>
  <c r="X20" i="3"/>
  <c r="Y20" i="3"/>
  <c r="Z20" i="3"/>
  <c r="X21" i="3"/>
  <c r="X22" i="3"/>
  <c r="Y22" i="3" s="1"/>
  <c r="X23" i="3"/>
  <c r="Z23" i="3" s="1"/>
  <c r="Y23" i="3"/>
  <c r="X24" i="3"/>
  <c r="Y24" i="3"/>
  <c r="Z24" i="3"/>
  <c r="X25" i="3"/>
  <c r="X26" i="3"/>
  <c r="Y26" i="3" s="1"/>
  <c r="X27" i="3"/>
  <c r="Z27" i="3" s="1"/>
  <c r="Y27" i="3"/>
  <c r="X28" i="3"/>
  <c r="Y28" i="3"/>
  <c r="Z28" i="3"/>
  <c r="X29" i="3"/>
  <c r="X30" i="3"/>
  <c r="Y30" i="3" s="1"/>
  <c r="X31" i="3"/>
  <c r="X32" i="3"/>
  <c r="Y32" i="3"/>
  <c r="Z32" i="3"/>
  <c r="X33" i="3"/>
  <c r="X34" i="3"/>
  <c r="Y34" i="3" s="1"/>
  <c r="X35" i="3"/>
  <c r="X36" i="3"/>
  <c r="Y36" i="3"/>
  <c r="Z36" i="3"/>
  <c r="X37" i="3"/>
  <c r="X38" i="3"/>
  <c r="Y38" i="3" s="1"/>
  <c r="X39" i="3"/>
  <c r="X40" i="3"/>
  <c r="Y40" i="3"/>
  <c r="Z40" i="3"/>
  <c r="X41" i="3"/>
  <c r="X42" i="3"/>
  <c r="Y42" i="3" s="1"/>
  <c r="X43" i="3"/>
  <c r="Z43" i="3" s="1"/>
  <c r="Y43" i="3"/>
  <c r="X44" i="3"/>
  <c r="Y44" i="3"/>
  <c r="Z44" i="3"/>
  <c r="X45" i="3"/>
  <c r="X46" i="3"/>
  <c r="Y46" i="3" s="1"/>
  <c r="X47" i="3"/>
  <c r="Z47" i="3" s="1"/>
  <c r="Y47" i="3"/>
  <c r="X48" i="3"/>
  <c r="Y48" i="3"/>
  <c r="Z48" i="3"/>
  <c r="X49" i="3"/>
  <c r="X50" i="3"/>
  <c r="Y50" i="3" s="1"/>
  <c r="X51" i="3"/>
  <c r="X52" i="3"/>
  <c r="Y52" i="3"/>
  <c r="Z52" i="3"/>
  <c r="X53" i="3"/>
  <c r="X54" i="3"/>
  <c r="Y54" i="3" s="1"/>
  <c r="X55" i="3"/>
  <c r="Z55" i="3" s="1"/>
  <c r="Y55" i="3"/>
  <c r="X56" i="3"/>
  <c r="Y56" i="3"/>
  <c r="Z56" i="3"/>
  <c r="X57" i="3"/>
  <c r="X58" i="3"/>
  <c r="Y58" i="3" s="1"/>
  <c r="X59" i="3"/>
  <c r="X60" i="3"/>
  <c r="Y60" i="3"/>
  <c r="Z60" i="3"/>
  <c r="X61" i="3"/>
  <c r="X62" i="3"/>
  <c r="Y62" i="3" s="1"/>
  <c r="X63" i="3"/>
  <c r="Z63" i="3" s="1"/>
  <c r="Y63" i="3"/>
  <c r="X64" i="3"/>
  <c r="Y64" i="3"/>
  <c r="Z64" i="3"/>
  <c r="X65" i="3"/>
  <c r="X66" i="3"/>
  <c r="Y66" i="3" s="1"/>
  <c r="X67" i="3"/>
  <c r="X68" i="3"/>
  <c r="Y68" i="3" s="1"/>
  <c r="Z68" i="3" s="1"/>
  <c r="X69" i="3"/>
  <c r="X70" i="3"/>
  <c r="Y70" i="3" s="1"/>
  <c r="X71" i="3"/>
  <c r="Z71" i="3" s="1"/>
  <c r="Y71" i="3"/>
  <c r="X72" i="3"/>
  <c r="Y72" i="3"/>
  <c r="Z72" i="3"/>
  <c r="X73" i="3"/>
  <c r="X74" i="3"/>
  <c r="Y74" i="3" s="1"/>
  <c r="X75" i="3"/>
  <c r="X76" i="3"/>
  <c r="Y76" i="3"/>
  <c r="Z76" i="3"/>
  <c r="X77" i="3"/>
  <c r="X78" i="3"/>
  <c r="Y78" i="3" s="1"/>
  <c r="X79" i="3"/>
  <c r="Z79" i="3" s="1"/>
  <c r="Y79" i="3"/>
  <c r="X80" i="3"/>
  <c r="Y80" i="3"/>
  <c r="Z80" i="3"/>
  <c r="X81" i="3"/>
  <c r="X82" i="3"/>
  <c r="Y82" i="3" s="1"/>
  <c r="X83" i="3"/>
  <c r="Z83" i="3" s="1"/>
  <c r="Y83" i="3"/>
  <c r="X84" i="3"/>
  <c r="Y84" i="3"/>
  <c r="Z84" i="3"/>
  <c r="X85" i="3"/>
  <c r="X86" i="3"/>
  <c r="Y86" i="3" s="1"/>
  <c r="X87" i="3"/>
  <c r="X88" i="3"/>
  <c r="Y88" i="3"/>
  <c r="Z88" i="3"/>
  <c r="X89" i="3"/>
  <c r="X90" i="3"/>
  <c r="Y90" i="3" s="1"/>
  <c r="X91" i="3"/>
  <c r="Z91" i="3" s="1"/>
  <c r="Y91" i="3"/>
  <c r="X92" i="3"/>
  <c r="Y92" i="3"/>
  <c r="Z92" i="3"/>
  <c r="X93" i="3"/>
  <c r="X94" i="3"/>
  <c r="Y94" i="3" s="1"/>
  <c r="X95" i="3"/>
  <c r="Z95" i="3" s="1"/>
  <c r="Y95" i="3"/>
  <c r="X96" i="3"/>
  <c r="Y96" i="3"/>
  <c r="Z96" i="3"/>
  <c r="X97" i="3"/>
  <c r="X98" i="3"/>
  <c r="Y98" i="3" s="1"/>
  <c r="X99" i="3"/>
  <c r="X100" i="3"/>
  <c r="Y100" i="3"/>
  <c r="Z100" i="3"/>
  <c r="X101" i="3"/>
  <c r="X102" i="3"/>
  <c r="Y102" i="3" s="1"/>
  <c r="X103" i="3"/>
  <c r="Z103" i="3" s="1"/>
  <c r="Y103" i="3"/>
  <c r="X104" i="3"/>
  <c r="Y104" i="3"/>
  <c r="Z104" i="3"/>
  <c r="X105" i="3"/>
  <c r="X106" i="3"/>
  <c r="Y106" i="3" s="1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4" i="4"/>
  <c r="Z3" i="4"/>
  <c r="Y3" i="4"/>
  <c r="X3" i="4"/>
  <c r="Y4" i="4" s="1"/>
  <c r="X4" i="3"/>
  <c r="X3" i="3"/>
  <c r="Y3" i="3" s="1"/>
  <c r="Z3" i="3" s="1"/>
  <c r="X4" i="2"/>
  <c r="X3" i="2"/>
  <c r="Y3" i="2" s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Z106" i="1" s="1"/>
  <c r="Y4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3" i="1"/>
  <c r="Z105" i="2" l="1"/>
  <c r="Y104" i="2"/>
  <c r="Z104" i="2" s="1"/>
  <c r="Z101" i="2"/>
  <c r="Y100" i="2"/>
  <c r="Z100" i="2" s="1"/>
  <c r="Y56" i="2"/>
  <c r="Z56" i="2" s="1"/>
  <c r="Z53" i="2"/>
  <c r="Y52" i="2"/>
  <c r="Z52" i="2" s="1"/>
  <c r="Z49" i="2"/>
  <c r="Y48" i="2"/>
  <c r="Z48" i="2" s="1"/>
  <c r="Z45" i="2"/>
  <c r="Y44" i="2"/>
  <c r="Z44" i="2" s="1"/>
  <c r="Y20" i="2"/>
  <c r="Z20" i="2" s="1"/>
  <c r="Y16" i="2"/>
  <c r="Z16" i="2" s="1"/>
  <c r="Z13" i="2"/>
  <c r="Y12" i="2"/>
  <c r="Z12" i="2" s="1"/>
  <c r="Z9" i="2"/>
  <c r="Y8" i="2"/>
  <c r="Z8" i="2" s="1"/>
  <c r="Z5" i="2"/>
  <c r="Z106" i="2"/>
  <c r="Z102" i="2"/>
  <c r="Z98" i="2"/>
  <c r="Z94" i="2"/>
  <c r="Z90" i="2"/>
  <c r="Z86" i="2"/>
  <c r="Z82" i="2"/>
  <c r="Z78" i="2"/>
  <c r="Z74" i="2"/>
  <c r="Z70" i="2"/>
  <c r="Z66" i="2"/>
  <c r="Z62" i="2"/>
  <c r="Z58" i="2"/>
  <c r="Z54" i="2"/>
  <c r="Z50" i="2"/>
  <c r="Z46" i="2"/>
  <c r="Z42" i="2"/>
  <c r="Z38" i="2"/>
  <c r="Z34" i="2"/>
  <c r="Z30" i="2"/>
  <c r="Z26" i="2"/>
  <c r="Z22" i="2"/>
  <c r="Z18" i="2"/>
  <c r="Z14" i="2"/>
  <c r="Z10" i="2"/>
  <c r="Z6" i="2"/>
  <c r="Z39" i="3"/>
  <c r="Z31" i="3"/>
  <c r="Y67" i="3"/>
  <c r="Z67" i="3" s="1"/>
  <c r="Y19" i="3"/>
  <c r="Z19" i="3" s="1"/>
  <c r="Y15" i="3"/>
  <c r="Z15" i="3" s="1"/>
  <c r="Y75" i="3"/>
  <c r="Z75" i="3" s="1"/>
  <c r="Y59" i="3"/>
  <c r="Z59" i="3" s="1"/>
  <c r="Y51" i="3"/>
  <c r="Z51" i="3" s="1"/>
  <c r="Y39" i="3"/>
  <c r="Y31" i="3"/>
  <c r="Z106" i="3"/>
  <c r="Y105" i="3"/>
  <c r="Z105" i="3" s="1"/>
  <c r="Z102" i="3"/>
  <c r="Y101" i="3"/>
  <c r="Z101" i="3" s="1"/>
  <c r="Z98" i="3"/>
  <c r="Y97" i="3"/>
  <c r="Z97" i="3" s="1"/>
  <c r="Z94" i="3"/>
  <c r="Y93" i="3"/>
  <c r="Z93" i="3" s="1"/>
  <c r="Z90" i="3"/>
  <c r="Y89" i="3"/>
  <c r="Z89" i="3" s="1"/>
  <c r="Z86" i="3"/>
  <c r="Y85" i="3"/>
  <c r="Z85" i="3" s="1"/>
  <c r="Z82" i="3"/>
  <c r="Y81" i="3"/>
  <c r="Z81" i="3" s="1"/>
  <c r="Z78" i="3"/>
  <c r="Y77" i="3"/>
  <c r="Z77" i="3" s="1"/>
  <c r="Z74" i="3"/>
  <c r="Y73" i="3"/>
  <c r="Z73" i="3" s="1"/>
  <c r="Z70" i="3"/>
  <c r="Y69" i="3"/>
  <c r="Z69" i="3" s="1"/>
  <c r="Z66" i="3"/>
  <c r="Y65" i="3"/>
  <c r="Z65" i="3" s="1"/>
  <c r="Z62" i="3"/>
  <c r="Y61" i="3"/>
  <c r="Z61" i="3" s="1"/>
  <c r="Z58" i="3"/>
  <c r="Y57" i="3"/>
  <c r="Z57" i="3" s="1"/>
  <c r="Z54" i="3"/>
  <c r="Y53" i="3"/>
  <c r="Z53" i="3" s="1"/>
  <c r="Z50" i="3"/>
  <c r="Y49" i="3"/>
  <c r="Z49" i="3" s="1"/>
  <c r="Z46" i="3"/>
  <c r="Y45" i="3"/>
  <c r="Z45" i="3" s="1"/>
  <c r="Z42" i="3"/>
  <c r="Y41" i="3"/>
  <c r="Z41" i="3" s="1"/>
  <c r="Z38" i="3"/>
  <c r="Y37" i="3"/>
  <c r="Z37" i="3" s="1"/>
  <c r="Z34" i="3"/>
  <c r="Y33" i="3"/>
  <c r="Z33" i="3" s="1"/>
  <c r="Z30" i="3"/>
  <c r="Y29" i="3"/>
  <c r="Z29" i="3" s="1"/>
  <c r="Z26" i="3"/>
  <c r="Y25" i="3"/>
  <c r="Z25" i="3" s="1"/>
  <c r="Z22" i="3"/>
  <c r="Y21" i="3"/>
  <c r="Z21" i="3" s="1"/>
  <c r="Z18" i="3"/>
  <c r="Y17" i="3"/>
  <c r="Z17" i="3" s="1"/>
  <c r="Z14" i="3"/>
  <c r="Y13" i="3"/>
  <c r="Z13" i="3" s="1"/>
  <c r="Z10" i="3"/>
  <c r="Y9" i="3"/>
  <c r="Z9" i="3" s="1"/>
  <c r="Z6" i="3"/>
  <c r="Y5" i="3"/>
  <c r="Z5" i="3" s="1"/>
  <c r="Y99" i="3"/>
  <c r="Z99" i="3" s="1"/>
  <c r="Y87" i="3"/>
  <c r="Z87" i="3" s="1"/>
  <c r="Y35" i="3"/>
  <c r="Z35" i="3" s="1"/>
  <c r="Z4" i="4"/>
  <c r="Y4" i="3"/>
  <c r="Z4" i="3" s="1"/>
  <c r="Z3" i="2"/>
  <c r="Y4" i="2"/>
  <c r="Z4" i="2" s="1"/>
  <c r="K25" i="9"/>
  <c r="K27" i="9"/>
  <c r="K24" i="9"/>
  <c r="K23" i="9"/>
  <c r="K21" i="9"/>
  <c r="K26" i="9"/>
  <c r="K20" i="9"/>
  <c r="K19" i="9"/>
  <c r="K22" i="9"/>
</calcChain>
</file>

<file path=xl/sharedStrings.xml><?xml version="1.0" encoding="utf-8"?>
<sst xmlns="http://schemas.openxmlformats.org/spreadsheetml/2006/main" count="869" uniqueCount="367">
  <si>
    <t>Row Labels</t>
  </si>
  <si>
    <t>Sum of dollar_sales</t>
  </si>
  <si>
    <t>Sum of units</t>
  </si>
  <si>
    <t>Sum of feature_desc_Front Page Feature</t>
  </si>
  <si>
    <t>Sum of feature_desc_Interior Page Feature</t>
  </si>
  <si>
    <t>Sum of feature_desc_Interior Page Line Item</t>
  </si>
  <si>
    <t>Sum of feature_desc_Not on Feature</t>
  </si>
  <si>
    <t>Sum of feature_desc_Wrap Back Feature</t>
  </si>
  <si>
    <t>Sum of feature_desc_Wrap Front Feature</t>
  </si>
  <si>
    <t>Sum of feature_desc_Wrap Interior Feature</t>
  </si>
  <si>
    <t>Sum of display_desc_Front End Cap</t>
  </si>
  <si>
    <t>Sum of display_desc_In-Aisle</t>
  </si>
  <si>
    <t>Sum of display_desc_In-Shelf</t>
  </si>
  <si>
    <t>Sum of display_desc_Mid-Aisle End Cap</t>
  </si>
  <si>
    <t>Sum of display_desc_Not on Display</t>
  </si>
  <si>
    <t>Sum of display_desc_Promo/Seasonal Aisle</t>
  </si>
  <si>
    <t>Sum of display_desc_Rear End Cap</t>
  </si>
  <si>
    <t>Sum of display_desc_Secondary Location Display</t>
  </si>
  <si>
    <t>Sum of display_desc_Side-Aisle End Cap</t>
  </si>
  <si>
    <t>Sum of display_desc_Store Front</t>
  </si>
  <si>
    <t>Sum of display_desc_Store Rear</t>
  </si>
  <si>
    <t>Grand Total</t>
  </si>
  <si>
    <t>Average price</t>
  </si>
  <si>
    <t>Baseline price</t>
  </si>
  <si>
    <t>API</t>
  </si>
  <si>
    <t>ln(sales)</t>
  </si>
  <si>
    <t>ln(baseprice)</t>
  </si>
  <si>
    <t>ln(api)</t>
  </si>
  <si>
    <t>sum of feature_desc_Back Page Feature</t>
  </si>
  <si>
    <t>sum  of feature_desc_Back Page Feature</t>
  </si>
  <si>
    <t>coef</t>
  </si>
  <si>
    <t>std err</t>
  </si>
  <si>
    <t>t</t>
  </si>
  <si>
    <t>P&gt;|t|</t>
  </si>
  <si>
    <t>[0.025</t>
  </si>
  <si>
    <t>0.975]</t>
  </si>
  <si>
    <t>const</t>
  </si>
  <si>
    <t xml:space="preserve">    8.6673</t>
  </si>
  <si>
    <t xml:space="preserve">    0.190</t>
  </si>
  <si>
    <t xml:space="preserve">   45.723</t>
  </si>
  <si>
    <t xml:space="preserve"> 0.000</t>
  </si>
  <si>
    <t xml:space="preserve">    8.291</t>
  </si>
  <si>
    <t xml:space="preserve">    9.044</t>
  </si>
  <si>
    <t xml:space="preserve">    0.338</t>
  </si>
  <si>
    <t xml:space="preserve">   -1.165</t>
  </si>
  <si>
    <t xml:space="preserve"> 0.247</t>
  </si>
  <si>
    <t xml:space="preserve">   -1.065</t>
  </si>
  <si>
    <t xml:space="preserve">    0.278</t>
  </si>
  <si>
    <t xml:space="preserve">   -0.1676</t>
  </si>
  <si>
    <t xml:space="preserve">    0.410</t>
  </si>
  <si>
    <t xml:space="preserve">   -0.409</t>
  </si>
  <si>
    <t xml:space="preserve"> 0.683</t>
  </si>
  <si>
    <t xml:space="preserve">   -0.982</t>
  </si>
  <si>
    <t xml:space="preserve">    0.647</t>
  </si>
  <si>
    <t xml:space="preserve">    0.0001</t>
  </si>
  <si>
    <t xml:space="preserve">    0.001</t>
  </si>
  <si>
    <t xml:space="preserve">    0.122</t>
  </si>
  <si>
    <t xml:space="preserve"> 0.903</t>
  </si>
  <si>
    <t xml:space="preserve">   -0.002</t>
  </si>
  <si>
    <t xml:space="preserve">    0.002</t>
  </si>
  <si>
    <t xml:space="preserve"> 1.155e-13</t>
  </si>
  <si>
    <t xml:space="preserve">  1.6e-14</t>
  </si>
  <si>
    <t xml:space="preserve">    7.200</t>
  </si>
  <si>
    <t xml:space="preserve"> 8.36e-14</t>
  </si>
  <si>
    <t xml:space="preserve"> 1.47e-13</t>
  </si>
  <si>
    <t xml:space="preserve">    0.0011</t>
  </si>
  <si>
    <t xml:space="preserve">    0.023</t>
  </si>
  <si>
    <t xml:space="preserve">    0.046</t>
  </si>
  <si>
    <t xml:space="preserve"> 0.963</t>
  </si>
  <si>
    <t xml:space="preserve">   -0.045</t>
  </si>
  <si>
    <t xml:space="preserve">    0.047</t>
  </si>
  <si>
    <t xml:space="preserve"> 4.675e-14</t>
  </si>
  <si>
    <t xml:space="preserve"> 4.09e-15</t>
  </si>
  <si>
    <t xml:space="preserve">   11.427</t>
  </si>
  <si>
    <t xml:space="preserve"> 3.86e-14</t>
  </si>
  <si>
    <t xml:space="preserve"> 5.49e-14</t>
  </si>
  <si>
    <t xml:space="preserve">   -0.0002</t>
  </si>
  <si>
    <t xml:space="preserve">    0.005</t>
  </si>
  <si>
    <t xml:space="preserve"> 0.964</t>
  </si>
  <si>
    <t xml:space="preserve">   -0.010</t>
  </si>
  <si>
    <t xml:space="preserve">    0.009</t>
  </si>
  <si>
    <t>-4.134e-14</t>
  </si>
  <si>
    <t xml:space="preserve"> 3.54e-15</t>
  </si>
  <si>
    <t xml:space="preserve">  -11.661</t>
  </si>
  <si>
    <t>-4.84e-14</t>
  </si>
  <si>
    <t>-3.43e-14</t>
  </si>
  <si>
    <t xml:space="preserve"> -4.32e-05</t>
  </si>
  <si>
    <t xml:space="preserve">    0.004</t>
  </si>
  <si>
    <t xml:space="preserve">   -0.011</t>
  </si>
  <si>
    <t xml:space="preserve"> 0.992</t>
  </si>
  <si>
    <t xml:space="preserve">   -0.008</t>
  </si>
  <si>
    <t xml:space="preserve">    0.008</t>
  </si>
  <si>
    <t xml:space="preserve"> 3.716e-15</t>
  </si>
  <si>
    <t xml:space="preserve"> 9.63e-16</t>
  </si>
  <si>
    <t xml:space="preserve">    3.861</t>
  </si>
  <si>
    <t xml:space="preserve">  1.8e-15</t>
  </si>
  <si>
    <t xml:space="preserve"> 5.63e-15</t>
  </si>
  <si>
    <t xml:space="preserve">    0.0024</t>
  </si>
  <si>
    <t xml:space="preserve">    0.442</t>
  </si>
  <si>
    <t xml:space="preserve"> 0.659</t>
  </si>
  <si>
    <t xml:space="preserve">    0.013</t>
  </si>
  <si>
    <t xml:space="preserve">    0.0057</t>
  </si>
  <si>
    <t xml:space="preserve">    1.103</t>
  </si>
  <si>
    <t xml:space="preserve"> 0.273</t>
  </si>
  <si>
    <t xml:space="preserve">   -0.005</t>
  </si>
  <si>
    <t xml:space="preserve">    0.016</t>
  </si>
  <si>
    <t xml:space="preserve">    0.0003</t>
  </si>
  <si>
    <t xml:space="preserve">    0.055</t>
  </si>
  <si>
    <t xml:space="preserve"> 0.956</t>
  </si>
  <si>
    <t xml:space="preserve">    0.010</t>
  </si>
  <si>
    <t xml:space="preserve">   -0.0192</t>
  </si>
  <si>
    <t xml:space="preserve">   -1.902</t>
  </si>
  <si>
    <t xml:space="preserve"> 0.060</t>
  </si>
  <si>
    <t xml:space="preserve">   -0.039</t>
  </si>
  <si>
    <t xml:space="preserve">   -0.0007</t>
  </si>
  <si>
    <t xml:space="preserve">    0.026</t>
  </si>
  <si>
    <t xml:space="preserve">   -0.027</t>
  </si>
  <si>
    <t xml:space="preserve"> 0.979</t>
  </si>
  <si>
    <t xml:space="preserve">   -0.053</t>
  </si>
  <si>
    <t xml:space="preserve">    0.051</t>
  </si>
  <si>
    <t xml:space="preserve">    0.0005</t>
  </si>
  <si>
    <t xml:space="preserve">    0.109</t>
  </si>
  <si>
    <t xml:space="preserve"> 0.913</t>
  </si>
  <si>
    <t xml:space="preserve">   -0.009</t>
  </si>
  <si>
    <t xml:space="preserve">   -0.0048</t>
  </si>
  <si>
    <t xml:space="preserve">    0.006</t>
  </si>
  <si>
    <t xml:space="preserve">   -0.849</t>
  </si>
  <si>
    <t xml:space="preserve"> 0.398</t>
  </si>
  <si>
    <t xml:space="preserve">   -0.016</t>
  </si>
  <si>
    <t xml:space="preserve">    0.007</t>
  </si>
  <si>
    <t xml:space="preserve">    0.059</t>
  </si>
  <si>
    <t xml:space="preserve"> 0.953</t>
  </si>
  <si>
    <t xml:space="preserve">    0.0077</t>
  </si>
  <si>
    <t xml:space="preserve">    0.011</t>
  </si>
  <si>
    <t xml:space="preserve">    0.684</t>
  </si>
  <si>
    <t xml:space="preserve"> 0.496</t>
  </si>
  <si>
    <t xml:space="preserve">   -0.015</t>
  </si>
  <si>
    <t xml:space="preserve">    0.030</t>
  </si>
  <si>
    <t xml:space="preserve">    0.0016</t>
  </si>
  <si>
    <t xml:space="preserve">    0.226</t>
  </si>
  <si>
    <t xml:space="preserve"> 0.822</t>
  </si>
  <si>
    <t xml:space="preserve">   -0.012</t>
  </si>
  <si>
    <t xml:space="preserve">    0.015</t>
  </si>
  <si>
    <t xml:space="preserve">    0.0072</t>
  </si>
  <si>
    <t xml:space="preserve">    1.040</t>
  </si>
  <si>
    <t xml:space="preserve"> 0.301</t>
  </si>
  <si>
    <t xml:space="preserve">   -0.007</t>
  </si>
  <si>
    <t xml:space="preserve">    0.021</t>
  </si>
  <si>
    <t xml:space="preserve">   10.5745</t>
  </si>
  <si>
    <t xml:space="preserve">    0.206</t>
  </si>
  <si>
    <t xml:space="preserve">   51.296</t>
  </si>
  <si>
    <t xml:space="preserve">   10.164</t>
  </si>
  <si>
    <t xml:space="preserve">   10.985</t>
  </si>
  <si>
    <t xml:space="preserve">   -0.1271</t>
  </si>
  <si>
    <t xml:space="preserve">    0.314</t>
  </si>
  <si>
    <t xml:space="preserve">   -0.405</t>
  </si>
  <si>
    <t xml:space="preserve"> 0.687</t>
  </si>
  <si>
    <t xml:space="preserve">   -0.752</t>
  </si>
  <si>
    <t xml:space="preserve">    0.498</t>
  </si>
  <si>
    <t xml:space="preserve">   -1.0265</t>
  </si>
  <si>
    <t xml:space="preserve">    0.176</t>
  </si>
  <si>
    <t xml:space="preserve">   -5.848</t>
  </si>
  <si>
    <t xml:space="preserve">   -1.376</t>
  </si>
  <si>
    <t xml:space="preserve">   -0.677</t>
  </si>
  <si>
    <t>-9.657e-05</t>
  </si>
  <si>
    <t xml:space="preserve">    0.000</t>
  </si>
  <si>
    <t xml:space="preserve">   -0.499</t>
  </si>
  <si>
    <t xml:space="preserve"> 0.619</t>
  </si>
  <si>
    <t xml:space="preserve">   -0.000</t>
  </si>
  <si>
    <t xml:space="preserve"> -9.49e-05</t>
  </si>
  <si>
    <t xml:space="preserve">   -0.471</t>
  </si>
  <si>
    <t xml:space="preserve"> 0.639</t>
  </si>
  <si>
    <t>-7.535e-05</t>
  </si>
  <si>
    <t xml:space="preserve">   -0.369</t>
  </si>
  <si>
    <t xml:space="preserve"> 0.713</t>
  </si>
  <si>
    <t>-8.309e-05</t>
  </si>
  <si>
    <t xml:space="preserve">   -0.406</t>
  </si>
  <si>
    <t xml:space="preserve"> 0.686</t>
  </si>
  <si>
    <t xml:space="preserve">   -0.0001</t>
  </si>
  <si>
    <t xml:space="preserve">   -0.604</t>
  </si>
  <si>
    <t xml:space="preserve"> 0.548</t>
  </si>
  <si>
    <t xml:space="preserve">   -0.001</t>
  </si>
  <si>
    <t xml:space="preserve">   -0.492</t>
  </si>
  <si>
    <t xml:space="preserve"> 0.624</t>
  </si>
  <si>
    <t xml:space="preserve">   -0.593</t>
  </si>
  <si>
    <t xml:space="preserve"> 0.555</t>
  </si>
  <si>
    <t>-9.558e-05</t>
  </si>
  <si>
    <t xml:space="preserve">   -0.449</t>
  </si>
  <si>
    <t xml:space="preserve"> 0.655</t>
  </si>
  <si>
    <t xml:space="preserve"> 9.082e-06</t>
  </si>
  <si>
    <t xml:space="preserve">    0.033</t>
  </si>
  <si>
    <t xml:space="preserve"> 0.973</t>
  </si>
  <si>
    <t xml:space="preserve">    0.0006</t>
  </si>
  <si>
    <t xml:space="preserve">    1.015</t>
  </si>
  <si>
    <t xml:space="preserve"> 0.313</t>
  </si>
  <si>
    <t xml:space="preserve">    0.568</t>
  </si>
  <si>
    <t xml:space="preserve"> 0.571</t>
  </si>
  <si>
    <t xml:space="preserve">   -1.158</t>
  </si>
  <si>
    <t xml:space="preserve"> 0.250</t>
  </si>
  <si>
    <t xml:space="preserve"> 9.248e-05</t>
  </si>
  <si>
    <t xml:space="preserve">    0.453</t>
  </si>
  <si>
    <t xml:space="preserve"> 0.652</t>
  </si>
  <si>
    <t xml:space="preserve">    0.595</t>
  </si>
  <si>
    <t xml:space="preserve"> 0.554</t>
  </si>
  <si>
    <t xml:space="preserve">    0.0002</t>
  </si>
  <si>
    <t xml:space="preserve">    0.718</t>
  </si>
  <si>
    <t xml:space="preserve"> 0.475</t>
  </si>
  <si>
    <t xml:space="preserve"> 5.745e-05</t>
  </si>
  <si>
    <t xml:space="preserve">    0.185</t>
  </si>
  <si>
    <t xml:space="preserve"> 0.854</t>
  </si>
  <si>
    <t xml:space="preserve">   -0.0020</t>
  </si>
  <si>
    <t xml:space="preserve">    0.003</t>
  </si>
  <si>
    <t xml:space="preserve">   -0.563</t>
  </si>
  <si>
    <t xml:space="preserve"> 0.575</t>
  </si>
  <si>
    <t xml:space="preserve"> 7.965e-05</t>
  </si>
  <si>
    <t xml:space="preserve">    0.079</t>
  </si>
  <si>
    <t xml:space="preserve"> 0.937</t>
  </si>
  <si>
    <t xml:space="preserve">    1.109</t>
  </si>
  <si>
    <t xml:space="preserve"> 0.270</t>
  </si>
  <si>
    <t xml:space="preserve">    9.5611</t>
  </si>
  <si>
    <t xml:space="preserve">    0.641</t>
  </si>
  <si>
    <t xml:space="preserve">   14.918</t>
  </si>
  <si>
    <t xml:space="preserve">    8.287</t>
  </si>
  <si>
    <t xml:space="preserve">   10.835</t>
  </si>
  <si>
    <t xml:space="preserve">    0.183</t>
  </si>
  <si>
    <t xml:space="preserve"> 0.855</t>
  </si>
  <si>
    <t xml:space="preserve">   -1.295</t>
  </si>
  <si>
    <t xml:space="preserve">    1.558</t>
  </si>
  <si>
    <t xml:space="preserve">   -1.7160</t>
  </si>
  <si>
    <t xml:space="preserve">    1.283</t>
  </si>
  <si>
    <t xml:space="preserve">   -1.338</t>
  </si>
  <si>
    <t xml:space="preserve"> 0.185</t>
  </si>
  <si>
    <t xml:space="preserve">   -4.267</t>
  </si>
  <si>
    <t xml:space="preserve">    0.835</t>
  </si>
  <si>
    <t xml:space="preserve">   -0.0003</t>
  </si>
  <si>
    <t xml:space="preserve">   -0.259</t>
  </si>
  <si>
    <t xml:space="preserve"> 0.796</t>
  </si>
  <si>
    <t xml:space="preserve">   -0.0005</t>
  </si>
  <si>
    <t xml:space="preserve">   -0.224</t>
  </si>
  <si>
    <t xml:space="preserve"> 0.823</t>
  </si>
  <si>
    <t xml:space="preserve">   -0.067</t>
  </si>
  <si>
    <t xml:space="preserve"> 0.947</t>
  </si>
  <si>
    <t xml:space="preserve">   -0.004</t>
  </si>
  <si>
    <t xml:space="preserve">    0.063</t>
  </si>
  <si>
    <t xml:space="preserve"> 0.950</t>
  </si>
  <si>
    <t>-6.713e-05</t>
  </si>
  <si>
    <t xml:space="preserve">   -0.062</t>
  </si>
  <si>
    <t xml:space="preserve"> 0.951</t>
  </si>
  <si>
    <t xml:space="preserve">   -0.076</t>
  </si>
  <si>
    <t xml:space="preserve"> 0.940</t>
  </si>
  <si>
    <t>-1.622e-14</t>
  </si>
  <si>
    <t xml:space="preserve"> 2.64e-14</t>
  </si>
  <si>
    <t xml:space="preserve">   -0.614</t>
  </si>
  <si>
    <t xml:space="preserve"> 0.541</t>
  </si>
  <si>
    <t>-6.87e-14</t>
  </si>
  <si>
    <t xml:space="preserve"> 3.63e-14</t>
  </si>
  <si>
    <t xml:space="preserve"> 2.208e-13</t>
  </si>
  <si>
    <t xml:space="preserve"> 3.49e-14</t>
  </si>
  <si>
    <t xml:space="preserve">    6.331</t>
  </si>
  <si>
    <t xml:space="preserve"> 1.51e-13</t>
  </si>
  <si>
    <t xml:space="preserve">  2.9e-13</t>
  </si>
  <si>
    <t xml:space="preserve">   -0.218</t>
  </si>
  <si>
    <t xml:space="preserve"> 0.828</t>
  </si>
  <si>
    <t xml:space="preserve">    0.060</t>
  </si>
  <si>
    <t xml:space="preserve"> 0.952</t>
  </si>
  <si>
    <t xml:space="preserve">   -0.003</t>
  </si>
  <si>
    <t xml:space="preserve">    0.123</t>
  </si>
  <si>
    <t xml:space="preserve">   -0.0045</t>
  </si>
  <si>
    <t xml:space="preserve">   -1.322</t>
  </si>
  <si>
    <t xml:space="preserve"> 0.190</t>
  </si>
  <si>
    <t xml:space="preserve"> 7.961e-05</t>
  </si>
  <si>
    <t xml:space="preserve">    0.036</t>
  </si>
  <si>
    <t xml:space="preserve"> 0.971</t>
  </si>
  <si>
    <t xml:space="preserve">    0.0004</t>
  </si>
  <si>
    <t xml:space="preserve">    0.319</t>
  </si>
  <si>
    <t xml:space="preserve"> 0.751</t>
  </si>
  <si>
    <t xml:space="preserve">    0.286</t>
  </si>
  <si>
    <t xml:space="preserve"> 0.776</t>
  </si>
  <si>
    <t xml:space="preserve">    0.283</t>
  </si>
  <si>
    <t xml:space="preserve"> 0.778</t>
  </si>
  <si>
    <t xml:space="preserve">    0.137</t>
  </si>
  <si>
    <t xml:space="preserve"> 0.891</t>
  </si>
  <si>
    <t xml:space="preserve">   -0.006</t>
  </si>
  <si>
    <t xml:space="preserve">   -0.133</t>
  </si>
  <si>
    <t xml:space="preserve"> 0.895</t>
  </si>
  <si>
    <t xml:space="preserve">    0.0026</t>
  </si>
  <si>
    <t xml:space="preserve">    1.170</t>
  </si>
  <si>
    <t xml:space="preserve"> 0.245</t>
  </si>
  <si>
    <t xml:space="preserve">   10.1645</t>
  </si>
  <si>
    <t xml:space="preserve">  659.691</t>
  </si>
  <si>
    <t xml:space="preserve">   10.134</t>
  </si>
  <si>
    <t xml:space="preserve">   10.195</t>
  </si>
  <si>
    <t xml:space="preserve">    0.194</t>
  </si>
  <si>
    <t xml:space="preserve">    2.013</t>
  </si>
  <si>
    <t xml:space="preserve"> 0.047</t>
  </si>
  <si>
    <t xml:space="preserve">    0.776</t>
  </si>
  <si>
    <t xml:space="preserve">   -0.2389</t>
  </si>
  <si>
    <t xml:space="preserve">    0.197</t>
  </si>
  <si>
    <t xml:space="preserve">   -1.210</t>
  </si>
  <si>
    <t xml:space="preserve"> 0.230</t>
  </si>
  <si>
    <t xml:space="preserve">   -0.632</t>
  </si>
  <si>
    <t xml:space="preserve">    0.154</t>
  </si>
  <si>
    <t>-3.278e-05</t>
  </si>
  <si>
    <t xml:space="preserve">   -0.222</t>
  </si>
  <si>
    <t xml:space="preserve"> 0.825</t>
  </si>
  <si>
    <t xml:space="preserve">  1.68e-05</t>
  </si>
  <si>
    <t xml:space="preserve">    0.100</t>
  </si>
  <si>
    <t xml:space="preserve"> 0.921</t>
  </si>
  <si>
    <t xml:space="preserve"> 7.813e-06</t>
  </si>
  <si>
    <t xml:space="preserve">    0.045</t>
  </si>
  <si>
    <t xml:space="preserve"> 4.381e-14</t>
  </si>
  <si>
    <t xml:space="preserve"> 4.91e-14</t>
  </si>
  <si>
    <t xml:space="preserve">    0.893</t>
  </si>
  <si>
    <t xml:space="preserve"> 0.375</t>
  </si>
  <si>
    <t>-5.38e-14</t>
  </si>
  <si>
    <t xml:space="preserve"> 1.41e-13</t>
  </si>
  <si>
    <t>-2.823e-05</t>
  </si>
  <si>
    <t xml:space="preserve">   -0.190</t>
  </si>
  <si>
    <t xml:space="preserve"> 0.850</t>
  </si>
  <si>
    <t xml:space="preserve"> 7.744e-06</t>
  </si>
  <si>
    <t xml:space="preserve">    0.057</t>
  </si>
  <si>
    <t xml:space="preserve"> 0.955</t>
  </si>
  <si>
    <t>-8.639e-05</t>
  </si>
  <si>
    <t xml:space="preserve">   -0.624</t>
  </si>
  <si>
    <t xml:space="preserve"> 0.534</t>
  </si>
  <si>
    <t xml:space="preserve"> 2.732e-05</t>
  </si>
  <si>
    <t xml:space="preserve">    0.157</t>
  </si>
  <si>
    <t xml:space="preserve"> 0.875</t>
  </si>
  <si>
    <t xml:space="preserve">    0.0008</t>
  </si>
  <si>
    <t xml:space="preserve">    2.234</t>
  </si>
  <si>
    <t xml:space="preserve"> 0.028</t>
  </si>
  <si>
    <t xml:space="preserve">  8.4e-05</t>
  </si>
  <si>
    <t xml:space="preserve">   -0.662</t>
  </si>
  <si>
    <t xml:space="preserve"> 0.510</t>
  </si>
  <si>
    <t xml:space="preserve"> 6.006e-05</t>
  </si>
  <si>
    <t xml:space="preserve">    0.389</t>
  </si>
  <si>
    <t xml:space="preserve"> 0.698</t>
  </si>
  <si>
    <t xml:space="preserve">   -0.690</t>
  </si>
  <si>
    <t xml:space="preserve"> 0.492</t>
  </si>
  <si>
    <t xml:space="preserve"> -2.54e-05</t>
  </si>
  <si>
    <t xml:space="preserve">   -0.144</t>
  </si>
  <si>
    <t xml:space="preserve"> 0.886</t>
  </si>
  <si>
    <t xml:space="preserve">    0.725</t>
  </si>
  <si>
    <t xml:space="preserve"> 0.471</t>
  </si>
  <si>
    <t xml:space="preserve">   -0.887</t>
  </si>
  <si>
    <t xml:space="preserve"> 0.377</t>
  </si>
  <si>
    <t xml:space="preserve">   -0.885</t>
  </si>
  <si>
    <t xml:space="preserve"> 0.379</t>
  </si>
  <si>
    <t xml:space="preserve">   -0.0026</t>
  </si>
  <si>
    <t xml:space="preserve">   -1.130</t>
  </si>
  <si>
    <t xml:space="preserve"> 0.261</t>
  </si>
  <si>
    <t xml:space="preserve">    0.268</t>
  </si>
  <si>
    <t xml:space="preserve"> 0.789</t>
  </si>
  <si>
    <t xml:space="preserve">    0.0022</t>
  </si>
  <si>
    <t xml:space="preserve">    3.682</t>
  </si>
  <si>
    <t>Base Price Elasticity Curve Table</t>
  </si>
  <si>
    <t>Base Price elasticity</t>
  </si>
  <si>
    <t>% change in price</t>
  </si>
  <si>
    <t>Impact on sales</t>
  </si>
  <si>
    <t>Prmotional Price elasticity</t>
  </si>
  <si>
    <t>Compared to other commodities pancakes have highest base price elsaaticity, means if price changes there is significant effect on sales</t>
  </si>
  <si>
    <t xml:space="preserve">Also the promotional price elasticity is </t>
  </si>
  <si>
    <t xml:space="preserve">very poor even after promotion the </t>
  </si>
  <si>
    <t>product is not getting sold</t>
  </si>
  <si>
    <t>Pasta sauce has minimum base price elasticity amogst all commodities</t>
  </si>
  <si>
    <t>Syrup has low elasticity but not as low as pasta sauce</t>
  </si>
  <si>
    <t>There is significant impact on sales in case of syrup , so it might be prmotion is not at optimum level which migh be hindrance in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</si>
</sst>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60"/>
      <name val="Arial"/>
      <family val="2"/>
    </font>
    <font>
      <sz val="8"/>
      <color rgb="FF212121"/>
      <name val="Courier New"/>
      <family val="3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0" fillId="0" borderId="0" xfId="0" applyAlignment="1">
      <alignment wrapText="1"/>
    </xf>
    <xf numFmtId="0" fontId="2" fillId="0" borderId="0" xfId="1"/>
    <xf numFmtId="0" fontId="3" fillId="0" borderId="0" xfId="1" applyFont="1" applyAlignment="1">
      <alignment horizontal="left" vertical="top" wrapText="1"/>
    </xf>
    <xf numFmtId="0" fontId="4" fillId="0" borderId="0" xfId="0" applyFont="1"/>
    <xf numFmtId="0" fontId="6" fillId="0" borderId="3" xfId="0" applyFont="1" applyBorder="1" applyAlignment="1">
      <alignment horizontal="center" vertical="top"/>
    </xf>
    <xf numFmtId="0" fontId="0" fillId="3" borderId="4" xfId="0" applyFill="1" applyBorder="1" applyAlignment="1">
      <alignment horizontal="center"/>
    </xf>
    <xf numFmtId="0" fontId="0" fillId="0" borderId="0" xfId="0"/>
    <xf numFmtId="0" fontId="6" fillId="0" borderId="3" xfId="0" applyFont="1" applyBorder="1" applyAlignment="1">
      <alignment horizontal="center" vertical="top"/>
    </xf>
    <xf numFmtId="0" fontId="0" fillId="0" borderId="0" xfId="0"/>
    <xf numFmtId="0" fontId="6" fillId="0" borderId="3" xfId="0" applyFont="1" applyBorder="1" applyAlignment="1">
      <alignment horizontal="center" vertical="top"/>
    </xf>
    <xf numFmtId="0" fontId="0" fillId="0" borderId="0" xfId="0"/>
    <xf numFmtId="0" fontId="6" fillId="0" borderId="3" xfId="0" applyFont="1" applyBorder="1" applyAlignment="1">
      <alignment horizontal="center" vertical="top"/>
    </xf>
    <xf numFmtId="0" fontId="0" fillId="3" borderId="5" xfId="0" applyFill="1" applyBorder="1" applyAlignment="1">
      <alignment horizontal="center"/>
    </xf>
    <xf numFmtId="0" fontId="0" fillId="3" borderId="4" xfId="0" applyFill="1" applyBorder="1"/>
    <xf numFmtId="0" fontId="0" fillId="3" borderId="6" xfId="0" applyFill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10" fontId="0" fillId="0" borderId="8" xfId="2" applyNumberFormat="1" applyFont="1" applyFill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10" fontId="0" fillId="0" borderId="11" xfId="2" applyNumberFormat="1" applyFont="1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vertical="top"/>
    </xf>
    <xf numFmtId="0" fontId="1" fillId="4" borderId="0" xfId="0" applyFont="1" applyFill="1"/>
    <xf numFmtId="0" fontId="1" fillId="5" borderId="11" xfId="0" applyFont="1" applyFill="1" applyBorder="1"/>
    <xf numFmtId="0" fontId="0" fillId="0" borderId="0" xfId="0" applyAlignment="1">
      <alignment horizontal="center" wrapText="1"/>
    </xf>
    <xf numFmtId="0" fontId="0" fillId="4" borderId="11" xfId="0" applyFill="1" applyBorder="1"/>
  </cellXfs>
  <cellStyles count="3">
    <cellStyle name="Normal" xfId="0" builtinId="0"/>
    <cellStyle name="Normal_ln(pancakes)" xfId="1" xr:uid="{A0CB7AF9-7795-48F5-9D4D-8D60E229092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Base price elasticity for Pasta Sauce</a:t>
            </a:r>
          </a:p>
        </c:rich>
      </c:tx>
      <c:layout>
        <c:manualLayout>
          <c:xMode val="edge"/>
          <c:yMode val="edge"/>
          <c:x val="0.2273195538057742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'pasta sauce Elasticity'!$K$3</c:f>
              <c:strCache>
                <c:ptCount val="1"/>
                <c:pt idx="0">
                  <c:v>Impact on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'pasta sauce Elasticity'!$J$4:$J$12</c:f>
              <c:numCache>
                <c:formatCode>0%</c:formatCode>
                <c:ptCount val="9"/>
                <c:pt idx="0">
                  <c:v>-0.2</c:v>
                </c:pt>
                <c:pt idx="1">
                  <c:v>-0.15</c:v>
                </c:pt>
                <c:pt idx="2">
                  <c:v>-0.1</c:v>
                </c:pt>
                <c:pt idx="3">
                  <c:v>-0.05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</c:numCache>
            </c:numRef>
          </c:cat>
          <c:val>
            <c:numRef>
              <c:f>'pasta sauce Elasticity'!$K$4:$K$12</c:f>
              <c:numCache>
                <c:formatCode>0.00%</c:formatCode>
                <c:ptCount val="9"/>
                <c:pt idx="0">
                  <c:v>2.8767563343250258E-2</c:v>
                </c:pt>
                <c:pt idx="1">
                  <c:v>2.0870970862260307E-2</c:v>
                </c:pt>
                <c:pt idx="2">
                  <c:v>1.3481386868618772E-2</c:v>
                </c:pt>
                <c:pt idx="3">
                  <c:v>6.5406751163399335E-3</c:v>
                </c:pt>
                <c:pt idx="4">
                  <c:v>0</c:v>
                </c:pt>
                <c:pt idx="5">
                  <c:v>-6.1820419234451807E-3</c:v>
                </c:pt>
                <c:pt idx="6">
                  <c:v>-1.2040845663094935E-2</c:v>
                </c:pt>
                <c:pt idx="7">
                  <c:v>-1.7606897687763579E-2</c:v>
                </c:pt>
                <c:pt idx="8">
                  <c:v>-2.2906636281076032E-2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D-4D65-9B7E-46598D04FF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8785039"/>
        <c:axId val="1338773807"/>
      </c:lineChart>
      <c:catAx>
        <c:axId val="133878503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73807"/>
        <c:crosses val="autoZero"/>
        <c:auto val="1"/>
        <c:lblAlgn val="ctr"/>
        <c:lblOffset val="100"/>
        <c:noMultiLvlLbl val="0"/>
      </c:catAx>
      <c:valAx>
        <c:axId val="13387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8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Promotional price elasticity for Pasta Sauce</a:t>
            </a:r>
          </a:p>
        </c:rich>
      </c:tx>
      <c:layout>
        <c:manualLayout>
          <c:xMode val="edge"/>
          <c:yMode val="edge"/>
          <c:x val="0.2273195538057742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'pasta sauce Elasticity'!$K$3</c:f>
              <c:strCache>
                <c:ptCount val="1"/>
                <c:pt idx="0">
                  <c:v>Impact on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'pasta sauce Elasticity'!$J$21:$J$29</c:f>
              <c:numCache>
                <c:formatCode>0%</c:formatCode>
                <c:ptCount val="9"/>
                <c:pt idx="0">
                  <c:v>-0.2</c:v>
                </c:pt>
                <c:pt idx="1">
                  <c:v>-0.15</c:v>
                </c:pt>
                <c:pt idx="2">
                  <c:v>-0.1</c:v>
                </c:pt>
                <c:pt idx="3">
                  <c:v>-0.05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</c:numCache>
            </c:numRef>
          </c:cat>
          <c:val>
            <c:numRef>
              <c:f>'pasta sauce Elasticity'!$K$21:$K$29</c:f>
              <c:numCache>
                <c:formatCode>0.00%</c:formatCode>
                <c:ptCount val="9"/>
                <c:pt idx="0">
                  <c:v>0.25741352775686788</c:v>
                </c:pt>
                <c:pt idx="1">
                  <c:v>0.18154828119356492</c:v>
                </c:pt>
                <c:pt idx="2">
                  <c:v>0.11421772786322792</c:v>
                </c:pt>
                <c:pt idx="3">
                  <c:v>5.4063364769028288E-2</c:v>
                </c:pt>
                <c:pt idx="4">
                  <c:v>0</c:v>
                </c:pt>
                <c:pt idx="5">
                  <c:v>-4.8849622728118436E-2</c:v>
                </c:pt>
                <c:pt idx="6">
                  <c:v>-9.3202302562113926E-2</c:v>
                </c:pt>
                <c:pt idx="7">
                  <c:v>-0.13364942718895989</c:v>
                </c:pt>
                <c:pt idx="8">
                  <c:v>-0.17068322352587695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B-4217-B0DB-89DD97F5ED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8785039"/>
        <c:axId val="1338773807"/>
      </c:lineChart>
      <c:catAx>
        <c:axId val="133878503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73807"/>
        <c:crosses val="autoZero"/>
        <c:auto val="1"/>
        <c:lblAlgn val="ctr"/>
        <c:lblOffset val="100"/>
        <c:noMultiLvlLbl val="0"/>
      </c:catAx>
      <c:valAx>
        <c:axId val="13387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8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'pasta Elasticity'!$K$3</c:f>
              <c:strCache>
                <c:ptCount val="1"/>
                <c:pt idx="0">
                  <c:v>Impact on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'pasta Elasticity'!$J$4:$J$12</c:f>
              <c:numCache>
                <c:formatCode>0%</c:formatCode>
                <c:ptCount val="9"/>
                <c:pt idx="0">
                  <c:v>-0.2</c:v>
                </c:pt>
                <c:pt idx="1">
                  <c:v>-0.15</c:v>
                </c:pt>
                <c:pt idx="2">
                  <c:v>-0.1</c:v>
                </c:pt>
                <c:pt idx="3">
                  <c:v>-0.05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</c:numCache>
            </c:numRef>
          </c:cat>
          <c:val>
            <c:numRef>
              <c:f>'pasta Elasticity'!$K$4:$K$12</c:f>
              <c:numCache>
                <c:formatCode>0.00%</c:formatCode>
                <c:ptCount val="9"/>
                <c:pt idx="0">
                  <c:v>9.0973714713859843E-2</c:v>
                </c:pt>
                <c:pt idx="1">
                  <c:v>6.546879593996846E-2</c:v>
                </c:pt>
                <c:pt idx="2">
                  <c:v>4.1968459010783166E-2</c:v>
                </c:pt>
                <c:pt idx="3">
                  <c:v>2.0216279423877159E-2</c:v>
                </c:pt>
                <c:pt idx="4">
                  <c:v>0</c:v>
                </c:pt>
                <c:pt idx="5">
                  <c:v>-1.8857845393273065E-2</c:v>
                </c:pt>
                <c:pt idx="6">
                  <c:v>-3.6506976709006711E-2</c:v>
                </c:pt>
                <c:pt idx="7">
                  <c:v>-5.3074738191073667E-2</c:v>
                </c:pt>
                <c:pt idx="8">
                  <c:v>-6.8670246358349174E-2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0-41F0-A791-1F467E15D0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8814575"/>
        <c:axId val="1338824975"/>
      </c:lineChart>
      <c:catAx>
        <c:axId val="133881457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24975"/>
        <c:crosses val="autoZero"/>
        <c:auto val="1"/>
        <c:lblAlgn val="ctr"/>
        <c:lblOffset val="100"/>
        <c:noMultiLvlLbl val="0"/>
      </c:catAx>
      <c:valAx>
        <c:axId val="13388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1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'pasta Elasticity'!$K$3</c:f>
              <c:strCache>
                <c:ptCount val="1"/>
                <c:pt idx="0">
                  <c:v>Impact on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'pasta Elasticity'!$J$20:$J$28</c:f>
              <c:numCache>
                <c:formatCode>0%</c:formatCode>
                <c:ptCount val="9"/>
                <c:pt idx="0">
                  <c:v>-0.2</c:v>
                </c:pt>
                <c:pt idx="1">
                  <c:v>-0.15</c:v>
                </c:pt>
                <c:pt idx="2">
                  <c:v>-0.1</c:v>
                </c:pt>
                <c:pt idx="3">
                  <c:v>-0.05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</c:numCache>
            </c:numRef>
          </c:cat>
          <c:val>
            <c:numRef>
              <c:f>'pasta Elasticity'!$K$20:$K$28</c:f>
              <c:numCache>
                <c:formatCode>0.00%</c:formatCode>
                <c:ptCount val="9"/>
                <c:pt idx="0">
                  <c:v>5.475550832670617E-2</c:v>
                </c:pt>
                <c:pt idx="1">
                  <c:v>3.958934256593194E-2</c:v>
                </c:pt>
                <c:pt idx="2">
                  <c:v>2.5490082089155264E-2</c:v>
                </c:pt>
                <c:pt idx="3">
                  <c:v>1.2329355512647799E-2</c:v>
                </c:pt>
                <c:pt idx="4">
                  <c:v>0</c:v>
                </c:pt>
                <c:pt idx="5">
                  <c:v>-1.1588302565090136E-2</c:v>
                </c:pt>
                <c:pt idx="6">
                  <c:v>-2.2512330921126256E-2</c:v>
                </c:pt>
                <c:pt idx="7">
                  <c:v>-3.2837863544777357E-2</c:v>
                </c:pt>
                <c:pt idx="8">
                  <c:v>-4.262165412716179E-2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0-4DD5-8EFA-FDA11A6A03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8814575"/>
        <c:axId val="1338824975"/>
      </c:lineChart>
      <c:catAx>
        <c:axId val="133881457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24975"/>
        <c:crosses val="autoZero"/>
        <c:auto val="1"/>
        <c:lblAlgn val="ctr"/>
        <c:lblOffset val="100"/>
        <c:noMultiLvlLbl val="0"/>
      </c:catAx>
      <c:valAx>
        <c:axId val="13388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1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'pancake Elsaticity'!$K$3</c:f>
              <c:strCache>
                <c:ptCount val="1"/>
                <c:pt idx="0">
                  <c:v>Impact on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'pancake Elsaticity'!$J$4:$J$12</c:f>
              <c:numCache>
                <c:formatCode>0%</c:formatCode>
                <c:ptCount val="9"/>
                <c:pt idx="0">
                  <c:v>-0.2</c:v>
                </c:pt>
                <c:pt idx="1">
                  <c:v>-0.15</c:v>
                </c:pt>
                <c:pt idx="2">
                  <c:v>-0.1</c:v>
                </c:pt>
                <c:pt idx="3">
                  <c:v>-0.05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</c:numCache>
            </c:numRef>
          </c:cat>
          <c:val>
            <c:numRef>
              <c:f>'pancake Elsaticity'!$K$4:$K$12</c:f>
              <c:numCache>
                <c:formatCode>0.00%</c:formatCode>
                <c:ptCount val="9"/>
                <c:pt idx="0">
                  <c:v>9.1753012910428255E-2</c:v>
                </c:pt>
                <c:pt idx="1">
                  <c:v>6.6023048363907488E-2</c:v>
                </c:pt>
                <c:pt idx="2">
                  <c:v>4.2319821708312721E-2</c:v>
                </c:pt>
                <c:pt idx="3">
                  <c:v>2.0383749980358079E-2</c:v>
                </c:pt>
                <c:pt idx="4">
                  <c:v>0</c:v>
                </c:pt>
                <c:pt idx="5">
                  <c:v>-1.9011017713427503E-2</c:v>
                </c:pt>
                <c:pt idx="6">
                  <c:v>-3.6800790119802973E-2</c:v>
                </c:pt>
                <c:pt idx="7">
                  <c:v>-5.3498144666636382E-2</c:v>
                </c:pt>
                <c:pt idx="8">
                  <c:v>-6.9213452651625484E-2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5-4643-9164-BC985D6C01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68930111"/>
        <c:axId val="1368938015"/>
      </c:lineChart>
      <c:catAx>
        <c:axId val="136893011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38015"/>
        <c:crosses val="autoZero"/>
        <c:auto val="1"/>
        <c:lblAlgn val="ctr"/>
        <c:lblOffset val="100"/>
        <c:noMultiLvlLbl val="0"/>
      </c:catAx>
      <c:valAx>
        <c:axId val="13689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3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'pancake Elsaticity'!$K$3</c:f>
              <c:strCache>
                <c:ptCount val="1"/>
                <c:pt idx="0">
                  <c:v>Impact on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'pancake Elsaticity'!$J$19:$J$27</c:f>
              <c:numCache>
                <c:formatCode>0%</c:formatCode>
                <c:ptCount val="9"/>
                <c:pt idx="0">
                  <c:v>-0.2</c:v>
                </c:pt>
                <c:pt idx="1">
                  <c:v>-0.15</c:v>
                </c:pt>
                <c:pt idx="2">
                  <c:v>-0.1</c:v>
                </c:pt>
                <c:pt idx="3">
                  <c:v>-0.05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</c:numCache>
            </c:numRef>
          </c:cat>
          <c:val>
            <c:numRef>
              <c:f>'pancake Elsaticity'!$K$19:$K$27</c:f>
              <c:numCache>
                <c:formatCode>0.00%</c:formatCode>
                <c:ptCount val="9"/>
                <c:pt idx="0">
                  <c:v>0.25741352775686788</c:v>
                </c:pt>
                <c:pt idx="1">
                  <c:v>0.18154828119356492</c:v>
                </c:pt>
                <c:pt idx="2">
                  <c:v>0.11421772786322792</c:v>
                </c:pt>
                <c:pt idx="3">
                  <c:v>5.4063364769028288E-2</c:v>
                </c:pt>
                <c:pt idx="4">
                  <c:v>0</c:v>
                </c:pt>
                <c:pt idx="5">
                  <c:v>-4.8849622728118436E-2</c:v>
                </c:pt>
                <c:pt idx="6">
                  <c:v>-9.3202302562113926E-2</c:v>
                </c:pt>
                <c:pt idx="7">
                  <c:v>-0.13364942718895989</c:v>
                </c:pt>
                <c:pt idx="8">
                  <c:v>-0.17068322352587695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F-4F9D-96C3-DC6EDCC01F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68930111"/>
        <c:axId val="1368938015"/>
      </c:lineChart>
      <c:catAx>
        <c:axId val="136893011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38015"/>
        <c:crosses val="autoZero"/>
        <c:auto val="1"/>
        <c:lblAlgn val="ctr"/>
        <c:lblOffset val="100"/>
        <c:noMultiLvlLbl val="0"/>
      </c:catAx>
      <c:valAx>
        <c:axId val="13689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3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2559055118112"/>
          <c:y val="0.17837962962962964"/>
          <c:w val="0.85836329833770775"/>
          <c:h val="0.76606481481481481"/>
        </c:manualLayout>
      </c:layout>
      <c:lineChart>
        <c:grouping val="standard"/>
        <c:varyColors val="0"/>
        <c:ser>
          <c:idx val="0"/>
          <c:order val="0"/>
          <c:tx>
            <c:strRef>
              <c:f>'syrup Elasticity'!$K$3</c:f>
              <c:strCache>
                <c:ptCount val="1"/>
                <c:pt idx="0">
                  <c:v>Impact on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0.1668611111111111"/>
                  <c:y val="0.108830927384076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DD-458C-ACD8-B485A20B11B7}"/>
                </c:ext>
              </c:extLst>
            </c:dLbl>
            <c:dLbl>
              <c:idx val="6"/>
              <c:layout>
                <c:manualLayout>
                  <c:x val="-8.6305555555555663E-2"/>
                  <c:y val="7.6423519976669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DD-458C-ACD8-B485A20B11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'syrup Elasticity'!$J$4:$J$12</c:f>
              <c:numCache>
                <c:formatCode>0%</c:formatCode>
                <c:ptCount val="9"/>
                <c:pt idx="0">
                  <c:v>-0.2</c:v>
                </c:pt>
                <c:pt idx="1">
                  <c:v>-0.15</c:v>
                </c:pt>
                <c:pt idx="2">
                  <c:v>-0.1</c:v>
                </c:pt>
                <c:pt idx="3">
                  <c:v>-0.05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</c:numCache>
            </c:numRef>
          </c:cat>
          <c:val>
            <c:numRef>
              <c:f>'syrup Elasticity'!$K$4:$K$12</c:f>
              <c:numCache>
                <c:formatCode>0.00%</c:formatCode>
                <c:ptCount val="9"/>
                <c:pt idx="0">
                  <c:v>2.9801114988796451E-2</c:v>
                </c:pt>
                <c:pt idx="1">
                  <c:v>2.1617842793861364E-2</c:v>
                </c:pt>
                <c:pt idx="2">
                  <c:v>1.3962014944749912E-2</c:v>
                </c:pt>
                <c:pt idx="3">
                  <c:v>6.7730314737630692E-3</c:v>
                </c:pt>
                <c:pt idx="4">
                  <c:v>0</c:v>
                </c:pt>
                <c:pt idx="5">
                  <c:v>-6.4002164078196255E-3</c:v>
                </c:pt>
                <c:pt idx="6">
                  <c:v>-1.2464486348619852E-2</c:v>
                </c:pt>
                <c:pt idx="7">
                  <c:v>-1.8224558691723347E-2</c:v>
                </c:pt>
                <c:pt idx="8">
                  <c:v>-2.3707960838387665E-2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D-458C-ACD8-B485A20B11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70789487"/>
        <c:axId val="1170794063"/>
      </c:lineChart>
      <c:catAx>
        <c:axId val="117078948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94063"/>
        <c:crosses val="autoZero"/>
        <c:auto val="1"/>
        <c:lblAlgn val="ctr"/>
        <c:lblOffset val="100"/>
        <c:noMultiLvlLbl val="0"/>
      </c:catAx>
      <c:valAx>
        <c:axId val="11707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8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2559055118112"/>
          <c:y val="0.17837962962962964"/>
          <c:w val="0.85836329833770775"/>
          <c:h val="0.76606481481481481"/>
        </c:manualLayout>
      </c:layout>
      <c:lineChart>
        <c:grouping val="standard"/>
        <c:varyColors val="0"/>
        <c:ser>
          <c:idx val="0"/>
          <c:order val="0"/>
          <c:tx>
            <c:strRef>
              <c:f>'syrup Elasticity'!$K$3</c:f>
              <c:strCache>
                <c:ptCount val="1"/>
                <c:pt idx="0">
                  <c:v>Impact on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'syrup Elasticity'!$J$21:$J$29</c:f>
              <c:numCache>
                <c:formatCode>0%</c:formatCode>
                <c:ptCount val="9"/>
                <c:pt idx="0">
                  <c:v>-0.2</c:v>
                </c:pt>
                <c:pt idx="1">
                  <c:v>-0.15</c:v>
                </c:pt>
                <c:pt idx="2">
                  <c:v>-0.1</c:v>
                </c:pt>
                <c:pt idx="3">
                  <c:v>-0.05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</c:numCache>
            </c:numRef>
          </c:cat>
          <c:val>
            <c:numRef>
              <c:f>'syrup Elasticity'!$K$21:$K$29</c:f>
              <c:numCache>
                <c:formatCode>0.00%</c:formatCode>
                <c:ptCount val="9"/>
                <c:pt idx="0">
                  <c:v>0.25741352775686788</c:v>
                </c:pt>
                <c:pt idx="1">
                  <c:v>0.18154828119356492</c:v>
                </c:pt>
                <c:pt idx="2">
                  <c:v>0.11421772786322792</c:v>
                </c:pt>
                <c:pt idx="3">
                  <c:v>5.4063364769028288E-2</c:v>
                </c:pt>
                <c:pt idx="4">
                  <c:v>0</c:v>
                </c:pt>
                <c:pt idx="5">
                  <c:v>-4.8849622728118436E-2</c:v>
                </c:pt>
                <c:pt idx="6">
                  <c:v>-9.3202302562113926E-2</c:v>
                </c:pt>
                <c:pt idx="7">
                  <c:v>-0.13364942718895989</c:v>
                </c:pt>
                <c:pt idx="8">
                  <c:v>-0.17068322352587695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E-4D47-A93A-B363EFC520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70789487"/>
        <c:axId val="1170794063"/>
      </c:lineChart>
      <c:catAx>
        <c:axId val="117078948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94063"/>
        <c:crosses val="autoZero"/>
        <c:auto val="1"/>
        <c:lblAlgn val="ctr"/>
        <c:lblOffset val="100"/>
        <c:noMultiLvlLbl val="0"/>
      </c:catAx>
      <c:valAx>
        <c:axId val="11707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8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548640</xdr:colOff>
      <xdr:row>0</xdr:row>
      <xdr:rowOff>91440</xdr:rowOff>
    </xdr:from>
    <xdr:to>
      <xdr:col>19</xdr:col>
      <xdr:colOff>243840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32C9D-CE12-8144-033D-29D5BCAED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213360</xdr:colOff>
      <xdr:row>17</xdr:row>
      <xdr:rowOff>99060</xdr:rowOff>
    </xdr:from>
    <xdr:to>
      <xdr:col>18</xdr:col>
      <xdr:colOff>518160</xdr:colOff>
      <xdr:row>32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56993C-6B8E-485F-8B30-4A82E636F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320040</xdr:colOff>
      <xdr:row>0</xdr:row>
      <xdr:rowOff>45720</xdr:rowOff>
    </xdr:from>
    <xdr:to>
      <xdr:col>19</xdr:col>
      <xdr:colOff>15240</xdr:colOff>
      <xdr:row>14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E10B8-B85F-EC0C-8975-30839DC63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396240</xdr:colOff>
      <xdr:row>16</xdr:row>
      <xdr:rowOff>167640</xdr:rowOff>
    </xdr:from>
    <xdr:to>
      <xdr:col>19</xdr:col>
      <xdr:colOff>91440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9FDB1-23F5-4423-8EE4-F2402CA7C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259080</xdr:colOff>
      <xdr:row>0</xdr:row>
      <xdr:rowOff>91440</xdr:rowOff>
    </xdr:from>
    <xdr:to>
      <xdr:col>18</xdr:col>
      <xdr:colOff>563880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86402-2137-102F-2DBC-A40A2DEF5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205740</xdr:colOff>
      <xdr:row>16</xdr:row>
      <xdr:rowOff>53340</xdr:rowOff>
    </xdr:from>
    <xdr:to>
      <xdr:col>18</xdr:col>
      <xdr:colOff>510540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43A4A-2DF2-4FEA-AA53-90C6E431E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0</xdr:row>
      <xdr:rowOff>38100</xdr:rowOff>
    </xdr:from>
    <xdr:to>
      <xdr:col>18</xdr:col>
      <xdr:colOff>441960</xdr:colOff>
      <xdr:row>14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09933-82B9-BB5A-08E1-0446EA5E6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205740</xdr:colOff>
      <xdr:row>17</xdr:row>
      <xdr:rowOff>137160</xdr:rowOff>
    </xdr:from>
    <xdr:to>
      <xdr:col>18</xdr:col>
      <xdr:colOff>510540</xdr:colOff>
      <xdr:row>32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794E85-E1C8-4960-A33D-8ED517F4B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07"/>
  <sheetViews>
    <sheetView topLeftCell="F83" workbookViewId="0">
      <selection activeCell="E2" sqref="E2:W107"/>
    </sheetView>
  </sheetViews>
  <sheetFormatPr defaultRowHeight="14.4" x14ac:dyDescent="0.3"/>
  <cols>
    <col min="3" max="3" width="16.88671875" bestFit="1" customWidth="1"/>
    <col min="23" max="23" width="27.33203125" bestFit="1" customWidth="1"/>
  </cols>
  <sheetData>
    <row r="2" spans="2:26" ht="28.8" x14ac:dyDescent="0.3">
      <c r="B2" t="s">
        <v>0</v>
      </c>
      <c r="C2" t="s">
        <v>1</v>
      </c>
      <c r="D2" t="s">
        <v>2</v>
      </c>
      <c r="E2" t="s">
        <v>28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s="5" t="s">
        <v>22</v>
      </c>
      <c r="Y2" s="5" t="s">
        <v>23</v>
      </c>
      <c r="Z2" t="s">
        <v>24</v>
      </c>
    </row>
    <row r="3" spans="2:26" x14ac:dyDescent="0.3">
      <c r="B3">
        <v>1</v>
      </c>
      <c r="C3">
        <v>4413.2399999999752</v>
      </c>
      <c r="D3">
        <v>2707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C3/D3</f>
        <v>1.6303066124861378</v>
      </c>
      <c r="Y3">
        <f>X3</f>
        <v>1.6303066124861378</v>
      </c>
      <c r="Z3">
        <f>X3/Y3</f>
        <v>1</v>
      </c>
    </row>
    <row r="4" spans="2:26" x14ac:dyDescent="0.3">
      <c r="B4">
        <v>2</v>
      </c>
      <c r="C4">
        <v>4777.4599999999946</v>
      </c>
      <c r="D4">
        <v>2842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ref="X4:X67" si="0">C4/D4</f>
        <v>1.6810204081632634</v>
      </c>
      <c r="Y4">
        <f>MAX(X3:X5)</f>
        <v>1.6810204081632634</v>
      </c>
      <c r="Z4">
        <f t="shared" ref="Z4:Z67" si="1">X4/Y4</f>
        <v>1</v>
      </c>
    </row>
    <row r="5" spans="2:26" x14ac:dyDescent="0.3">
      <c r="B5">
        <v>3</v>
      </c>
      <c r="C5">
        <v>5338.6499999999724</v>
      </c>
      <c r="D5">
        <v>3229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 t="shared" si="0"/>
        <v>1.6533446887581209</v>
      </c>
      <c r="Y5">
        <f t="shared" ref="Y5:Y68" si="2">MAX(X4:X6)</f>
        <v>1.6810204081632634</v>
      </c>
      <c r="Z5">
        <f t="shared" si="1"/>
        <v>0.98353635727993227</v>
      </c>
    </row>
    <row r="6" spans="2:26" x14ac:dyDescent="0.3">
      <c r="B6">
        <v>4</v>
      </c>
      <c r="C6">
        <v>4832.2799999999797</v>
      </c>
      <c r="D6">
        <v>2895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 t="shared" si="0"/>
        <v>1.6691813471502521</v>
      </c>
      <c r="Y6">
        <f t="shared" si="2"/>
        <v>1.6691813471502521</v>
      </c>
      <c r="Z6">
        <f t="shared" si="1"/>
        <v>1</v>
      </c>
    </row>
    <row r="7" spans="2:26" x14ac:dyDescent="0.3">
      <c r="B7">
        <v>5</v>
      </c>
      <c r="C7">
        <v>4153.0499999999802</v>
      </c>
      <c r="D7">
        <v>2499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 t="shared" si="0"/>
        <v>1.6618847539015527</v>
      </c>
      <c r="Y7">
        <f t="shared" si="2"/>
        <v>1.7160981308411072</v>
      </c>
      <c r="Z7">
        <f t="shared" si="1"/>
        <v>0.96840892955638669</v>
      </c>
    </row>
    <row r="8" spans="2:26" x14ac:dyDescent="0.3">
      <c r="B8">
        <v>6</v>
      </c>
      <c r="C8">
        <v>4406.9399999999632</v>
      </c>
      <c r="D8">
        <v>2568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 t="shared" si="0"/>
        <v>1.7160981308411072</v>
      </c>
      <c r="Y8">
        <f t="shared" si="2"/>
        <v>1.7165636774679653</v>
      </c>
      <c r="Z8">
        <f t="shared" si="1"/>
        <v>0.99972879151937732</v>
      </c>
    </row>
    <row r="9" spans="2:26" x14ac:dyDescent="0.3">
      <c r="B9">
        <v>7</v>
      </c>
      <c r="C9">
        <v>4555.7599999999802</v>
      </c>
      <c r="D9">
        <v>2654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 t="shared" si="0"/>
        <v>1.7165636774679653</v>
      </c>
      <c r="Y9">
        <f t="shared" si="2"/>
        <v>1.7165636774679653</v>
      </c>
      <c r="Z9">
        <f t="shared" si="1"/>
        <v>1</v>
      </c>
    </row>
    <row r="10" spans="2:26" x14ac:dyDescent="0.3">
      <c r="B10">
        <v>8</v>
      </c>
      <c r="C10">
        <v>4460.2099999999828</v>
      </c>
      <c r="D10">
        <v>2632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si="0"/>
        <v>1.6946086626139751</v>
      </c>
      <c r="Y10">
        <f t="shared" si="2"/>
        <v>1.7421241050119356</v>
      </c>
      <c r="Z10">
        <f t="shared" si="1"/>
        <v>0.9727255697448518</v>
      </c>
    </row>
    <row r="11" spans="2:26" x14ac:dyDescent="0.3">
      <c r="B11">
        <v>9</v>
      </c>
      <c r="C11">
        <v>4379.7000000000062</v>
      </c>
      <c r="D11">
        <v>2514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 t="shared" si="0"/>
        <v>1.7421241050119356</v>
      </c>
      <c r="Y11">
        <f t="shared" si="2"/>
        <v>1.7421241050119356</v>
      </c>
      <c r="Z11">
        <f t="shared" si="1"/>
        <v>1</v>
      </c>
    </row>
    <row r="12" spans="2:26" x14ac:dyDescent="0.3">
      <c r="B12">
        <v>10</v>
      </c>
      <c r="C12">
        <v>4253.8500000000031</v>
      </c>
      <c r="D12">
        <v>2584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 t="shared" si="0"/>
        <v>1.6462267801857597</v>
      </c>
      <c r="Y12">
        <f t="shared" si="2"/>
        <v>1.7421241050119356</v>
      </c>
      <c r="Z12">
        <f t="shared" si="1"/>
        <v>0.94495379258556389</v>
      </c>
    </row>
    <row r="13" spans="2:26" x14ac:dyDescent="0.3">
      <c r="B13">
        <v>11</v>
      </c>
      <c r="C13">
        <v>4601.6799999999967</v>
      </c>
      <c r="D13">
        <v>2718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 t="shared" si="0"/>
        <v>1.6930389992641637</v>
      </c>
      <c r="Y13">
        <f t="shared" si="2"/>
        <v>1.701244665718342</v>
      </c>
      <c r="Z13">
        <f t="shared" si="1"/>
        <v>0.99517666881223488</v>
      </c>
    </row>
    <row r="14" spans="2:26" x14ac:dyDescent="0.3">
      <c r="B14">
        <v>12</v>
      </c>
      <c r="C14">
        <v>4783.8999999999778</v>
      </c>
      <c r="D14">
        <v>2812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 t="shared" si="0"/>
        <v>1.701244665718342</v>
      </c>
      <c r="Y14">
        <f t="shared" si="2"/>
        <v>1.7502033132530042</v>
      </c>
      <c r="Z14">
        <f t="shared" si="1"/>
        <v>0.97202687986936476</v>
      </c>
    </row>
    <row r="15" spans="2:26" x14ac:dyDescent="0.3">
      <c r="B15">
        <v>13</v>
      </c>
      <c r="C15">
        <v>4648.539999999979</v>
      </c>
      <c r="D15">
        <v>2656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 t="shared" si="0"/>
        <v>1.7502033132530042</v>
      </c>
      <c r="Y15">
        <f t="shared" si="2"/>
        <v>1.7714747899159513</v>
      </c>
      <c r="Z15">
        <f t="shared" si="1"/>
        <v>0.98799222163135814</v>
      </c>
    </row>
    <row r="16" spans="2:26" x14ac:dyDescent="0.3">
      <c r="B16">
        <v>14</v>
      </c>
      <c r="C16">
        <v>4216.1099999999642</v>
      </c>
      <c r="D16">
        <v>2380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 t="shared" si="0"/>
        <v>1.7714747899159513</v>
      </c>
      <c r="Y16">
        <f t="shared" si="2"/>
        <v>1.7885459817729767</v>
      </c>
      <c r="Z16">
        <f t="shared" si="1"/>
        <v>0.99045526811667273</v>
      </c>
    </row>
    <row r="17" spans="2:26" x14ac:dyDescent="0.3">
      <c r="B17">
        <v>15</v>
      </c>
      <c r="C17">
        <v>4317.5499999999656</v>
      </c>
      <c r="D17">
        <v>2414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 t="shared" si="0"/>
        <v>1.7885459817729767</v>
      </c>
      <c r="Y17">
        <f t="shared" si="2"/>
        <v>1.7885459817729767</v>
      </c>
      <c r="Z17">
        <f t="shared" si="1"/>
        <v>1</v>
      </c>
    </row>
    <row r="18" spans="2:26" x14ac:dyDescent="0.3">
      <c r="B18">
        <v>16</v>
      </c>
      <c r="C18">
        <v>4625.3499999999704</v>
      </c>
      <c r="D18">
        <v>2771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 t="shared" si="0"/>
        <v>1.6691988451822339</v>
      </c>
      <c r="Y18">
        <f t="shared" si="2"/>
        <v>1.7885459817729767</v>
      </c>
      <c r="Z18">
        <f t="shared" si="1"/>
        <v>0.93327141834372374</v>
      </c>
    </row>
    <row r="19" spans="2:26" x14ac:dyDescent="0.3">
      <c r="B19">
        <v>17</v>
      </c>
      <c r="C19">
        <v>4725.2400000000071</v>
      </c>
      <c r="D19">
        <v>2809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 t="shared" si="0"/>
        <v>1.6821787112851574</v>
      </c>
      <c r="Y19">
        <f t="shared" si="2"/>
        <v>1.6994335937500071</v>
      </c>
      <c r="Z19">
        <f t="shared" si="1"/>
        <v>0.98984668625575734</v>
      </c>
    </row>
    <row r="20" spans="2:26" x14ac:dyDescent="0.3">
      <c r="B20">
        <v>18</v>
      </c>
      <c r="C20">
        <v>4350.5500000000184</v>
      </c>
      <c r="D20">
        <v>2560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 t="shared" si="0"/>
        <v>1.6994335937500071</v>
      </c>
      <c r="Y20">
        <f t="shared" si="2"/>
        <v>1.6994335937500071</v>
      </c>
      <c r="Z20">
        <f t="shared" si="1"/>
        <v>1</v>
      </c>
    </row>
    <row r="21" spans="2:26" x14ac:dyDescent="0.3">
      <c r="B21">
        <v>19</v>
      </c>
      <c r="C21">
        <v>5133.0900000000138</v>
      </c>
      <c r="D21">
        <v>3021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 t="shared" si="0"/>
        <v>1.6991360476663402</v>
      </c>
      <c r="Y21">
        <f t="shared" si="2"/>
        <v>1.7827898550724686</v>
      </c>
      <c r="Z21">
        <f t="shared" si="1"/>
        <v>0.95307702297715402</v>
      </c>
    </row>
    <row r="22" spans="2:26" x14ac:dyDescent="0.3">
      <c r="B22">
        <v>20</v>
      </c>
      <c r="C22">
        <v>4428.4500000000116</v>
      </c>
      <c r="D22">
        <v>2484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 t="shared" si="0"/>
        <v>1.7827898550724686</v>
      </c>
      <c r="Y22">
        <f t="shared" si="2"/>
        <v>1.7989519023689966</v>
      </c>
      <c r="Z22">
        <f t="shared" si="1"/>
        <v>0.9910158535782726</v>
      </c>
    </row>
    <row r="23" spans="2:26" x14ac:dyDescent="0.3">
      <c r="B23">
        <v>21</v>
      </c>
      <c r="C23">
        <v>5011.8800000000247</v>
      </c>
      <c r="D23">
        <v>2786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 t="shared" si="0"/>
        <v>1.7989519023689966</v>
      </c>
      <c r="Y23">
        <f t="shared" si="2"/>
        <v>1.7989519023689966</v>
      </c>
      <c r="Z23">
        <f t="shared" si="1"/>
        <v>1</v>
      </c>
    </row>
    <row r="24" spans="2:26" x14ac:dyDescent="0.3">
      <c r="B24">
        <v>22</v>
      </c>
      <c r="C24">
        <v>4985.0800000000099</v>
      </c>
      <c r="D24">
        <v>2805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 t="shared" si="0"/>
        <v>1.7772121212121248</v>
      </c>
      <c r="Y24">
        <f t="shared" si="2"/>
        <v>1.7989519023689966</v>
      </c>
      <c r="Z24">
        <f t="shared" si="1"/>
        <v>0.98791530716955622</v>
      </c>
    </row>
    <row r="25" spans="2:26" x14ac:dyDescent="0.3">
      <c r="B25">
        <v>23</v>
      </c>
      <c r="C25">
        <v>6416.2899999999772</v>
      </c>
      <c r="D25">
        <v>3567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 t="shared" si="0"/>
        <v>1.7987917017101143</v>
      </c>
      <c r="Y25">
        <f t="shared" si="2"/>
        <v>1.7987917017101143</v>
      </c>
      <c r="Z25">
        <f t="shared" si="1"/>
        <v>1</v>
      </c>
    </row>
    <row r="26" spans="2:26" x14ac:dyDescent="0.3">
      <c r="B26">
        <v>24</v>
      </c>
      <c r="C26">
        <v>6163.6599999999844</v>
      </c>
      <c r="D26">
        <v>3550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 t="shared" si="0"/>
        <v>1.7362422535211224</v>
      </c>
      <c r="Y26">
        <f t="shared" si="2"/>
        <v>1.7987917017101143</v>
      </c>
      <c r="Z26">
        <f t="shared" si="1"/>
        <v>0.96522696422852849</v>
      </c>
    </row>
    <row r="27" spans="2:26" x14ac:dyDescent="0.3">
      <c r="B27">
        <v>25</v>
      </c>
      <c r="C27">
        <v>5671.1499999999642</v>
      </c>
      <c r="D27">
        <v>3225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 t="shared" si="0"/>
        <v>1.7584961240309966</v>
      </c>
      <c r="Y27">
        <f t="shared" si="2"/>
        <v>1.7584961240309966</v>
      </c>
      <c r="Z27">
        <f t="shared" si="1"/>
        <v>1</v>
      </c>
    </row>
    <row r="28" spans="2:26" x14ac:dyDescent="0.3">
      <c r="B28">
        <v>26</v>
      </c>
      <c r="C28">
        <v>5135.0199999999622</v>
      </c>
      <c r="D28">
        <v>3029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 t="shared" si="0"/>
        <v>1.6952855727962899</v>
      </c>
      <c r="Y28">
        <f t="shared" si="2"/>
        <v>1.7714557176789798</v>
      </c>
      <c r="Z28">
        <f t="shared" si="1"/>
        <v>0.95700138359513121</v>
      </c>
    </row>
    <row r="29" spans="2:26" x14ac:dyDescent="0.3">
      <c r="B29">
        <v>27</v>
      </c>
      <c r="C29">
        <v>5220.4799999999532</v>
      </c>
      <c r="D29">
        <v>2947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 t="shared" si="0"/>
        <v>1.7714557176789798</v>
      </c>
      <c r="Y29">
        <f t="shared" si="2"/>
        <v>1.7714557176789798</v>
      </c>
      <c r="Z29">
        <f t="shared" si="1"/>
        <v>1</v>
      </c>
    </row>
    <row r="30" spans="2:26" x14ac:dyDescent="0.3">
      <c r="B30">
        <v>28</v>
      </c>
      <c r="C30">
        <v>5175.4199999999928</v>
      </c>
      <c r="D30">
        <v>2967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 t="shared" si="0"/>
        <v>1.7443276036400379</v>
      </c>
      <c r="Y30">
        <f t="shared" si="2"/>
        <v>1.7714557176789798</v>
      </c>
      <c r="Z30">
        <f t="shared" si="1"/>
        <v>0.98468597675448188</v>
      </c>
    </row>
    <row r="31" spans="2:26" x14ac:dyDescent="0.3">
      <c r="B31">
        <v>29</v>
      </c>
      <c r="C31">
        <v>5590.409999999978</v>
      </c>
      <c r="D31">
        <v>3413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 t="shared" si="0"/>
        <v>1.6379753882214996</v>
      </c>
      <c r="Y31">
        <f t="shared" si="2"/>
        <v>1.7443276036400379</v>
      </c>
      <c r="Z31">
        <f t="shared" si="1"/>
        <v>0.93902967814268146</v>
      </c>
    </row>
    <row r="32" spans="2:26" x14ac:dyDescent="0.3">
      <c r="B32">
        <v>30</v>
      </c>
      <c r="C32">
        <v>5369.6099999999033</v>
      </c>
      <c r="D32">
        <v>3349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 t="shared" si="0"/>
        <v>1.6033472678411178</v>
      </c>
      <c r="Y32">
        <f t="shared" si="2"/>
        <v>1.6379753882214996</v>
      </c>
      <c r="Z32">
        <f t="shared" si="1"/>
        <v>0.97885919371598085</v>
      </c>
    </row>
    <row r="33" spans="2:26" x14ac:dyDescent="0.3">
      <c r="B33">
        <v>31</v>
      </c>
      <c r="C33">
        <v>4824.3999999999805</v>
      </c>
      <c r="D33">
        <v>3033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 t="shared" si="0"/>
        <v>1.5906363336630336</v>
      </c>
      <c r="Y33">
        <f t="shared" si="2"/>
        <v>1.6033472678411178</v>
      </c>
      <c r="Z33">
        <f t="shared" si="1"/>
        <v>0.99207225132506738</v>
      </c>
    </row>
    <row r="34" spans="2:26" x14ac:dyDescent="0.3">
      <c r="B34">
        <v>32</v>
      </c>
      <c r="C34">
        <v>4835.839999999971</v>
      </c>
      <c r="D34">
        <v>3056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 t="shared" si="0"/>
        <v>1.5824083769633412</v>
      </c>
      <c r="Y34">
        <f t="shared" si="2"/>
        <v>1.6029326241134798</v>
      </c>
      <c r="Z34">
        <f t="shared" si="1"/>
        <v>0.98719581419618951</v>
      </c>
    </row>
    <row r="35" spans="2:26" x14ac:dyDescent="0.3">
      <c r="B35">
        <v>33</v>
      </c>
      <c r="C35">
        <v>4520.2700000000132</v>
      </c>
      <c r="D35">
        <v>2820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 t="shared" si="0"/>
        <v>1.6029326241134798</v>
      </c>
      <c r="Y35">
        <f t="shared" si="2"/>
        <v>1.6029326241134798</v>
      </c>
      <c r="Z35">
        <f t="shared" si="1"/>
        <v>1</v>
      </c>
    </row>
    <row r="36" spans="2:26" x14ac:dyDescent="0.3">
      <c r="B36">
        <v>34</v>
      </c>
      <c r="C36">
        <v>4859.739999999977</v>
      </c>
      <c r="D36">
        <v>3400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 t="shared" si="0"/>
        <v>1.4293352941176403</v>
      </c>
      <c r="Y36">
        <f t="shared" si="2"/>
        <v>1.7710843864655494</v>
      </c>
      <c r="Z36">
        <f t="shared" si="1"/>
        <v>0.80703963348131702</v>
      </c>
    </row>
    <row r="37" spans="2:26" x14ac:dyDescent="0.3">
      <c r="B37">
        <v>35</v>
      </c>
      <c r="C37">
        <v>4344.469999999993</v>
      </c>
      <c r="D37">
        <v>2453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 t="shared" si="0"/>
        <v>1.7710843864655494</v>
      </c>
      <c r="Y37">
        <f t="shared" si="2"/>
        <v>1.7710843864655494</v>
      </c>
      <c r="Z37">
        <f t="shared" si="1"/>
        <v>1</v>
      </c>
    </row>
    <row r="38" spans="2:26" x14ac:dyDescent="0.3">
      <c r="B38">
        <v>36</v>
      </c>
      <c r="C38">
        <v>4016.7000000000012</v>
      </c>
      <c r="D38">
        <v>2336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 t="shared" si="0"/>
        <v>1.7194777397260279</v>
      </c>
      <c r="Y38">
        <f t="shared" si="2"/>
        <v>1.7710843864655494</v>
      </c>
      <c r="Z38">
        <f t="shared" si="1"/>
        <v>0.97086155400956931</v>
      </c>
    </row>
    <row r="39" spans="2:26" x14ac:dyDescent="0.3">
      <c r="B39">
        <v>37</v>
      </c>
      <c r="C39">
        <v>4290.0200000000004</v>
      </c>
      <c r="D39">
        <v>2487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 t="shared" si="0"/>
        <v>1.7249778850020105</v>
      </c>
      <c r="Y39">
        <f t="shared" si="2"/>
        <v>1.7309791879904397</v>
      </c>
      <c r="Z39">
        <f t="shared" si="1"/>
        <v>0.99653300107241827</v>
      </c>
    </row>
    <row r="40" spans="2:26" x14ac:dyDescent="0.3">
      <c r="B40">
        <v>38</v>
      </c>
      <c r="C40">
        <v>5073.4999999999791</v>
      </c>
      <c r="D40">
        <v>2931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 t="shared" si="0"/>
        <v>1.7309791879904397</v>
      </c>
      <c r="Y40">
        <f t="shared" si="2"/>
        <v>1.7351350135013492</v>
      </c>
      <c r="Z40">
        <f t="shared" si="1"/>
        <v>0.9976048979021388</v>
      </c>
    </row>
    <row r="41" spans="2:26" x14ac:dyDescent="0.3">
      <c r="B41">
        <v>39</v>
      </c>
      <c r="C41">
        <v>3855.469999999998</v>
      </c>
      <c r="D41">
        <v>2222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 t="shared" si="0"/>
        <v>1.7351350135013492</v>
      </c>
      <c r="Y41">
        <f t="shared" si="2"/>
        <v>1.7351350135013492</v>
      </c>
      <c r="Z41">
        <f t="shared" si="1"/>
        <v>1</v>
      </c>
    </row>
    <row r="42" spans="2:26" x14ac:dyDescent="0.3">
      <c r="B42">
        <v>40</v>
      </c>
      <c r="C42">
        <v>3535.260000000007</v>
      </c>
      <c r="D42">
        <v>2042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 t="shared" si="0"/>
        <v>1.7312732615083286</v>
      </c>
      <c r="Y42">
        <f t="shared" si="2"/>
        <v>1.7575292003593865</v>
      </c>
      <c r="Z42">
        <f t="shared" si="1"/>
        <v>0.98506088044187889</v>
      </c>
    </row>
    <row r="43" spans="2:26" x14ac:dyDescent="0.3">
      <c r="B43">
        <v>41</v>
      </c>
      <c r="C43">
        <v>3912.2599999999943</v>
      </c>
      <c r="D43">
        <v>2226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si="0"/>
        <v>1.7575292003593865</v>
      </c>
      <c r="Y43">
        <f t="shared" si="2"/>
        <v>1.8253624999999905</v>
      </c>
      <c r="Z43">
        <f t="shared" si="1"/>
        <v>0.96283845009382829</v>
      </c>
    </row>
    <row r="44" spans="2:26" x14ac:dyDescent="0.3">
      <c r="B44">
        <v>42</v>
      </c>
      <c r="C44">
        <v>4380.8699999999772</v>
      </c>
      <c r="D44">
        <v>2400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 t="shared" si="0"/>
        <v>1.8253624999999905</v>
      </c>
      <c r="Y44">
        <f t="shared" si="2"/>
        <v>1.849141521461954</v>
      </c>
      <c r="Z44">
        <f t="shared" si="1"/>
        <v>0.98714050753499738</v>
      </c>
    </row>
    <row r="45" spans="2:26" x14ac:dyDescent="0.3">
      <c r="B45">
        <v>43</v>
      </c>
      <c r="C45">
        <v>4351.0299999999779</v>
      </c>
      <c r="D45">
        <v>2353</v>
      </c>
      <c r="E45">
        <v>0</v>
      </c>
      <c r="F45">
        <v>0</v>
      </c>
      <c r="G45">
        <v>0</v>
      </c>
      <c r="H45">
        <v>0</v>
      </c>
      <c r="I45">
        <v>19</v>
      </c>
      <c r="J45">
        <v>0</v>
      </c>
      <c r="K45">
        <v>0</v>
      </c>
      <c r="L45">
        <v>0</v>
      </c>
      <c r="M45">
        <v>0</v>
      </c>
      <c r="N45">
        <v>0</v>
      </c>
      <c r="O45">
        <v>8</v>
      </c>
      <c r="P45">
        <v>1</v>
      </c>
      <c r="Q45">
        <v>0</v>
      </c>
      <c r="R45">
        <v>0</v>
      </c>
      <c r="S45">
        <v>4</v>
      </c>
      <c r="T45">
        <v>6</v>
      </c>
      <c r="U45">
        <v>0</v>
      </c>
      <c r="V45">
        <v>0</v>
      </c>
      <c r="W45">
        <v>0</v>
      </c>
      <c r="X45">
        <f t="shared" si="0"/>
        <v>1.849141521461954</v>
      </c>
      <c r="Y45">
        <f t="shared" si="2"/>
        <v>1.849141521461954</v>
      </c>
      <c r="Z45">
        <f t="shared" si="1"/>
        <v>1</v>
      </c>
    </row>
    <row r="46" spans="2:26" x14ac:dyDescent="0.3">
      <c r="B46">
        <v>44</v>
      </c>
      <c r="C46">
        <v>3972.2499999999873</v>
      </c>
      <c r="D46">
        <v>2155</v>
      </c>
      <c r="E46">
        <v>0</v>
      </c>
      <c r="F46">
        <v>0</v>
      </c>
      <c r="G46">
        <v>0</v>
      </c>
      <c r="H46">
        <v>0</v>
      </c>
      <c r="I46">
        <v>15</v>
      </c>
      <c r="J46">
        <v>0</v>
      </c>
      <c r="K46">
        <v>0</v>
      </c>
      <c r="L46">
        <v>0</v>
      </c>
      <c r="M46">
        <v>0</v>
      </c>
      <c r="N46">
        <v>2</v>
      </c>
      <c r="O46">
        <v>6</v>
      </c>
      <c r="P46">
        <v>0</v>
      </c>
      <c r="Q46">
        <v>0</v>
      </c>
      <c r="R46">
        <v>0</v>
      </c>
      <c r="S46">
        <v>0</v>
      </c>
      <c r="T46">
        <v>6</v>
      </c>
      <c r="U46">
        <v>0</v>
      </c>
      <c r="V46">
        <v>0</v>
      </c>
      <c r="W46">
        <v>1</v>
      </c>
      <c r="X46">
        <f t="shared" si="0"/>
        <v>1.8432714617169315</v>
      </c>
      <c r="Y46">
        <f t="shared" si="2"/>
        <v>1.849141521461954</v>
      </c>
      <c r="Z46">
        <f t="shared" si="1"/>
        <v>0.99682552163969496</v>
      </c>
    </row>
    <row r="47" spans="2:26" x14ac:dyDescent="0.3">
      <c r="B47">
        <v>45</v>
      </c>
      <c r="C47">
        <v>4372.0899999999838</v>
      </c>
      <c r="D47">
        <v>2414</v>
      </c>
      <c r="E47">
        <v>0</v>
      </c>
      <c r="F47">
        <v>0</v>
      </c>
      <c r="G47">
        <v>0</v>
      </c>
      <c r="H47">
        <v>0</v>
      </c>
      <c r="I47">
        <v>19</v>
      </c>
      <c r="J47">
        <v>0</v>
      </c>
      <c r="K47">
        <v>0</v>
      </c>
      <c r="L47">
        <v>0</v>
      </c>
      <c r="M47">
        <v>2</v>
      </c>
      <c r="N47">
        <v>6</v>
      </c>
      <c r="O47">
        <v>0</v>
      </c>
      <c r="P47">
        <v>0</v>
      </c>
      <c r="Q47">
        <v>0</v>
      </c>
      <c r="R47">
        <v>0</v>
      </c>
      <c r="S47">
        <v>0</v>
      </c>
      <c r="T47">
        <v>10</v>
      </c>
      <c r="U47">
        <v>0</v>
      </c>
      <c r="V47">
        <v>0</v>
      </c>
      <c r="W47">
        <v>1</v>
      </c>
      <c r="X47">
        <f t="shared" si="0"/>
        <v>1.8111391880695873</v>
      </c>
      <c r="Y47">
        <f t="shared" si="2"/>
        <v>1.853206022768999</v>
      </c>
      <c r="Z47">
        <f t="shared" si="1"/>
        <v>0.97730050831771154</v>
      </c>
    </row>
    <row r="48" spans="2:26" x14ac:dyDescent="0.3">
      <c r="B48">
        <v>46</v>
      </c>
      <c r="C48">
        <v>5046.2799999999843</v>
      </c>
      <c r="D48">
        <v>2723</v>
      </c>
      <c r="E48">
        <v>0</v>
      </c>
      <c r="F48">
        <v>0</v>
      </c>
      <c r="G48">
        <v>0</v>
      </c>
      <c r="H48">
        <v>0</v>
      </c>
      <c r="I48">
        <v>23</v>
      </c>
      <c r="J48">
        <v>0</v>
      </c>
      <c r="K48">
        <v>0</v>
      </c>
      <c r="L48">
        <v>0</v>
      </c>
      <c r="M48">
        <v>3</v>
      </c>
      <c r="N48">
        <v>2</v>
      </c>
      <c r="O48">
        <v>2</v>
      </c>
      <c r="P48">
        <v>0</v>
      </c>
      <c r="Q48">
        <v>0</v>
      </c>
      <c r="R48">
        <v>0</v>
      </c>
      <c r="S48">
        <v>0</v>
      </c>
      <c r="T48">
        <v>16</v>
      </c>
      <c r="U48">
        <v>0</v>
      </c>
      <c r="V48">
        <v>0</v>
      </c>
      <c r="W48">
        <v>0</v>
      </c>
      <c r="X48">
        <f t="shared" si="0"/>
        <v>1.853206022768999</v>
      </c>
      <c r="Y48">
        <f t="shared" si="2"/>
        <v>1.853206022768999</v>
      </c>
      <c r="Z48">
        <f t="shared" si="1"/>
        <v>1</v>
      </c>
    </row>
    <row r="49" spans="2:26" x14ac:dyDescent="0.3">
      <c r="B49">
        <v>47</v>
      </c>
      <c r="C49">
        <v>4716.2399999999861</v>
      </c>
      <c r="D49">
        <v>2677</v>
      </c>
      <c r="E49">
        <v>0</v>
      </c>
      <c r="F49">
        <v>0</v>
      </c>
      <c r="G49">
        <v>0</v>
      </c>
      <c r="H49">
        <v>0</v>
      </c>
      <c r="I49">
        <v>36</v>
      </c>
      <c r="J49">
        <v>0</v>
      </c>
      <c r="K49">
        <v>0</v>
      </c>
      <c r="L49">
        <v>0</v>
      </c>
      <c r="M49">
        <v>3</v>
      </c>
      <c r="N49">
        <v>6</v>
      </c>
      <c r="O49">
        <v>8</v>
      </c>
      <c r="P49">
        <v>1</v>
      </c>
      <c r="Q49">
        <v>0</v>
      </c>
      <c r="R49">
        <v>0</v>
      </c>
      <c r="S49">
        <v>0</v>
      </c>
      <c r="T49">
        <v>18</v>
      </c>
      <c r="U49">
        <v>0</v>
      </c>
      <c r="V49">
        <v>0</v>
      </c>
      <c r="W49">
        <v>0</v>
      </c>
      <c r="X49">
        <f t="shared" si="0"/>
        <v>1.7617631677250603</v>
      </c>
      <c r="Y49">
        <f t="shared" si="2"/>
        <v>1.853206022768999</v>
      </c>
      <c r="Z49">
        <f t="shared" si="1"/>
        <v>0.95065694050178629</v>
      </c>
    </row>
    <row r="50" spans="2:26" x14ac:dyDescent="0.3">
      <c r="B50">
        <v>48</v>
      </c>
      <c r="C50">
        <v>4746.0399999999818</v>
      </c>
      <c r="D50">
        <v>2696</v>
      </c>
      <c r="E50">
        <v>0</v>
      </c>
      <c r="F50">
        <v>0</v>
      </c>
      <c r="G50">
        <v>0</v>
      </c>
      <c r="H50">
        <v>0</v>
      </c>
      <c r="I50">
        <v>31</v>
      </c>
      <c r="J50">
        <v>0</v>
      </c>
      <c r="K50">
        <v>0</v>
      </c>
      <c r="L50">
        <v>0</v>
      </c>
      <c r="M50">
        <v>2</v>
      </c>
      <c r="N50">
        <v>7</v>
      </c>
      <c r="O50">
        <v>11</v>
      </c>
      <c r="P50">
        <v>0</v>
      </c>
      <c r="Q50">
        <v>0</v>
      </c>
      <c r="R50">
        <v>0</v>
      </c>
      <c r="S50">
        <v>0</v>
      </c>
      <c r="T50">
        <v>11</v>
      </c>
      <c r="U50">
        <v>0</v>
      </c>
      <c r="V50">
        <v>0</v>
      </c>
      <c r="W50">
        <v>0</v>
      </c>
      <c r="X50">
        <f t="shared" si="0"/>
        <v>1.7604005934718032</v>
      </c>
      <c r="Y50">
        <f t="shared" si="2"/>
        <v>1.7617631677250603</v>
      </c>
      <c r="Z50">
        <f t="shared" si="1"/>
        <v>0.99922658489051253</v>
      </c>
    </row>
    <row r="51" spans="2:26" x14ac:dyDescent="0.3">
      <c r="B51">
        <v>49</v>
      </c>
      <c r="C51">
        <v>4171.9199999999983</v>
      </c>
      <c r="D51">
        <v>2463</v>
      </c>
      <c r="E51">
        <v>0</v>
      </c>
      <c r="F51">
        <v>0</v>
      </c>
      <c r="G51">
        <v>0</v>
      </c>
      <c r="H51">
        <v>0</v>
      </c>
      <c r="I51">
        <v>28</v>
      </c>
      <c r="J51">
        <v>0</v>
      </c>
      <c r="K51">
        <v>0</v>
      </c>
      <c r="L51">
        <v>0</v>
      </c>
      <c r="M51">
        <v>3</v>
      </c>
      <c r="N51">
        <v>2</v>
      </c>
      <c r="O51">
        <v>2</v>
      </c>
      <c r="P51">
        <v>1</v>
      </c>
      <c r="Q51">
        <v>0</v>
      </c>
      <c r="R51">
        <v>0</v>
      </c>
      <c r="S51">
        <v>2</v>
      </c>
      <c r="T51">
        <v>17</v>
      </c>
      <c r="U51">
        <v>0</v>
      </c>
      <c r="V51">
        <v>1</v>
      </c>
      <c r="W51">
        <v>0</v>
      </c>
      <c r="X51">
        <f t="shared" si="0"/>
        <v>1.6938367844092563</v>
      </c>
      <c r="Y51">
        <f t="shared" si="2"/>
        <v>1.7604005934718032</v>
      </c>
      <c r="Z51">
        <f t="shared" si="1"/>
        <v>0.96218826026906068</v>
      </c>
    </row>
    <row r="52" spans="2:26" x14ac:dyDescent="0.3">
      <c r="B52">
        <v>50</v>
      </c>
      <c r="C52">
        <v>4748.6899999999741</v>
      </c>
      <c r="D52">
        <v>2748</v>
      </c>
      <c r="E52">
        <v>0</v>
      </c>
      <c r="F52">
        <v>0</v>
      </c>
      <c r="G52">
        <v>0</v>
      </c>
      <c r="H52">
        <v>0</v>
      </c>
      <c r="I52">
        <v>21</v>
      </c>
      <c r="J52">
        <v>0</v>
      </c>
      <c r="K52">
        <v>0</v>
      </c>
      <c r="L52">
        <v>0</v>
      </c>
      <c r="M52">
        <v>2</v>
      </c>
      <c r="N52">
        <v>3</v>
      </c>
      <c r="O52">
        <v>4</v>
      </c>
      <c r="P52">
        <v>1</v>
      </c>
      <c r="Q52">
        <v>0</v>
      </c>
      <c r="R52">
        <v>0</v>
      </c>
      <c r="S52">
        <v>1</v>
      </c>
      <c r="T52">
        <v>7</v>
      </c>
      <c r="U52">
        <v>0</v>
      </c>
      <c r="V52">
        <v>3</v>
      </c>
      <c r="W52">
        <v>0</v>
      </c>
      <c r="X52">
        <f t="shared" si="0"/>
        <v>1.7280531295487533</v>
      </c>
      <c r="Y52">
        <f t="shared" si="2"/>
        <v>1.7492147490611074</v>
      </c>
      <c r="Z52">
        <f t="shared" si="1"/>
        <v>0.98790221753863405</v>
      </c>
    </row>
    <row r="53" spans="2:26" x14ac:dyDescent="0.3">
      <c r="B53">
        <v>51</v>
      </c>
      <c r="C53">
        <v>5123.4499999999834</v>
      </c>
      <c r="D53">
        <v>2929</v>
      </c>
      <c r="E53">
        <v>0</v>
      </c>
      <c r="F53">
        <v>0</v>
      </c>
      <c r="G53">
        <v>0</v>
      </c>
      <c r="H53">
        <v>0</v>
      </c>
      <c r="I53">
        <v>49</v>
      </c>
      <c r="J53">
        <v>0</v>
      </c>
      <c r="K53">
        <v>0</v>
      </c>
      <c r="L53">
        <v>0</v>
      </c>
      <c r="M53">
        <v>10</v>
      </c>
      <c r="N53">
        <v>13</v>
      </c>
      <c r="O53">
        <v>5</v>
      </c>
      <c r="P53">
        <v>0</v>
      </c>
      <c r="Q53">
        <v>0</v>
      </c>
      <c r="R53">
        <v>0</v>
      </c>
      <c r="S53">
        <v>2</v>
      </c>
      <c r="T53">
        <v>14</v>
      </c>
      <c r="U53">
        <v>0</v>
      </c>
      <c r="V53">
        <v>5</v>
      </c>
      <c r="W53">
        <v>0</v>
      </c>
      <c r="X53">
        <f t="shared" si="0"/>
        <v>1.7492147490611074</v>
      </c>
      <c r="Y53">
        <f t="shared" si="2"/>
        <v>1.8402033535497626</v>
      </c>
      <c r="Z53">
        <f t="shared" si="1"/>
        <v>0.95055513603258157</v>
      </c>
    </row>
    <row r="54" spans="2:26" x14ac:dyDescent="0.3">
      <c r="B54">
        <v>52</v>
      </c>
      <c r="C54">
        <v>5158.0899999999847</v>
      </c>
      <c r="D54">
        <v>2803</v>
      </c>
      <c r="E54">
        <v>0</v>
      </c>
      <c r="F54">
        <v>0</v>
      </c>
      <c r="G54">
        <v>0</v>
      </c>
      <c r="H54">
        <v>0</v>
      </c>
      <c r="I54">
        <v>26</v>
      </c>
      <c r="J54">
        <v>0</v>
      </c>
      <c r="K54">
        <v>0</v>
      </c>
      <c r="L54">
        <v>0</v>
      </c>
      <c r="M54">
        <v>3</v>
      </c>
      <c r="N54">
        <v>0</v>
      </c>
      <c r="O54">
        <v>4</v>
      </c>
      <c r="P54">
        <v>1</v>
      </c>
      <c r="Q54">
        <v>0</v>
      </c>
      <c r="R54">
        <v>0</v>
      </c>
      <c r="S54">
        <v>5</v>
      </c>
      <c r="T54">
        <v>9</v>
      </c>
      <c r="U54">
        <v>0</v>
      </c>
      <c r="V54">
        <v>2</v>
      </c>
      <c r="W54">
        <v>2</v>
      </c>
      <c r="X54">
        <f t="shared" si="0"/>
        <v>1.8402033535497626</v>
      </c>
      <c r="Y54">
        <f t="shared" si="2"/>
        <v>1.852277913610431</v>
      </c>
      <c r="Z54">
        <f t="shared" si="1"/>
        <v>0.99348123736079497</v>
      </c>
    </row>
    <row r="55" spans="2:26" x14ac:dyDescent="0.3">
      <c r="B55">
        <v>53</v>
      </c>
      <c r="C55">
        <v>4545.489999999998</v>
      </c>
      <c r="D55">
        <v>2454</v>
      </c>
      <c r="E55">
        <v>0</v>
      </c>
      <c r="F55">
        <v>0</v>
      </c>
      <c r="G55">
        <v>0</v>
      </c>
      <c r="H55">
        <v>0</v>
      </c>
      <c r="I55">
        <v>40</v>
      </c>
      <c r="J55">
        <v>0</v>
      </c>
      <c r="K55">
        <v>0</v>
      </c>
      <c r="L55">
        <v>0</v>
      </c>
      <c r="M55">
        <v>1</v>
      </c>
      <c r="N55">
        <v>6</v>
      </c>
      <c r="O55">
        <v>8</v>
      </c>
      <c r="P55">
        <v>1</v>
      </c>
      <c r="Q55">
        <v>0</v>
      </c>
      <c r="R55">
        <v>0</v>
      </c>
      <c r="S55">
        <v>8</v>
      </c>
      <c r="T55">
        <v>10</v>
      </c>
      <c r="U55">
        <v>0</v>
      </c>
      <c r="V55">
        <v>6</v>
      </c>
      <c r="W55">
        <v>0</v>
      </c>
      <c r="X55">
        <f t="shared" si="0"/>
        <v>1.852277913610431</v>
      </c>
      <c r="Y55">
        <f t="shared" si="2"/>
        <v>1.852277913610431</v>
      </c>
      <c r="Z55">
        <f t="shared" si="1"/>
        <v>1</v>
      </c>
    </row>
    <row r="56" spans="2:26" x14ac:dyDescent="0.3">
      <c r="B56">
        <v>54</v>
      </c>
      <c r="C56">
        <v>4585.7200000000012</v>
      </c>
      <c r="D56">
        <v>2476</v>
      </c>
      <c r="E56">
        <v>0</v>
      </c>
      <c r="F56">
        <v>0</v>
      </c>
      <c r="G56">
        <v>0</v>
      </c>
      <c r="H56">
        <v>0</v>
      </c>
      <c r="I56">
        <v>23</v>
      </c>
      <c r="J56">
        <v>0</v>
      </c>
      <c r="K56">
        <v>0</v>
      </c>
      <c r="L56">
        <v>0</v>
      </c>
      <c r="M56">
        <v>0</v>
      </c>
      <c r="N56">
        <v>8</v>
      </c>
      <c r="O56">
        <v>3</v>
      </c>
      <c r="P56">
        <v>0</v>
      </c>
      <c r="Q56">
        <v>0</v>
      </c>
      <c r="R56">
        <v>0</v>
      </c>
      <c r="S56">
        <v>2</v>
      </c>
      <c r="T56">
        <v>10</v>
      </c>
      <c r="U56">
        <v>0</v>
      </c>
      <c r="V56">
        <v>0</v>
      </c>
      <c r="W56">
        <v>0</v>
      </c>
      <c r="X56">
        <f t="shared" si="0"/>
        <v>1.852067851373183</v>
      </c>
      <c r="Y56">
        <f t="shared" si="2"/>
        <v>1.852277913610431</v>
      </c>
      <c r="Z56">
        <f t="shared" si="1"/>
        <v>0.99988659248393319</v>
      </c>
    </row>
    <row r="57" spans="2:26" x14ac:dyDescent="0.3">
      <c r="B57">
        <v>55</v>
      </c>
      <c r="C57">
        <v>5169.2099999999909</v>
      </c>
      <c r="D57">
        <v>2938</v>
      </c>
      <c r="E57">
        <v>0</v>
      </c>
      <c r="F57">
        <v>0</v>
      </c>
      <c r="G57">
        <v>0</v>
      </c>
      <c r="H57">
        <v>0</v>
      </c>
      <c r="I57">
        <v>39</v>
      </c>
      <c r="J57">
        <v>0</v>
      </c>
      <c r="K57">
        <v>0</v>
      </c>
      <c r="L57">
        <v>0</v>
      </c>
      <c r="M57">
        <v>2</v>
      </c>
      <c r="N57">
        <v>16</v>
      </c>
      <c r="O57">
        <v>2</v>
      </c>
      <c r="P57">
        <v>2</v>
      </c>
      <c r="Q57">
        <v>0</v>
      </c>
      <c r="R57">
        <v>0</v>
      </c>
      <c r="S57">
        <v>2</v>
      </c>
      <c r="T57">
        <v>14</v>
      </c>
      <c r="U57">
        <v>0</v>
      </c>
      <c r="V57">
        <v>1</v>
      </c>
      <c r="W57">
        <v>0</v>
      </c>
      <c r="X57">
        <f t="shared" si="0"/>
        <v>1.759431586112999</v>
      </c>
      <c r="Y57">
        <f t="shared" si="2"/>
        <v>1.852067851373183</v>
      </c>
      <c r="Z57">
        <f t="shared" si="1"/>
        <v>0.94998225081683674</v>
      </c>
    </row>
    <row r="58" spans="2:26" x14ac:dyDescent="0.3">
      <c r="B58">
        <v>56</v>
      </c>
      <c r="C58">
        <v>5109.920000000001</v>
      </c>
      <c r="D58">
        <v>2870</v>
      </c>
      <c r="E58">
        <v>0</v>
      </c>
      <c r="F58">
        <v>0</v>
      </c>
      <c r="G58">
        <v>0</v>
      </c>
      <c r="H58">
        <v>0</v>
      </c>
      <c r="I58">
        <v>30</v>
      </c>
      <c r="J58">
        <v>0</v>
      </c>
      <c r="K58">
        <v>0</v>
      </c>
      <c r="L58">
        <v>0</v>
      </c>
      <c r="M58">
        <v>0</v>
      </c>
      <c r="N58">
        <v>6</v>
      </c>
      <c r="O58">
        <v>5</v>
      </c>
      <c r="P58">
        <v>0</v>
      </c>
      <c r="Q58">
        <v>0</v>
      </c>
      <c r="R58">
        <v>0</v>
      </c>
      <c r="S58">
        <v>1</v>
      </c>
      <c r="T58">
        <v>13</v>
      </c>
      <c r="U58">
        <v>0</v>
      </c>
      <c r="V58">
        <v>4</v>
      </c>
      <c r="W58">
        <v>1</v>
      </c>
      <c r="X58">
        <f t="shared" si="0"/>
        <v>1.7804599303135893</v>
      </c>
      <c r="Y58">
        <f t="shared" si="2"/>
        <v>1.7804599303135893</v>
      </c>
      <c r="Z58">
        <f t="shared" si="1"/>
        <v>1</v>
      </c>
    </row>
    <row r="59" spans="2:26" x14ac:dyDescent="0.3">
      <c r="B59">
        <v>57</v>
      </c>
      <c r="C59">
        <v>4522.5999999999995</v>
      </c>
      <c r="D59">
        <v>2585</v>
      </c>
      <c r="E59">
        <v>0</v>
      </c>
      <c r="F59">
        <v>0</v>
      </c>
      <c r="G59">
        <v>0</v>
      </c>
      <c r="H59">
        <v>0</v>
      </c>
      <c r="I59">
        <v>29</v>
      </c>
      <c r="J59">
        <v>0</v>
      </c>
      <c r="K59">
        <v>0</v>
      </c>
      <c r="L59">
        <v>0</v>
      </c>
      <c r="M59">
        <v>0</v>
      </c>
      <c r="N59">
        <v>0</v>
      </c>
      <c r="O59">
        <v>6</v>
      </c>
      <c r="P59">
        <v>0</v>
      </c>
      <c r="Q59">
        <v>0</v>
      </c>
      <c r="R59">
        <v>0</v>
      </c>
      <c r="S59">
        <v>0</v>
      </c>
      <c r="T59">
        <v>20</v>
      </c>
      <c r="U59">
        <v>0</v>
      </c>
      <c r="V59">
        <v>1</v>
      </c>
      <c r="W59">
        <v>2</v>
      </c>
      <c r="X59">
        <f t="shared" si="0"/>
        <v>1.7495551257253383</v>
      </c>
      <c r="Y59">
        <f t="shared" si="2"/>
        <v>1.7804599303135893</v>
      </c>
      <c r="Z59">
        <f t="shared" si="1"/>
        <v>0.98264223526625072</v>
      </c>
    </row>
    <row r="60" spans="2:26" x14ac:dyDescent="0.3">
      <c r="B60">
        <v>58</v>
      </c>
      <c r="C60">
        <v>4278.0399999999945</v>
      </c>
      <c r="D60">
        <v>2412</v>
      </c>
      <c r="E60">
        <v>0</v>
      </c>
      <c r="F60">
        <v>0</v>
      </c>
      <c r="G60">
        <v>0</v>
      </c>
      <c r="H60">
        <v>0</v>
      </c>
      <c r="I60">
        <v>26</v>
      </c>
      <c r="J60">
        <v>0</v>
      </c>
      <c r="K60">
        <v>0</v>
      </c>
      <c r="L60">
        <v>0</v>
      </c>
      <c r="M60">
        <v>3</v>
      </c>
      <c r="N60">
        <v>1</v>
      </c>
      <c r="O60">
        <v>9</v>
      </c>
      <c r="P60">
        <v>0</v>
      </c>
      <c r="Q60">
        <v>0</v>
      </c>
      <c r="R60">
        <v>0</v>
      </c>
      <c r="S60">
        <v>1</v>
      </c>
      <c r="T60">
        <v>12</v>
      </c>
      <c r="U60">
        <v>0</v>
      </c>
      <c r="V60">
        <v>0</v>
      </c>
      <c r="W60">
        <v>0</v>
      </c>
      <c r="X60">
        <f t="shared" si="0"/>
        <v>1.7736484245439446</v>
      </c>
      <c r="Y60">
        <f t="shared" si="2"/>
        <v>1.806948176583492</v>
      </c>
      <c r="Z60">
        <f t="shared" si="1"/>
        <v>0.98157127444434555</v>
      </c>
    </row>
    <row r="61" spans="2:26" x14ac:dyDescent="0.3">
      <c r="B61">
        <v>59</v>
      </c>
      <c r="C61">
        <v>4707.0999999999967</v>
      </c>
      <c r="D61">
        <v>2605</v>
      </c>
      <c r="E61">
        <v>0</v>
      </c>
      <c r="F61">
        <v>0</v>
      </c>
      <c r="G61">
        <v>0</v>
      </c>
      <c r="H61">
        <v>0</v>
      </c>
      <c r="I61">
        <v>26</v>
      </c>
      <c r="J61">
        <v>0</v>
      </c>
      <c r="K61">
        <v>0</v>
      </c>
      <c r="L61">
        <v>0</v>
      </c>
      <c r="M61">
        <v>2</v>
      </c>
      <c r="N61">
        <v>0</v>
      </c>
      <c r="O61">
        <v>7</v>
      </c>
      <c r="P61">
        <v>0</v>
      </c>
      <c r="Q61">
        <v>0</v>
      </c>
      <c r="R61">
        <v>0</v>
      </c>
      <c r="S61">
        <v>0</v>
      </c>
      <c r="T61">
        <v>15</v>
      </c>
      <c r="U61">
        <v>1</v>
      </c>
      <c r="V61">
        <v>1</v>
      </c>
      <c r="W61">
        <v>0</v>
      </c>
      <c r="X61">
        <f t="shared" si="0"/>
        <v>1.806948176583492</v>
      </c>
      <c r="Y61">
        <f t="shared" si="2"/>
        <v>1.806948176583492</v>
      </c>
      <c r="Z61">
        <f t="shared" si="1"/>
        <v>1</v>
      </c>
    </row>
    <row r="62" spans="2:26" x14ac:dyDescent="0.3">
      <c r="B62">
        <v>60</v>
      </c>
      <c r="C62">
        <v>5401.2899999999909</v>
      </c>
      <c r="D62">
        <v>2990</v>
      </c>
      <c r="E62">
        <v>0</v>
      </c>
      <c r="F62">
        <v>0</v>
      </c>
      <c r="G62">
        <v>0</v>
      </c>
      <c r="H62">
        <v>0</v>
      </c>
      <c r="I62">
        <v>23</v>
      </c>
      <c r="J62">
        <v>0</v>
      </c>
      <c r="K62">
        <v>0</v>
      </c>
      <c r="L62">
        <v>0</v>
      </c>
      <c r="M62">
        <v>0</v>
      </c>
      <c r="N62">
        <v>1</v>
      </c>
      <c r="O62">
        <v>8</v>
      </c>
      <c r="P62">
        <v>0</v>
      </c>
      <c r="Q62">
        <v>0</v>
      </c>
      <c r="R62">
        <v>0</v>
      </c>
      <c r="S62">
        <v>0</v>
      </c>
      <c r="T62">
        <v>14</v>
      </c>
      <c r="U62">
        <v>0</v>
      </c>
      <c r="V62">
        <v>0</v>
      </c>
      <c r="W62">
        <v>0</v>
      </c>
      <c r="X62">
        <f t="shared" si="0"/>
        <v>1.8064515050167194</v>
      </c>
      <c r="Y62">
        <f t="shared" si="2"/>
        <v>1.8271903881700495</v>
      </c>
      <c r="Z62">
        <f t="shared" si="1"/>
        <v>0.98864985100206204</v>
      </c>
    </row>
    <row r="63" spans="2:26" x14ac:dyDescent="0.3">
      <c r="B63">
        <v>61</v>
      </c>
      <c r="C63">
        <v>4942.5499999999838</v>
      </c>
      <c r="D63">
        <v>2705</v>
      </c>
      <c r="E63">
        <v>0</v>
      </c>
      <c r="F63">
        <v>0</v>
      </c>
      <c r="G63">
        <v>0</v>
      </c>
      <c r="H63">
        <v>0</v>
      </c>
      <c r="I63">
        <v>24</v>
      </c>
      <c r="J63">
        <v>0</v>
      </c>
      <c r="K63">
        <v>0</v>
      </c>
      <c r="L63">
        <v>0</v>
      </c>
      <c r="M63">
        <v>2</v>
      </c>
      <c r="N63">
        <v>5</v>
      </c>
      <c r="O63">
        <v>7</v>
      </c>
      <c r="P63">
        <v>0</v>
      </c>
      <c r="Q63">
        <v>0</v>
      </c>
      <c r="R63">
        <v>0</v>
      </c>
      <c r="S63">
        <v>3</v>
      </c>
      <c r="T63">
        <v>6</v>
      </c>
      <c r="U63">
        <v>1</v>
      </c>
      <c r="V63">
        <v>0</v>
      </c>
      <c r="W63">
        <v>0</v>
      </c>
      <c r="X63">
        <f t="shared" si="0"/>
        <v>1.8271903881700495</v>
      </c>
      <c r="Y63">
        <f t="shared" si="2"/>
        <v>1.8271903881700495</v>
      </c>
      <c r="Z63">
        <f t="shared" si="1"/>
        <v>1</v>
      </c>
    </row>
    <row r="64" spans="2:26" x14ac:dyDescent="0.3">
      <c r="B64">
        <v>62</v>
      </c>
      <c r="C64">
        <v>4088.4499999999821</v>
      </c>
      <c r="D64">
        <v>2282</v>
      </c>
      <c r="E64">
        <v>0</v>
      </c>
      <c r="F64">
        <v>0</v>
      </c>
      <c r="G64">
        <v>0</v>
      </c>
      <c r="H64">
        <v>0</v>
      </c>
      <c r="I64">
        <v>20</v>
      </c>
      <c r="J64">
        <v>0</v>
      </c>
      <c r="K64">
        <v>0</v>
      </c>
      <c r="L64">
        <v>0</v>
      </c>
      <c r="M64">
        <v>4</v>
      </c>
      <c r="N64">
        <v>3</v>
      </c>
      <c r="O64">
        <v>3</v>
      </c>
      <c r="P64">
        <v>1</v>
      </c>
      <c r="Q64">
        <v>0</v>
      </c>
      <c r="R64">
        <v>0</v>
      </c>
      <c r="S64">
        <v>0</v>
      </c>
      <c r="T64">
        <v>6</v>
      </c>
      <c r="U64">
        <v>1</v>
      </c>
      <c r="V64">
        <v>0</v>
      </c>
      <c r="W64">
        <v>2</v>
      </c>
      <c r="X64">
        <f t="shared" si="0"/>
        <v>1.7916082383873717</v>
      </c>
      <c r="Y64">
        <f t="shared" si="2"/>
        <v>1.8271903881700495</v>
      </c>
      <c r="Z64">
        <f t="shared" si="1"/>
        <v>0.98052630420286213</v>
      </c>
    </row>
    <row r="65" spans="2:26" x14ac:dyDescent="0.3">
      <c r="B65">
        <v>63</v>
      </c>
      <c r="C65">
        <v>4442.169999999991</v>
      </c>
      <c r="D65">
        <v>2468</v>
      </c>
      <c r="E65">
        <v>0</v>
      </c>
      <c r="F65">
        <v>0</v>
      </c>
      <c r="G65">
        <v>0</v>
      </c>
      <c r="H65">
        <v>0</v>
      </c>
      <c r="I65">
        <v>25</v>
      </c>
      <c r="J65">
        <v>0</v>
      </c>
      <c r="K65">
        <v>0</v>
      </c>
      <c r="L65">
        <v>0</v>
      </c>
      <c r="M65">
        <v>3</v>
      </c>
      <c r="N65">
        <v>10</v>
      </c>
      <c r="O65">
        <v>6</v>
      </c>
      <c r="P65">
        <v>1</v>
      </c>
      <c r="Q65">
        <v>0</v>
      </c>
      <c r="R65">
        <v>0</v>
      </c>
      <c r="S65">
        <v>0</v>
      </c>
      <c r="T65">
        <v>5</v>
      </c>
      <c r="U65">
        <v>0</v>
      </c>
      <c r="V65">
        <v>0</v>
      </c>
      <c r="W65">
        <v>0</v>
      </c>
      <c r="X65">
        <f t="shared" si="0"/>
        <v>1.7999068071312767</v>
      </c>
      <c r="Y65">
        <f t="shared" si="2"/>
        <v>1.7999068071312767</v>
      </c>
      <c r="Z65">
        <f t="shared" si="1"/>
        <v>1</v>
      </c>
    </row>
    <row r="66" spans="2:26" x14ac:dyDescent="0.3">
      <c r="B66">
        <v>64</v>
      </c>
      <c r="C66">
        <v>4752.4799999999768</v>
      </c>
      <c r="D66">
        <v>2791</v>
      </c>
      <c r="E66">
        <v>0</v>
      </c>
      <c r="F66">
        <v>0</v>
      </c>
      <c r="G66">
        <v>0</v>
      </c>
      <c r="H66">
        <v>0</v>
      </c>
      <c r="I66">
        <v>40</v>
      </c>
      <c r="J66">
        <v>0</v>
      </c>
      <c r="K66">
        <v>0</v>
      </c>
      <c r="L66">
        <v>0</v>
      </c>
      <c r="M66">
        <v>2</v>
      </c>
      <c r="N66">
        <v>9</v>
      </c>
      <c r="O66">
        <v>12</v>
      </c>
      <c r="P66">
        <v>2</v>
      </c>
      <c r="Q66">
        <v>0</v>
      </c>
      <c r="R66">
        <v>0</v>
      </c>
      <c r="S66">
        <v>3</v>
      </c>
      <c r="T66">
        <v>9</v>
      </c>
      <c r="U66">
        <v>0</v>
      </c>
      <c r="V66">
        <v>0</v>
      </c>
      <c r="W66">
        <v>3</v>
      </c>
      <c r="X66">
        <f t="shared" si="0"/>
        <v>1.7027875313507621</v>
      </c>
      <c r="Y66">
        <f t="shared" si="2"/>
        <v>1.7999068071312767</v>
      </c>
      <c r="Z66">
        <f t="shared" si="1"/>
        <v>0.94604205317979484</v>
      </c>
    </row>
    <row r="67" spans="2:26" x14ac:dyDescent="0.3">
      <c r="B67">
        <v>65</v>
      </c>
      <c r="C67">
        <v>4941.1699999999892</v>
      </c>
      <c r="D67">
        <v>3100</v>
      </c>
      <c r="E67">
        <v>0</v>
      </c>
      <c r="F67">
        <v>0</v>
      </c>
      <c r="G67">
        <v>481</v>
      </c>
      <c r="H67">
        <v>0</v>
      </c>
      <c r="I67">
        <v>28</v>
      </c>
      <c r="J67">
        <v>0</v>
      </c>
      <c r="K67">
        <v>0</v>
      </c>
      <c r="L67">
        <v>0</v>
      </c>
      <c r="M67">
        <v>19</v>
      </c>
      <c r="N67">
        <v>0</v>
      </c>
      <c r="O67">
        <v>7</v>
      </c>
      <c r="P67">
        <v>3</v>
      </c>
      <c r="Q67">
        <v>432</v>
      </c>
      <c r="R67">
        <v>0</v>
      </c>
      <c r="S67">
        <v>35</v>
      </c>
      <c r="T67">
        <v>12</v>
      </c>
      <c r="U67">
        <v>0</v>
      </c>
      <c r="V67">
        <v>0</v>
      </c>
      <c r="W67">
        <v>1</v>
      </c>
      <c r="X67">
        <f t="shared" si="0"/>
        <v>1.5939258064516093</v>
      </c>
      <c r="Y67">
        <f t="shared" si="2"/>
        <v>1.7059010736196325</v>
      </c>
      <c r="Z67">
        <f t="shared" si="1"/>
        <v>0.9343600464882581</v>
      </c>
    </row>
    <row r="68" spans="2:26" x14ac:dyDescent="0.3">
      <c r="B68">
        <v>66</v>
      </c>
      <c r="C68">
        <v>4448.9900000000016</v>
      </c>
      <c r="D68">
        <v>2608</v>
      </c>
      <c r="E68">
        <v>0</v>
      </c>
      <c r="F68">
        <v>0</v>
      </c>
      <c r="G68">
        <v>0</v>
      </c>
      <c r="H68">
        <v>0</v>
      </c>
      <c r="I68">
        <v>42</v>
      </c>
      <c r="J68">
        <v>0</v>
      </c>
      <c r="K68">
        <v>0</v>
      </c>
      <c r="L68">
        <v>0</v>
      </c>
      <c r="M68">
        <v>13</v>
      </c>
      <c r="N68">
        <v>1</v>
      </c>
      <c r="O68">
        <v>1</v>
      </c>
      <c r="P68">
        <v>0</v>
      </c>
      <c r="Q68">
        <v>0</v>
      </c>
      <c r="R68">
        <v>0</v>
      </c>
      <c r="S68">
        <v>12</v>
      </c>
      <c r="T68">
        <v>15</v>
      </c>
      <c r="U68">
        <v>0</v>
      </c>
      <c r="V68">
        <v>0</v>
      </c>
      <c r="W68">
        <v>0</v>
      </c>
      <c r="X68">
        <f t="shared" ref="X68:X106" si="3">C68/D68</f>
        <v>1.7059010736196325</v>
      </c>
      <c r="Y68">
        <f t="shared" si="2"/>
        <v>1.757538802660745</v>
      </c>
      <c r="Z68">
        <f t="shared" ref="Z68:Z106" si="4">X68/Y68</f>
        <v>0.97061929502612521</v>
      </c>
    </row>
    <row r="69" spans="2:26" x14ac:dyDescent="0.3">
      <c r="B69">
        <v>67</v>
      </c>
      <c r="C69">
        <v>3963.24999999998</v>
      </c>
      <c r="D69">
        <v>2255</v>
      </c>
      <c r="E69">
        <v>0</v>
      </c>
      <c r="F69">
        <v>0</v>
      </c>
      <c r="G69">
        <v>0</v>
      </c>
      <c r="H69">
        <v>0</v>
      </c>
      <c r="I69">
        <v>21</v>
      </c>
      <c r="J69">
        <v>0</v>
      </c>
      <c r="K69">
        <v>0</v>
      </c>
      <c r="L69">
        <v>0</v>
      </c>
      <c r="M69">
        <v>7</v>
      </c>
      <c r="N69">
        <v>3</v>
      </c>
      <c r="O69">
        <v>4</v>
      </c>
      <c r="P69">
        <v>0</v>
      </c>
      <c r="Q69">
        <v>0</v>
      </c>
      <c r="R69">
        <v>0</v>
      </c>
      <c r="S69">
        <v>0</v>
      </c>
      <c r="T69">
        <v>4</v>
      </c>
      <c r="U69">
        <v>0</v>
      </c>
      <c r="V69">
        <v>0</v>
      </c>
      <c r="W69">
        <v>3</v>
      </c>
      <c r="X69">
        <f t="shared" si="3"/>
        <v>1.757538802660745</v>
      </c>
      <c r="Y69">
        <f t="shared" ref="Y69:Y106" si="5">MAX(X68:X70)</f>
        <v>1.8033080260303667</v>
      </c>
      <c r="Z69">
        <f t="shared" si="4"/>
        <v>0.97461929814044379</v>
      </c>
    </row>
    <row r="70" spans="2:26" x14ac:dyDescent="0.3">
      <c r="B70">
        <v>68</v>
      </c>
      <c r="C70">
        <v>4987.9499999999944</v>
      </c>
      <c r="D70">
        <v>2766</v>
      </c>
      <c r="E70">
        <v>0</v>
      </c>
      <c r="F70">
        <v>0</v>
      </c>
      <c r="G70">
        <v>0</v>
      </c>
      <c r="H70">
        <v>0</v>
      </c>
      <c r="I70">
        <v>29</v>
      </c>
      <c r="J70">
        <v>0</v>
      </c>
      <c r="K70">
        <v>0</v>
      </c>
      <c r="L70">
        <v>0</v>
      </c>
      <c r="M70">
        <v>9</v>
      </c>
      <c r="N70">
        <v>3</v>
      </c>
      <c r="O70">
        <v>3</v>
      </c>
      <c r="P70">
        <v>0</v>
      </c>
      <c r="Q70">
        <v>0</v>
      </c>
      <c r="R70">
        <v>0</v>
      </c>
      <c r="S70">
        <v>0</v>
      </c>
      <c r="T70">
        <v>8</v>
      </c>
      <c r="U70">
        <v>0</v>
      </c>
      <c r="V70">
        <v>0</v>
      </c>
      <c r="W70">
        <v>6</v>
      </c>
      <c r="X70">
        <f t="shared" si="3"/>
        <v>1.8033080260303667</v>
      </c>
      <c r="Y70">
        <f t="shared" si="5"/>
        <v>1.8033080260303667</v>
      </c>
      <c r="Z70">
        <f t="shared" si="4"/>
        <v>1</v>
      </c>
    </row>
    <row r="71" spans="2:26" x14ac:dyDescent="0.3">
      <c r="B71">
        <v>69</v>
      </c>
      <c r="C71">
        <v>5359.8199999999952</v>
      </c>
      <c r="D71">
        <v>3093</v>
      </c>
      <c r="E71">
        <v>0</v>
      </c>
      <c r="F71">
        <v>0</v>
      </c>
      <c r="G71">
        <v>0</v>
      </c>
      <c r="H71">
        <v>0</v>
      </c>
      <c r="I71">
        <v>26</v>
      </c>
      <c r="J71">
        <v>0</v>
      </c>
      <c r="K71">
        <v>0</v>
      </c>
      <c r="L71">
        <v>0</v>
      </c>
      <c r="M71">
        <v>7</v>
      </c>
      <c r="N71">
        <v>0</v>
      </c>
      <c r="O71">
        <v>8</v>
      </c>
      <c r="P71">
        <v>0</v>
      </c>
      <c r="Q71">
        <v>0</v>
      </c>
      <c r="R71">
        <v>0</v>
      </c>
      <c r="S71">
        <v>1</v>
      </c>
      <c r="T71">
        <v>5</v>
      </c>
      <c r="U71">
        <v>0</v>
      </c>
      <c r="V71">
        <v>0</v>
      </c>
      <c r="W71">
        <v>5</v>
      </c>
      <c r="X71">
        <f t="shared" si="3"/>
        <v>1.7328871645651456</v>
      </c>
      <c r="Y71">
        <f t="shared" si="5"/>
        <v>1.8033080260303667</v>
      </c>
      <c r="Z71">
        <f t="shared" si="4"/>
        <v>0.96094906668815816</v>
      </c>
    </row>
    <row r="72" spans="2:26" x14ac:dyDescent="0.3">
      <c r="B72">
        <v>70</v>
      </c>
      <c r="C72">
        <v>4872.4699999999993</v>
      </c>
      <c r="D72">
        <v>2884</v>
      </c>
      <c r="E72">
        <v>0</v>
      </c>
      <c r="F72">
        <v>0</v>
      </c>
      <c r="G72">
        <v>0</v>
      </c>
      <c r="H72">
        <v>0</v>
      </c>
      <c r="I72">
        <v>27</v>
      </c>
      <c r="J72">
        <v>0</v>
      </c>
      <c r="K72">
        <v>0</v>
      </c>
      <c r="L72">
        <v>0</v>
      </c>
      <c r="M72">
        <v>3</v>
      </c>
      <c r="N72">
        <v>13</v>
      </c>
      <c r="O72">
        <v>4</v>
      </c>
      <c r="P72">
        <v>0</v>
      </c>
      <c r="Q72">
        <v>0</v>
      </c>
      <c r="R72">
        <v>0</v>
      </c>
      <c r="S72">
        <v>0</v>
      </c>
      <c r="T72">
        <v>5</v>
      </c>
      <c r="U72">
        <v>0</v>
      </c>
      <c r="V72">
        <v>0</v>
      </c>
      <c r="W72">
        <v>2</v>
      </c>
      <c r="X72">
        <f t="shared" si="3"/>
        <v>1.6894833564493756</v>
      </c>
      <c r="Y72">
        <f t="shared" si="5"/>
        <v>1.7349327505043606</v>
      </c>
      <c r="Z72">
        <f t="shared" si="4"/>
        <v>0.97380336843501725</v>
      </c>
    </row>
    <row r="73" spans="2:26" x14ac:dyDescent="0.3">
      <c r="B73">
        <v>71</v>
      </c>
      <c r="C73">
        <v>5159.6899999999687</v>
      </c>
      <c r="D73">
        <v>2974</v>
      </c>
      <c r="E73">
        <v>0</v>
      </c>
      <c r="F73">
        <v>0</v>
      </c>
      <c r="G73">
        <v>0</v>
      </c>
      <c r="H73">
        <v>0</v>
      </c>
      <c r="I73">
        <v>25</v>
      </c>
      <c r="J73">
        <v>0</v>
      </c>
      <c r="K73">
        <v>0</v>
      </c>
      <c r="L73">
        <v>0</v>
      </c>
      <c r="M73">
        <v>0</v>
      </c>
      <c r="N73">
        <v>7</v>
      </c>
      <c r="O73">
        <v>1</v>
      </c>
      <c r="P73">
        <v>0</v>
      </c>
      <c r="Q73">
        <v>0</v>
      </c>
      <c r="R73">
        <v>0</v>
      </c>
      <c r="S73">
        <v>0</v>
      </c>
      <c r="T73">
        <v>12</v>
      </c>
      <c r="U73">
        <v>0</v>
      </c>
      <c r="V73">
        <v>0</v>
      </c>
      <c r="W73">
        <v>5</v>
      </c>
      <c r="X73">
        <f t="shared" si="3"/>
        <v>1.7349327505043606</v>
      </c>
      <c r="Y73">
        <f t="shared" si="5"/>
        <v>1.7349327505043606</v>
      </c>
      <c r="Z73">
        <f t="shared" si="4"/>
        <v>1</v>
      </c>
    </row>
    <row r="74" spans="2:26" x14ac:dyDescent="0.3">
      <c r="B74">
        <v>72</v>
      </c>
      <c r="C74">
        <v>4470.9199999999901</v>
      </c>
      <c r="D74">
        <v>2760</v>
      </c>
      <c r="E74">
        <v>0</v>
      </c>
      <c r="F74">
        <v>0</v>
      </c>
      <c r="G74">
        <v>0</v>
      </c>
      <c r="H74">
        <v>0</v>
      </c>
      <c r="I74">
        <v>47</v>
      </c>
      <c r="J74">
        <v>0</v>
      </c>
      <c r="K74">
        <v>0</v>
      </c>
      <c r="L74">
        <v>0</v>
      </c>
      <c r="M74">
        <v>20</v>
      </c>
      <c r="N74">
        <v>4</v>
      </c>
      <c r="O74">
        <v>1</v>
      </c>
      <c r="P74">
        <v>0</v>
      </c>
      <c r="Q74">
        <v>0</v>
      </c>
      <c r="R74">
        <v>0</v>
      </c>
      <c r="S74">
        <v>10</v>
      </c>
      <c r="T74">
        <v>7</v>
      </c>
      <c r="U74">
        <v>0</v>
      </c>
      <c r="V74">
        <v>0</v>
      </c>
      <c r="W74">
        <v>5</v>
      </c>
      <c r="X74">
        <f t="shared" si="3"/>
        <v>1.6198985507246342</v>
      </c>
      <c r="Y74">
        <f t="shared" si="5"/>
        <v>1.7349327505043606</v>
      </c>
      <c r="Z74">
        <f t="shared" si="4"/>
        <v>0.93369529755762293</v>
      </c>
    </row>
    <row r="75" spans="2:26" x14ac:dyDescent="0.3">
      <c r="B75">
        <v>73</v>
      </c>
      <c r="C75">
        <v>5200.8199999999524</v>
      </c>
      <c r="D75">
        <v>3099</v>
      </c>
      <c r="E75">
        <v>0</v>
      </c>
      <c r="F75">
        <v>0</v>
      </c>
      <c r="G75">
        <v>0</v>
      </c>
      <c r="H75">
        <v>0</v>
      </c>
      <c r="I75">
        <v>41</v>
      </c>
      <c r="J75">
        <v>0</v>
      </c>
      <c r="K75">
        <v>0</v>
      </c>
      <c r="L75">
        <v>0</v>
      </c>
      <c r="M75">
        <v>8</v>
      </c>
      <c r="N75">
        <v>12</v>
      </c>
      <c r="O75">
        <v>6</v>
      </c>
      <c r="P75">
        <v>0</v>
      </c>
      <c r="Q75">
        <v>0</v>
      </c>
      <c r="R75">
        <v>0</v>
      </c>
      <c r="S75">
        <v>1</v>
      </c>
      <c r="T75">
        <v>6</v>
      </c>
      <c r="U75">
        <v>0</v>
      </c>
      <c r="V75">
        <v>0</v>
      </c>
      <c r="W75">
        <v>8</v>
      </c>
      <c r="X75">
        <f t="shared" si="3"/>
        <v>1.678225233946419</v>
      </c>
      <c r="Y75">
        <f t="shared" si="5"/>
        <v>1.678225233946419</v>
      </c>
      <c r="Z75">
        <f t="shared" si="4"/>
        <v>1</v>
      </c>
    </row>
    <row r="76" spans="2:26" x14ac:dyDescent="0.3">
      <c r="B76">
        <v>74</v>
      </c>
      <c r="C76">
        <v>5051.5999999999849</v>
      </c>
      <c r="D76">
        <v>3048</v>
      </c>
      <c r="E76">
        <v>0</v>
      </c>
      <c r="F76">
        <v>0</v>
      </c>
      <c r="G76">
        <v>0</v>
      </c>
      <c r="H76">
        <v>0</v>
      </c>
      <c r="I76">
        <v>28</v>
      </c>
      <c r="J76">
        <v>0</v>
      </c>
      <c r="K76">
        <v>0</v>
      </c>
      <c r="L76">
        <v>0</v>
      </c>
      <c r="M76">
        <v>0</v>
      </c>
      <c r="N76">
        <v>15</v>
      </c>
      <c r="O76">
        <v>1</v>
      </c>
      <c r="P76">
        <v>0</v>
      </c>
      <c r="Q76">
        <v>0</v>
      </c>
      <c r="R76">
        <v>0</v>
      </c>
      <c r="S76">
        <v>2</v>
      </c>
      <c r="T76">
        <v>5</v>
      </c>
      <c r="U76">
        <v>0</v>
      </c>
      <c r="V76">
        <v>0</v>
      </c>
      <c r="W76">
        <v>5</v>
      </c>
      <c r="X76">
        <f t="shared" si="3"/>
        <v>1.6573490813648244</v>
      </c>
      <c r="Y76">
        <f t="shared" si="5"/>
        <v>1.678225233946419</v>
      </c>
      <c r="Z76">
        <f t="shared" si="4"/>
        <v>0.98756057759154092</v>
      </c>
    </row>
    <row r="77" spans="2:26" x14ac:dyDescent="0.3">
      <c r="B77">
        <v>75</v>
      </c>
      <c r="C77">
        <v>7022.3299999999826</v>
      </c>
      <c r="D77">
        <v>4234</v>
      </c>
      <c r="E77">
        <v>0</v>
      </c>
      <c r="F77">
        <v>0</v>
      </c>
      <c r="G77">
        <v>0</v>
      </c>
      <c r="H77">
        <v>0</v>
      </c>
      <c r="I77">
        <v>48</v>
      </c>
      <c r="J77">
        <v>0</v>
      </c>
      <c r="K77">
        <v>0</v>
      </c>
      <c r="L77">
        <v>0</v>
      </c>
      <c r="M77">
        <v>2</v>
      </c>
      <c r="N77">
        <v>35</v>
      </c>
      <c r="O77">
        <v>0</v>
      </c>
      <c r="P77">
        <v>0</v>
      </c>
      <c r="Q77">
        <v>0</v>
      </c>
      <c r="R77">
        <v>0</v>
      </c>
      <c r="S77">
        <v>0</v>
      </c>
      <c r="T77">
        <v>9</v>
      </c>
      <c r="U77">
        <v>0</v>
      </c>
      <c r="V77">
        <v>0</v>
      </c>
      <c r="W77">
        <v>2</v>
      </c>
      <c r="X77">
        <f t="shared" si="3"/>
        <v>1.6585569201700479</v>
      </c>
      <c r="Y77">
        <f t="shared" si="5"/>
        <v>1.6585569201700479</v>
      </c>
      <c r="Z77">
        <f t="shared" si="4"/>
        <v>1</v>
      </c>
    </row>
    <row r="78" spans="2:26" x14ac:dyDescent="0.3">
      <c r="B78">
        <v>76</v>
      </c>
      <c r="C78">
        <v>5805.95999999997</v>
      </c>
      <c r="D78">
        <v>3590</v>
      </c>
      <c r="E78">
        <v>0</v>
      </c>
      <c r="F78">
        <v>0</v>
      </c>
      <c r="G78">
        <v>0</v>
      </c>
      <c r="H78">
        <v>0</v>
      </c>
      <c r="I78">
        <v>53</v>
      </c>
      <c r="J78">
        <v>0</v>
      </c>
      <c r="K78">
        <v>0</v>
      </c>
      <c r="L78">
        <v>0</v>
      </c>
      <c r="M78">
        <v>9</v>
      </c>
      <c r="N78">
        <v>24</v>
      </c>
      <c r="O78">
        <v>9</v>
      </c>
      <c r="P78">
        <v>0</v>
      </c>
      <c r="Q78">
        <v>0</v>
      </c>
      <c r="R78">
        <v>0</v>
      </c>
      <c r="S78">
        <v>1</v>
      </c>
      <c r="T78">
        <v>7</v>
      </c>
      <c r="U78">
        <v>2</v>
      </c>
      <c r="V78">
        <v>0</v>
      </c>
      <c r="W78">
        <v>1</v>
      </c>
      <c r="X78">
        <f t="shared" si="3"/>
        <v>1.6172590529247828</v>
      </c>
      <c r="Y78">
        <f t="shared" si="5"/>
        <v>1.6585569201700479</v>
      </c>
      <c r="Z78">
        <f t="shared" si="4"/>
        <v>0.9751001206271348</v>
      </c>
    </row>
    <row r="79" spans="2:26" x14ac:dyDescent="0.3">
      <c r="B79">
        <v>77</v>
      </c>
      <c r="C79">
        <v>7541.1799999999757</v>
      </c>
      <c r="D79">
        <v>5562</v>
      </c>
      <c r="E79">
        <v>0</v>
      </c>
      <c r="F79">
        <v>0</v>
      </c>
      <c r="G79">
        <v>0</v>
      </c>
      <c r="H79">
        <v>0</v>
      </c>
      <c r="I79">
        <v>6</v>
      </c>
      <c r="J79">
        <v>0</v>
      </c>
      <c r="K79">
        <v>2025</v>
      </c>
      <c r="L79">
        <v>0</v>
      </c>
      <c r="M79">
        <v>66</v>
      </c>
      <c r="N79">
        <v>129</v>
      </c>
      <c r="O79">
        <v>923</v>
      </c>
      <c r="P79">
        <v>16</v>
      </c>
      <c r="Q79">
        <v>579</v>
      </c>
      <c r="R79">
        <v>0</v>
      </c>
      <c r="S79">
        <v>108</v>
      </c>
      <c r="T79">
        <v>30</v>
      </c>
      <c r="U79">
        <v>23</v>
      </c>
      <c r="V79">
        <v>127</v>
      </c>
      <c r="W79">
        <v>30</v>
      </c>
      <c r="X79">
        <f t="shared" si="3"/>
        <v>1.3558396260337964</v>
      </c>
      <c r="Y79">
        <f t="shared" si="5"/>
        <v>1.6309441233140562</v>
      </c>
      <c r="Z79">
        <f t="shared" si="4"/>
        <v>0.8313219359586328</v>
      </c>
    </row>
    <row r="80" spans="2:26" x14ac:dyDescent="0.3">
      <c r="B80">
        <v>78</v>
      </c>
      <c r="C80">
        <v>5078.7599999999711</v>
      </c>
      <c r="D80">
        <v>3114</v>
      </c>
      <c r="E80">
        <v>0</v>
      </c>
      <c r="F80">
        <v>0</v>
      </c>
      <c r="G80">
        <v>0</v>
      </c>
      <c r="H80">
        <v>0</v>
      </c>
      <c r="I80">
        <v>127</v>
      </c>
      <c r="J80">
        <v>0</v>
      </c>
      <c r="K80">
        <v>0</v>
      </c>
      <c r="L80">
        <v>0</v>
      </c>
      <c r="M80">
        <v>13</v>
      </c>
      <c r="N80">
        <v>6</v>
      </c>
      <c r="O80">
        <v>36</v>
      </c>
      <c r="P80">
        <v>3</v>
      </c>
      <c r="Q80">
        <v>0</v>
      </c>
      <c r="R80">
        <v>0</v>
      </c>
      <c r="S80">
        <v>31</v>
      </c>
      <c r="T80">
        <v>7</v>
      </c>
      <c r="U80">
        <v>5</v>
      </c>
      <c r="V80">
        <v>14</v>
      </c>
      <c r="W80">
        <v>12</v>
      </c>
      <c r="X80">
        <f t="shared" si="3"/>
        <v>1.6309441233140562</v>
      </c>
      <c r="Y80">
        <f t="shared" si="5"/>
        <v>1.6916458463460238</v>
      </c>
      <c r="Z80">
        <f t="shared" si="4"/>
        <v>0.96411676642419919</v>
      </c>
    </row>
    <row r="81" spans="2:26" x14ac:dyDescent="0.3">
      <c r="B81">
        <v>79</v>
      </c>
      <c r="C81">
        <v>5416.6499999999678</v>
      </c>
      <c r="D81">
        <v>3202</v>
      </c>
      <c r="E81">
        <v>0</v>
      </c>
      <c r="F81">
        <v>0</v>
      </c>
      <c r="G81">
        <v>31</v>
      </c>
      <c r="H81">
        <v>0</v>
      </c>
      <c r="I81">
        <v>76</v>
      </c>
      <c r="J81">
        <v>0</v>
      </c>
      <c r="K81">
        <v>0</v>
      </c>
      <c r="L81">
        <v>0</v>
      </c>
      <c r="M81">
        <v>12</v>
      </c>
      <c r="N81">
        <v>2</v>
      </c>
      <c r="O81">
        <v>25</v>
      </c>
      <c r="P81">
        <v>0</v>
      </c>
      <c r="Q81">
        <v>31</v>
      </c>
      <c r="R81">
        <v>0</v>
      </c>
      <c r="S81">
        <v>5</v>
      </c>
      <c r="T81">
        <v>13</v>
      </c>
      <c r="U81">
        <v>4</v>
      </c>
      <c r="V81">
        <v>0</v>
      </c>
      <c r="W81">
        <v>15</v>
      </c>
      <c r="X81">
        <f t="shared" si="3"/>
        <v>1.6916458463460238</v>
      </c>
      <c r="Y81">
        <f t="shared" si="5"/>
        <v>1.6916458463460238</v>
      </c>
      <c r="Z81">
        <f t="shared" si="4"/>
        <v>1</v>
      </c>
    </row>
    <row r="82" spans="2:26" x14ac:dyDescent="0.3">
      <c r="B82">
        <v>80</v>
      </c>
      <c r="C82">
        <v>6082.1199999999671</v>
      </c>
      <c r="D82">
        <v>3638</v>
      </c>
      <c r="E82">
        <v>0</v>
      </c>
      <c r="F82">
        <v>0</v>
      </c>
      <c r="G82">
        <v>0</v>
      </c>
      <c r="H82">
        <v>0</v>
      </c>
      <c r="I82">
        <v>89</v>
      </c>
      <c r="J82">
        <v>0</v>
      </c>
      <c r="K82">
        <v>0</v>
      </c>
      <c r="L82">
        <v>0</v>
      </c>
      <c r="M82">
        <v>14</v>
      </c>
      <c r="N82">
        <v>4</v>
      </c>
      <c r="O82">
        <v>32</v>
      </c>
      <c r="P82">
        <v>0</v>
      </c>
      <c r="Q82">
        <v>0</v>
      </c>
      <c r="R82">
        <v>0</v>
      </c>
      <c r="S82">
        <v>6</v>
      </c>
      <c r="T82">
        <v>16</v>
      </c>
      <c r="U82">
        <v>0</v>
      </c>
      <c r="V82">
        <v>4</v>
      </c>
      <c r="W82">
        <v>13</v>
      </c>
      <c r="X82">
        <f t="shared" si="3"/>
        <v>1.6718306761957029</v>
      </c>
      <c r="Y82">
        <f t="shared" si="5"/>
        <v>1.6916458463460238</v>
      </c>
      <c r="Z82">
        <f t="shared" si="4"/>
        <v>0.98828645476053878</v>
      </c>
    </row>
    <row r="83" spans="2:26" x14ac:dyDescent="0.3">
      <c r="B83">
        <v>81</v>
      </c>
      <c r="C83">
        <v>5645.8199999999542</v>
      </c>
      <c r="D83">
        <v>3621</v>
      </c>
      <c r="E83">
        <v>0</v>
      </c>
      <c r="F83">
        <v>0</v>
      </c>
      <c r="G83">
        <v>0</v>
      </c>
      <c r="H83">
        <v>0</v>
      </c>
      <c r="I83">
        <v>574</v>
      </c>
      <c r="J83">
        <v>0</v>
      </c>
      <c r="K83">
        <v>0</v>
      </c>
      <c r="L83">
        <v>0</v>
      </c>
      <c r="M83">
        <v>34</v>
      </c>
      <c r="N83">
        <v>36</v>
      </c>
      <c r="O83">
        <v>373</v>
      </c>
      <c r="P83">
        <v>4</v>
      </c>
      <c r="Q83">
        <v>0</v>
      </c>
      <c r="R83">
        <v>0</v>
      </c>
      <c r="S83">
        <v>49</v>
      </c>
      <c r="T83">
        <v>54</v>
      </c>
      <c r="U83">
        <v>0</v>
      </c>
      <c r="V83">
        <v>13</v>
      </c>
      <c r="W83">
        <v>11</v>
      </c>
      <c r="X83">
        <f t="shared" si="3"/>
        <v>1.5591880695940221</v>
      </c>
      <c r="Y83">
        <f t="shared" si="5"/>
        <v>1.6718306761957029</v>
      </c>
      <c r="Z83">
        <f t="shared" si="4"/>
        <v>0.93262319671152216</v>
      </c>
    </row>
    <row r="84" spans="2:26" x14ac:dyDescent="0.3">
      <c r="B84">
        <v>82</v>
      </c>
      <c r="C84">
        <v>5343.7099999999136</v>
      </c>
      <c r="D84">
        <v>3439</v>
      </c>
      <c r="E84">
        <v>0</v>
      </c>
      <c r="F84">
        <v>0</v>
      </c>
      <c r="G84">
        <v>0</v>
      </c>
      <c r="H84">
        <v>0</v>
      </c>
      <c r="I84">
        <v>539</v>
      </c>
      <c r="J84">
        <v>0</v>
      </c>
      <c r="K84">
        <v>0</v>
      </c>
      <c r="L84">
        <v>0</v>
      </c>
      <c r="M84">
        <v>4</v>
      </c>
      <c r="N84">
        <v>37</v>
      </c>
      <c r="O84">
        <v>382</v>
      </c>
      <c r="P84">
        <v>0</v>
      </c>
      <c r="Q84">
        <v>0</v>
      </c>
      <c r="R84">
        <v>0</v>
      </c>
      <c r="S84">
        <v>42</v>
      </c>
      <c r="T84">
        <v>38</v>
      </c>
      <c r="U84">
        <v>0</v>
      </c>
      <c r="V84">
        <v>20</v>
      </c>
      <c r="W84">
        <v>16</v>
      </c>
      <c r="X84">
        <f t="shared" si="3"/>
        <v>1.5538557720267268</v>
      </c>
      <c r="Y84">
        <f t="shared" si="5"/>
        <v>1.5623159839852023</v>
      </c>
      <c r="Z84">
        <f t="shared" si="4"/>
        <v>0.99458482660025338</v>
      </c>
    </row>
    <row r="85" spans="2:26" x14ac:dyDescent="0.3">
      <c r="B85">
        <v>83</v>
      </c>
      <c r="C85">
        <v>5072.8399999999519</v>
      </c>
      <c r="D85">
        <v>3247</v>
      </c>
      <c r="E85">
        <v>0</v>
      </c>
      <c r="F85">
        <v>0</v>
      </c>
      <c r="G85">
        <v>0</v>
      </c>
      <c r="H85">
        <v>0</v>
      </c>
      <c r="I85">
        <v>496</v>
      </c>
      <c r="J85">
        <v>0</v>
      </c>
      <c r="K85">
        <v>0</v>
      </c>
      <c r="L85">
        <v>0</v>
      </c>
      <c r="M85">
        <v>8</v>
      </c>
      <c r="N85">
        <v>42</v>
      </c>
      <c r="O85">
        <v>354</v>
      </c>
      <c r="P85">
        <v>6</v>
      </c>
      <c r="Q85">
        <v>0</v>
      </c>
      <c r="R85">
        <v>0</v>
      </c>
      <c r="S85">
        <v>29</v>
      </c>
      <c r="T85">
        <v>32</v>
      </c>
      <c r="U85">
        <v>0</v>
      </c>
      <c r="V85">
        <v>23</v>
      </c>
      <c r="W85">
        <v>2</v>
      </c>
      <c r="X85">
        <f t="shared" si="3"/>
        <v>1.5623159839852023</v>
      </c>
      <c r="Y85">
        <f t="shared" si="5"/>
        <v>1.5761704578174398</v>
      </c>
      <c r="Z85">
        <f t="shared" si="4"/>
        <v>0.99121004091688025</v>
      </c>
    </row>
    <row r="86" spans="2:26" x14ac:dyDescent="0.3">
      <c r="B86">
        <v>84</v>
      </c>
      <c r="C86">
        <v>5474.0399999999681</v>
      </c>
      <c r="D86">
        <v>3473</v>
      </c>
      <c r="E86">
        <v>0</v>
      </c>
      <c r="F86">
        <v>0</v>
      </c>
      <c r="G86">
        <v>0</v>
      </c>
      <c r="H86">
        <v>0</v>
      </c>
      <c r="I86">
        <v>576</v>
      </c>
      <c r="J86">
        <v>0</v>
      </c>
      <c r="K86">
        <v>0</v>
      </c>
      <c r="L86">
        <v>0</v>
      </c>
      <c r="M86">
        <v>3</v>
      </c>
      <c r="N86">
        <v>80</v>
      </c>
      <c r="O86">
        <v>335</v>
      </c>
      <c r="P86">
        <v>3</v>
      </c>
      <c r="Q86">
        <v>0</v>
      </c>
      <c r="R86">
        <v>0</v>
      </c>
      <c r="S86">
        <v>63</v>
      </c>
      <c r="T86">
        <v>46</v>
      </c>
      <c r="U86">
        <v>0</v>
      </c>
      <c r="V86">
        <v>41</v>
      </c>
      <c r="W86">
        <v>5</v>
      </c>
      <c r="X86">
        <f t="shared" si="3"/>
        <v>1.5761704578174398</v>
      </c>
      <c r="Y86">
        <f t="shared" si="5"/>
        <v>1.7175823111684887</v>
      </c>
      <c r="Z86">
        <f t="shared" si="4"/>
        <v>0.91766807772091863</v>
      </c>
    </row>
    <row r="87" spans="2:26" x14ac:dyDescent="0.3">
      <c r="B87">
        <v>85</v>
      </c>
      <c r="C87">
        <v>5321.0699999999779</v>
      </c>
      <c r="D87">
        <v>3098</v>
      </c>
      <c r="E87">
        <v>0</v>
      </c>
      <c r="F87">
        <v>0</v>
      </c>
      <c r="G87">
        <v>0</v>
      </c>
      <c r="H87">
        <v>0</v>
      </c>
      <c r="I87">
        <v>160</v>
      </c>
      <c r="J87">
        <v>0</v>
      </c>
      <c r="K87">
        <v>0</v>
      </c>
      <c r="L87">
        <v>0</v>
      </c>
      <c r="M87">
        <v>5</v>
      </c>
      <c r="N87">
        <v>33</v>
      </c>
      <c r="O87">
        <v>37</v>
      </c>
      <c r="P87">
        <v>2</v>
      </c>
      <c r="Q87">
        <v>0</v>
      </c>
      <c r="R87">
        <v>0</v>
      </c>
      <c r="S87">
        <v>24</v>
      </c>
      <c r="T87">
        <v>49</v>
      </c>
      <c r="U87">
        <v>0</v>
      </c>
      <c r="V87">
        <v>4</v>
      </c>
      <c r="W87">
        <v>6</v>
      </c>
      <c r="X87">
        <f t="shared" si="3"/>
        <v>1.7175823111684887</v>
      </c>
      <c r="Y87">
        <f t="shared" si="5"/>
        <v>1.7175823111684887</v>
      </c>
      <c r="Z87">
        <f t="shared" si="4"/>
        <v>1</v>
      </c>
    </row>
    <row r="88" spans="2:26" x14ac:dyDescent="0.3">
      <c r="B88">
        <v>86</v>
      </c>
      <c r="C88">
        <v>7269.0099999999811</v>
      </c>
      <c r="D88">
        <v>5218</v>
      </c>
      <c r="E88">
        <v>1485</v>
      </c>
      <c r="F88">
        <v>0</v>
      </c>
      <c r="G88">
        <v>612</v>
      </c>
      <c r="H88">
        <v>0</v>
      </c>
      <c r="I88">
        <v>11</v>
      </c>
      <c r="J88">
        <v>0</v>
      </c>
      <c r="K88">
        <v>0</v>
      </c>
      <c r="L88">
        <v>0</v>
      </c>
      <c r="M88">
        <v>137</v>
      </c>
      <c r="N88">
        <v>61</v>
      </c>
      <c r="O88">
        <v>101</v>
      </c>
      <c r="P88">
        <v>21</v>
      </c>
      <c r="Q88">
        <v>815</v>
      </c>
      <c r="R88">
        <v>424</v>
      </c>
      <c r="S88">
        <v>280</v>
      </c>
      <c r="T88">
        <v>107</v>
      </c>
      <c r="U88">
        <v>5</v>
      </c>
      <c r="V88">
        <v>45</v>
      </c>
      <c r="W88">
        <v>112</v>
      </c>
      <c r="X88">
        <f t="shared" si="3"/>
        <v>1.3930643924875394</v>
      </c>
      <c r="Y88">
        <f t="shared" si="5"/>
        <v>1.7175823111684887</v>
      </c>
      <c r="Z88">
        <f t="shared" si="4"/>
        <v>0.81106121286252864</v>
      </c>
    </row>
    <row r="89" spans="2:26" x14ac:dyDescent="0.3">
      <c r="B89">
        <v>87</v>
      </c>
      <c r="C89">
        <v>5364.5499999999556</v>
      </c>
      <c r="D89">
        <v>3278</v>
      </c>
      <c r="E89">
        <v>0</v>
      </c>
      <c r="F89">
        <v>0</v>
      </c>
      <c r="G89">
        <v>0</v>
      </c>
      <c r="H89">
        <v>0</v>
      </c>
      <c r="I89">
        <v>363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363</v>
      </c>
      <c r="S89">
        <v>0</v>
      </c>
      <c r="T89">
        <v>0</v>
      </c>
      <c r="U89">
        <v>0</v>
      </c>
      <c r="V89">
        <v>0</v>
      </c>
      <c r="W89">
        <v>0</v>
      </c>
      <c r="X89">
        <f t="shared" si="3"/>
        <v>1.6365314215985221</v>
      </c>
      <c r="Y89">
        <f t="shared" si="5"/>
        <v>1.6705586766541707</v>
      </c>
      <c r="Z89">
        <f t="shared" si="4"/>
        <v>0.97963121228175054</v>
      </c>
    </row>
    <row r="90" spans="2:26" x14ac:dyDescent="0.3">
      <c r="B90">
        <v>88</v>
      </c>
      <c r="C90">
        <v>5352.469999999963</v>
      </c>
      <c r="D90">
        <v>3204</v>
      </c>
      <c r="E90">
        <v>0</v>
      </c>
      <c r="F90">
        <v>0</v>
      </c>
      <c r="G90">
        <v>0</v>
      </c>
      <c r="H90">
        <v>0</v>
      </c>
      <c r="I90">
        <v>256</v>
      </c>
      <c r="J90">
        <v>0</v>
      </c>
      <c r="K90">
        <v>0</v>
      </c>
      <c r="L90">
        <v>0</v>
      </c>
      <c r="M90">
        <v>19</v>
      </c>
      <c r="N90">
        <v>3</v>
      </c>
      <c r="O90">
        <v>34</v>
      </c>
      <c r="P90">
        <v>0</v>
      </c>
      <c r="Q90">
        <v>0</v>
      </c>
      <c r="R90">
        <v>192</v>
      </c>
      <c r="S90">
        <v>4</v>
      </c>
      <c r="T90">
        <v>0</v>
      </c>
      <c r="U90">
        <v>4</v>
      </c>
      <c r="V90">
        <v>0</v>
      </c>
      <c r="W90">
        <v>0</v>
      </c>
      <c r="X90">
        <f t="shared" si="3"/>
        <v>1.6705586766541707</v>
      </c>
      <c r="Y90">
        <f t="shared" si="5"/>
        <v>1.6722821869488462</v>
      </c>
      <c r="Z90">
        <f t="shared" si="4"/>
        <v>0.9989693663496948</v>
      </c>
    </row>
    <row r="91" spans="2:26" x14ac:dyDescent="0.3">
      <c r="B91">
        <v>89</v>
      </c>
      <c r="C91">
        <v>4740.9199999999792</v>
      </c>
      <c r="D91">
        <v>2835</v>
      </c>
      <c r="E91">
        <v>0</v>
      </c>
      <c r="F91">
        <v>0</v>
      </c>
      <c r="G91">
        <v>0</v>
      </c>
      <c r="H91">
        <v>0</v>
      </c>
      <c r="I91">
        <v>178</v>
      </c>
      <c r="J91">
        <v>0</v>
      </c>
      <c r="K91">
        <v>0</v>
      </c>
      <c r="L91">
        <v>0</v>
      </c>
      <c r="M91">
        <v>22</v>
      </c>
      <c r="N91">
        <v>19</v>
      </c>
      <c r="O91">
        <v>40</v>
      </c>
      <c r="P91">
        <v>5</v>
      </c>
      <c r="Q91">
        <v>0</v>
      </c>
      <c r="R91">
        <v>0</v>
      </c>
      <c r="S91">
        <v>22</v>
      </c>
      <c r="T91">
        <v>43</v>
      </c>
      <c r="U91">
        <v>4</v>
      </c>
      <c r="V91">
        <v>16</v>
      </c>
      <c r="W91">
        <v>7</v>
      </c>
      <c r="X91">
        <f t="shared" si="3"/>
        <v>1.6722821869488462</v>
      </c>
      <c r="Y91">
        <f t="shared" si="5"/>
        <v>1.6956288659793741</v>
      </c>
      <c r="Z91">
        <f t="shared" si="4"/>
        <v>0.98623125643886511</v>
      </c>
    </row>
    <row r="92" spans="2:26" x14ac:dyDescent="0.3">
      <c r="B92">
        <v>90</v>
      </c>
      <c r="C92">
        <v>4934.2799999999788</v>
      </c>
      <c r="D92">
        <v>2910</v>
      </c>
      <c r="E92">
        <v>0</v>
      </c>
      <c r="F92">
        <v>0</v>
      </c>
      <c r="G92">
        <v>0</v>
      </c>
      <c r="H92">
        <v>0</v>
      </c>
      <c r="I92">
        <v>172</v>
      </c>
      <c r="J92">
        <v>0</v>
      </c>
      <c r="K92">
        <v>0</v>
      </c>
      <c r="L92">
        <v>0</v>
      </c>
      <c r="M92">
        <v>12</v>
      </c>
      <c r="N92">
        <v>15</v>
      </c>
      <c r="O92">
        <v>26</v>
      </c>
      <c r="P92">
        <v>5</v>
      </c>
      <c r="Q92">
        <v>0</v>
      </c>
      <c r="R92">
        <v>0</v>
      </c>
      <c r="S92">
        <v>19</v>
      </c>
      <c r="T92">
        <v>69</v>
      </c>
      <c r="U92">
        <v>3</v>
      </c>
      <c r="V92">
        <v>8</v>
      </c>
      <c r="W92">
        <v>15</v>
      </c>
      <c r="X92">
        <f t="shared" si="3"/>
        <v>1.6956288659793741</v>
      </c>
      <c r="Y92">
        <f t="shared" si="5"/>
        <v>1.7057502778806852</v>
      </c>
      <c r="Z92">
        <f t="shared" si="4"/>
        <v>0.99406629913384126</v>
      </c>
    </row>
    <row r="93" spans="2:26" x14ac:dyDescent="0.3">
      <c r="B93">
        <v>91</v>
      </c>
      <c r="C93">
        <v>4603.8199999999697</v>
      </c>
      <c r="D93">
        <v>2699</v>
      </c>
      <c r="E93">
        <v>0</v>
      </c>
      <c r="F93">
        <v>0</v>
      </c>
      <c r="G93">
        <v>0</v>
      </c>
      <c r="H93">
        <v>0</v>
      </c>
      <c r="I93">
        <v>146</v>
      </c>
      <c r="J93">
        <v>0</v>
      </c>
      <c r="K93">
        <v>0</v>
      </c>
      <c r="L93">
        <v>0</v>
      </c>
      <c r="M93">
        <v>11</v>
      </c>
      <c r="N93">
        <v>12</v>
      </c>
      <c r="O93">
        <v>19</v>
      </c>
      <c r="P93">
        <v>7</v>
      </c>
      <c r="Q93">
        <v>0</v>
      </c>
      <c r="R93">
        <v>0</v>
      </c>
      <c r="S93">
        <v>13</v>
      </c>
      <c r="T93">
        <v>59</v>
      </c>
      <c r="U93">
        <v>9</v>
      </c>
      <c r="V93">
        <v>4</v>
      </c>
      <c r="W93">
        <v>12</v>
      </c>
      <c r="X93">
        <f t="shared" si="3"/>
        <v>1.7057502778806852</v>
      </c>
      <c r="Y93">
        <f t="shared" si="5"/>
        <v>1.7740347414133353</v>
      </c>
      <c r="Z93">
        <f t="shared" si="4"/>
        <v>0.96150894797119402</v>
      </c>
    </row>
    <row r="94" spans="2:26" x14ac:dyDescent="0.3">
      <c r="B94">
        <v>92</v>
      </c>
      <c r="C94">
        <v>4493.6299999999783</v>
      </c>
      <c r="D94">
        <v>2533</v>
      </c>
      <c r="E94">
        <v>0</v>
      </c>
      <c r="F94">
        <v>0</v>
      </c>
      <c r="G94">
        <v>0</v>
      </c>
      <c r="H94">
        <v>0</v>
      </c>
      <c r="I94">
        <v>116</v>
      </c>
      <c r="J94">
        <v>0</v>
      </c>
      <c r="K94">
        <v>0</v>
      </c>
      <c r="L94">
        <v>0</v>
      </c>
      <c r="M94">
        <v>1</v>
      </c>
      <c r="N94">
        <v>6</v>
      </c>
      <c r="O94">
        <v>10</v>
      </c>
      <c r="P94">
        <v>10</v>
      </c>
      <c r="Q94">
        <v>0</v>
      </c>
      <c r="R94">
        <v>0</v>
      </c>
      <c r="S94">
        <v>10</v>
      </c>
      <c r="T94">
        <v>51</v>
      </c>
      <c r="U94">
        <v>0</v>
      </c>
      <c r="V94">
        <v>0</v>
      </c>
      <c r="W94">
        <v>28</v>
      </c>
      <c r="X94">
        <f t="shared" si="3"/>
        <v>1.7740347414133353</v>
      </c>
      <c r="Y94">
        <f t="shared" si="5"/>
        <v>1.7740347414133353</v>
      </c>
      <c r="Z94">
        <f t="shared" si="4"/>
        <v>1</v>
      </c>
    </row>
    <row r="95" spans="2:26" x14ac:dyDescent="0.3">
      <c r="B95">
        <v>93</v>
      </c>
      <c r="C95">
        <v>5080.3999999999933</v>
      </c>
      <c r="D95">
        <v>2886</v>
      </c>
      <c r="E95">
        <v>0</v>
      </c>
      <c r="F95">
        <v>0</v>
      </c>
      <c r="G95">
        <v>0</v>
      </c>
      <c r="H95">
        <v>0</v>
      </c>
      <c r="I95">
        <v>135</v>
      </c>
      <c r="J95">
        <v>0</v>
      </c>
      <c r="K95">
        <v>0</v>
      </c>
      <c r="L95">
        <v>0</v>
      </c>
      <c r="M95">
        <v>11</v>
      </c>
      <c r="N95">
        <v>4</v>
      </c>
      <c r="O95">
        <v>7</v>
      </c>
      <c r="P95">
        <v>3</v>
      </c>
      <c r="Q95">
        <v>0</v>
      </c>
      <c r="R95">
        <v>0</v>
      </c>
      <c r="S95">
        <v>10</v>
      </c>
      <c r="T95">
        <v>76</v>
      </c>
      <c r="U95">
        <v>6</v>
      </c>
      <c r="V95">
        <v>0</v>
      </c>
      <c r="W95">
        <v>18</v>
      </c>
      <c r="X95">
        <f t="shared" si="3"/>
        <v>1.7603603603603579</v>
      </c>
      <c r="Y95">
        <f t="shared" si="5"/>
        <v>1.7740347414133353</v>
      </c>
      <c r="Z95">
        <f t="shared" si="4"/>
        <v>0.99229193164386209</v>
      </c>
    </row>
    <row r="96" spans="2:26" x14ac:dyDescent="0.3">
      <c r="B96">
        <v>94</v>
      </c>
      <c r="C96">
        <v>4779.0299999999888</v>
      </c>
      <c r="D96">
        <v>2715</v>
      </c>
      <c r="E96">
        <v>0</v>
      </c>
      <c r="F96">
        <v>0</v>
      </c>
      <c r="G96">
        <v>21</v>
      </c>
      <c r="H96">
        <v>0</v>
      </c>
      <c r="I96">
        <v>58</v>
      </c>
      <c r="J96">
        <v>0</v>
      </c>
      <c r="K96">
        <v>0</v>
      </c>
      <c r="L96">
        <v>0</v>
      </c>
      <c r="M96">
        <v>0</v>
      </c>
      <c r="N96">
        <v>2</v>
      </c>
      <c r="O96">
        <v>9</v>
      </c>
      <c r="P96">
        <v>2</v>
      </c>
      <c r="Q96">
        <v>21</v>
      </c>
      <c r="R96">
        <v>0</v>
      </c>
      <c r="S96">
        <v>5</v>
      </c>
      <c r="T96">
        <v>34</v>
      </c>
      <c r="U96">
        <v>2</v>
      </c>
      <c r="V96">
        <v>0</v>
      </c>
      <c r="W96">
        <v>4</v>
      </c>
      <c r="X96">
        <f t="shared" si="3"/>
        <v>1.760232044198891</v>
      </c>
      <c r="Y96">
        <f t="shared" si="5"/>
        <v>1.8250490388387515</v>
      </c>
      <c r="Z96">
        <f t="shared" si="4"/>
        <v>0.96448479286830424</v>
      </c>
    </row>
    <row r="97" spans="2:26" x14ac:dyDescent="0.3">
      <c r="B97">
        <v>95</v>
      </c>
      <c r="C97">
        <v>4652.0499999999774</v>
      </c>
      <c r="D97">
        <v>2549</v>
      </c>
      <c r="E97">
        <v>0</v>
      </c>
      <c r="F97">
        <v>0</v>
      </c>
      <c r="G97">
        <v>0</v>
      </c>
      <c r="H97">
        <v>0</v>
      </c>
      <c r="I97">
        <v>87</v>
      </c>
      <c r="J97">
        <v>0</v>
      </c>
      <c r="K97">
        <v>0</v>
      </c>
      <c r="L97">
        <v>0</v>
      </c>
      <c r="M97">
        <v>9</v>
      </c>
      <c r="N97">
        <v>17</v>
      </c>
      <c r="O97">
        <v>3</v>
      </c>
      <c r="P97">
        <v>0</v>
      </c>
      <c r="Q97">
        <v>0</v>
      </c>
      <c r="R97">
        <v>0</v>
      </c>
      <c r="S97">
        <v>12</v>
      </c>
      <c r="T97">
        <v>35</v>
      </c>
      <c r="U97">
        <v>0</v>
      </c>
      <c r="V97">
        <v>0</v>
      </c>
      <c r="W97">
        <v>11</v>
      </c>
      <c r="X97">
        <f t="shared" si="3"/>
        <v>1.8250490388387515</v>
      </c>
      <c r="Y97">
        <f t="shared" si="5"/>
        <v>1.8250490388387515</v>
      </c>
      <c r="Z97">
        <f t="shared" si="4"/>
        <v>1</v>
      </c>
    </row>
    <row r="98" spans="2:26" x14ac:dyDescent="0.3">
      <c r="B98">
        <v>96</v>
      </c>
      <c r="C98">
        <v>4440.9699999999848</v>
      </c>
      <c r="D98">
        <v>2466</v>
      </c>
      <c r="E98">
        <v>0</v>
      </c>
      <c r="F98">
        <v>0</v>
      </c>
      <c r="G98">
        <v>0</v>
      </c>
      <c r="H98">
        <v>0</v>
      </c>
      <c r="I98">
        <v>74</v>
      </c>
      <c r="J98">
        <v>0</v>
      </c>
      <c r="K98">
        <v>0</v>
      </c>
      <c r="L98">
        <v>0</v>
      </c>
      <c r="M98">
        <v>0</v>
      </c>
      <c r="N98">
        <v>11</v>
      </c>
      <c r="O98">
        <v>2</v>
      </c>
      <c r="P98">
        <v>1</v>
      </c>
      <c r="Q98">
        <v>0</v>
      </c>
      <c r="R98">
        <v>0</v>
      </c>
      <c r="S98">
        <v>6</v>
      </c>
      <c r="T98">
        <v>44</v>
      </c>
      <c r="U98">
        <v>3</v>
      </c>
      <c r="V98">
        <v>1</v>
      </c>
      <c r="W98">
        <v>6</v>
      </c>
      <c r="X98">
        <f t="shared" si="3"/>
        <v>1.8008799675587934</v>
      </c>
      <c r="Y98">
        <f t="shared" si="5"/>
        <v>1.8250490388387515</v>
      </c>
      <c r="Z98">
        <f t="shared" si="4"/>
        <v>0.98675702911778396</v>
      </c>
    </row>
    <row r="99" spans="2:26" x14ac:dyDescent="0.3">
      <c r="B99">
        <v>97</v>
      </c>
      <c r="C99">
        <v>4735.1699999999792</v>
      </c>
      <c r="D99">
        <v>2693</v>
      </c>
      <c r="E99">
        <v>0</v>
      </c>
      <c r="F99">
        <v>0</v>
      </c>
      <c r="G99">
        <v>0</v>
      </c>
      <c r="H99">
        <v>0</v>
      </c>
      <c r="I99">
        <v>62</v>
      </c>
      <c r="J99">
        <v>0</v>
      </c>
      <c r="K99">
        <v>0</v>
      </c>
      <c r="L99">
        <v>0</v>
      </c>
      <c r="M99">
        <v>2</v>
      </c>
      <c r="N99">
        <v>14</v>
      </c>
      <c r="O99">
        <v>10</v>
      </c>
      <c r="P99">
        <v>0</v>
      </c>
      <c r="Q99">
        <v>0</v>
      </c>
      <c r="R99">
        <v>0</v>
      </c>
      <c r="S99">
        <v>11</v>
      </c>
      <c r="T99">
        <v>19</v>
      </c>
      <c r="U99">
        <v>1</v>
      </c>
      <c r="V99">
        <v>0</v>
      </c>
      <c r="W99">
        <v>5</v>
      </c>
      <c r="X99">
        <f t="shared" si="3"/>
        <v>1.7583252877831337</v>
      </c>
      <c r="Y99">
        <f t="shared" si="5"/>
        <v>1.8008799675587934</v>
      </c>
      <c r="Z99">
        <f t="shared" si="4"/>
        <v>0.97637006322340003</v>
      </c>
    </row>
    <row r="100" spans="2:26" x14ac:dyDescent="0.3">
      <c r="B100">
        <v>98</v>
      </c>
      <c r="C100">
        <v>5684.2399999999825</v>
      </c>
      <c r="D100">
        <v>3232</v>
      </c>
      <c r="E100">
        <v>0</v>
      </c>
      <c r="F100">
        <v>0</v>
      </c>
      <c r="G100">
        <v>0</v>
      </c>
      <c r="H100">
        <v>0</v>
      </c>
      <c r="I100">
        <v>83</v>
      </c>
      <c r="J100">
        <v>0</v>
      </c>
      <c r="K100">
        <v>0</v>
      </c>
      <c r="L100">
        <v>0</v>
      </c>
      <c r="M100">
        <v>5</v>
      </c>
      <c r="N100">
        <v>6</v>
      </c>
      <c r="O100">
        <v>10</v>
      </c>
      <c r="P100">
        <v>2</v>
      </c>
      <c r="Q100">
        <v>0</v>
      </c>
      <c r="R100">
        <v>0</v>
      </c>
      <c r="S100">
        <v>9</v>
      </c>
      <c r="T100">
        <v>36</v>
      </c>
      <c r="U100">
        <v>1</v>
      </c>
      <c r="V100">
        <v>4</v>
      </c>
      <c r="W100">
        <v>10</v>
      </c>
      <c r="X100">
        <f t="shared" si="3"/>
        <v>1.7587376237623709</v>
      </c>
      <c r="Y100">
        <f t="shared" si="5"/>
        <v>1.7587376237623709</v>
      </c>
      <c r="Z100">
        <f t="shared" si="4"/>
        <v>1</v>
      </c>
    </row>
    <row r="101" spans="2:26" x14ac:dyDescent="0.3">
      <c r="B101">
        <v>99</v>
      </c>
      <c r="C101">
        <v>5416.0799999999845</v>
      </c>
      <c r="D101">
        <v>3147</v>
      </c>
      <c r="E101">
        <v>0</v>
      </c>
      <c r="F101">
        <v>0</v>
      </c>
      <c r="G101">
        <v>0</v>
      </c>
      <c r="H101">
        <v>0</v>
      </c>
      <c r="I101">
        <v>48</v>
      </c>
      <c r="J101">
        <v>0</v>
      </c>
      <c r="K101">
        <v>0</v>
      </c>
      <c r="L101">
        <v>0</v>
      </c>
      <c r="M101">
        <v>2</v>
      </c>
      <c r="N101">
        <v>4</v>
      </c>
      <c r="O101">
        <v>9</v>
      </c>
      <c r="P101">
        <v>2</v>
      </c>
      <c r="Q101">
        <v>0</v>
      </c>
      <c r="R101">
        <v>0</v>
      </c>
      <c r="S101">
        <v>2</v>
      </c>
      <c r="T101">
        <v>24</v>
      </c>
      <c r="U101">
        <v>4</v>
      </c>
      <c r="V101">
        <v>0</v>
      </c>
      <c r="W101">
        <v>1</v>
      </c>
      <c r="X101">
        <f t="shared" si="3"/>
        <v>1.7210295519542371</v>
      </c>
      <c r="Y101">
        <f t="shared" si="5"/>
        <v>1.7587376237623709</v>
      </c>
      <c r="Z101">
        <f t="shared" si="4"/>
        <v>0.9785595808614892</v>
      </c>
    </row>
    <row r="102" spans="2:26" x14ac:dyDescent="0.3">
      <c r="B102">
        <v>100</v>
      </c>
      <c r="C102">
        <v>5212.7299999999977</v>
      </c>
      <c r="D102">
        <v>3007</v>
      </c>
      <c r="E102">
        <v>0</v>
      </c>
      <c r="F102">
        <v>0</v>
      </c>
      <c r="G102">
        <v>0</v>
      </c>
      <c r="H102">
        <v>0</v>
      </c>
      <c r="I102">
        <v>60</v>
      </c>
      <c r="J102">
        <v>0</v>
      </c>
      <c r="K102">
        <v>0</v>
      </c>
      <c r="L102">
        <v>0</v>
      </c>
      <c r="M102">
        <v>1</v>
      </c>
      <c r="N102">
        <v>16</v>
      </c>
      <c r="O102">
        <v>7</v>
      </c>
      <c r="P102">
        <v>0</v>
      </c>
      <c r="Q102">
        <v>0</v>
      </c>
      <c r="R102">
        <v>0</v>
      </c>
      <c r="S102">
        <v>8</v>
      </c>
      <c r="T102">
        <v>18</v>
      </c>
      <c r="U102">
        <v>4</v>
      </c>
      <c r="V102">
        <v>6</v>
      </c>
      <c r="W102">
        <v>0</v>
      </c>
      <c r="X102">
        <f t="shared" si="3"/>
        <v>1.7335317592284663</v>
      </c>
      <c r="Y102">
        <f t="shared" si="5"/>
        <v>1.7335317592284663</v>
      </c>
      <c r="Z102">
        <f t="shared" si="4"/>
        <v>1</v>
      </c>
    </row>
    <row r="103" spans="2:26" x14ac:dyDescent="0.3">
      <c r="B103">
        <v>101</v>
      </c>
      <c r="C103">
        <v>4684.0299999999743</v>
      </c>
      <c r="D103">
        <v>2714</v>
      </c>
      <c r="E103">
        <v>0</v>
      </c>
      <c r="F103">
        <v>0</v>
      </c>
      <c r="G103">
        <v>0</v>
      </c>
      <c r="H103">
        <v>0</v>
      </c>
      <c r="I103">
        <v>26</v>
      </c>
      <c r="J103">
        <v>0</v>
      </c>
      <c r="K103">
        <v>0</v>
      </c>
      <c r="L103">
        <v>0</v>
      </c>
      <c r="M103">
        <v>1</v>
      </c>
      <c r="N103">
        <v>4</v>
      </c>
      <c r="O103">
        <v>1</v>
      </c>
      <c r="P103">
        <v>0</v>
      </c>
      <c r="Q103">
        <v>0</v>
      </c>
      <c r="R103">
        <v>0</v>
      </c>
      <c r="S103">
        <v>3</v>
      </c>
      <c r="T103">
        <v>7</v>
      </c>
      <c r="U103">
        <v>3</v>
      </c>
      <c r="V103">
        <v>7</v>
      </c>
      <c r="W103">
        <v>0</v>
      </c>
      <c r="X103">
        <f t="shared" si="3"/>
        <v>1.7258769344141394</v>
      </c>
      <c r="Y103">
        <f t="shared" si="5"/>
        <v>1.7607572156196929</v>
      </c>
      <c r="Z103">
        <f t="shared" si="4"/>
        <v>0.9801901813060141</v>
      </c>
    </row>
    <row r="104" spans="2:26" x14ac:dyDescent="0.3">
      <c r="B104">
        <v>102</v>
      </c>
      <c r="C104">
        <v>5185.4299999999957</v>
      </c>
      <c r="D104">
        <v>2945</v>
      </c>
      <c r="E104">
        <v>0</v>
      </c>
      <c r="F104">
        <v>0</v>
      </c>
      <c r="G104">
        <v>0</v>
      </c>
      <c r="H104">
        <v>0</v>
      </c>
      <c r="I104">
        <v>44</v>
      </c>
      <c r="J104">
        <v>0</v>
      </c>
      <c r="K104">
        <v>0</v>
      </c>
      <c r="L104">
        <v>0</v>
      </c>
      <c r="M104">
        <v>3</v>
      </c>
      <c r="N104">
        <v>7</v>
      </c>
      <c r="O104">
        <v>0</v>
      </c>
      <c r="P104">
        <v>0</v>
      </c>
      <c r="Q104">
        <v>0</v>
      </c>
      <c r="R104">
        <v>0</v>
      </c>
      <c r="S104">
        <v>2</v>
      </c>
      <c r="T104">
        <v>16</v>
      </c>
      <c r="U104">
        <v>3</v>
      </c>
      <c r="V104">
        <v>7</v>
      </c>
      <c r="W104">
        <v>6</v>
      </c>
      <c r="X104">
        <f t="shared" si="3"/>
        <v>1.7607572156196929</v>
      </c>
      <c r="Y104">
        <f t="shared" si="5"/>
        <v>1.7607572156196929</v>
      </c>
      <c r="Z104">
        <f t="shared" si="4"/>
        <v>1</v>
      </c>
    </row>
    <row r="105" spans="2:26" x14ac:dyDescent="0.3">
      <c r="B105">
        <v>103</v>
      </c>
      <c r="C105">
        <v>5699.3699999999862</v>
      </c>
      <c r="D105">
        <v>3248</v>
      </c>
      <c r="E105">
        <v>0</v>
      </c>
      <c r="F105">
        <v>0</v>
      </c>
      <c r="G105">
        <v>0</v>
      </c>
      <c r="H105">
        <v>0</v>
      </c>
      <c r="I105">
        <v>34</v>
      </c>
      <c r="J105">
        <v>0</v>
      </c>
      <c r="K105">
        <v>0</v>
      </c>
      <c r="L105">
        <v>0</v>
      </c>
      <c r="M105">
        <v>3</v>
      </c>
      <c r="N105">
        <v>0</v>
      </c>
      <c r="O105">
        <v>2</v>
      </c>
      <c r="P105">
        <v>0</v>
      </c>
      <c r="Q105">
        <v>0</v>
      </c>
      <c r="R105">
        <v>0</v>
      </c>
      <c r="S105">
        <v>2</v>
      </c>
      <c r="T105">
        <v>17</v>
      </c>
      <c r="U105">
        <v>0</v>
      </c>
      <c r="V105">
        <v>2</v>
      </c>
      <c r="W105">
        <v>8</v>
      </c>
      <c r="X105">
        <f t="shared" si="3"/>
        <v>1.7547321428571385</v>
      </c>
      <c r="Y105">
        <f t="shared" si="5"/>
        <v>1.7607572156196929</v>
      </c>
      <c r="Z105">
        <f t="shared" si="4"/>
        <v>0.9965781354129315</v>
      </c>
    </row>
    <row r="106" spans="2:26" x14ac:dyDescent="0.3">
      <c r="B106">
        <v>104</v>
      </c>
      <c r="C106">
        <v>5684.4700000000012</v>
      </c>
      <c r="D106">
        <v>3232</v>
      </c>
      <c r="E106">
        <v>0</v>
      </c>
      <c r="F106">
        <v>0</v>
      </c>
      <c r="G106">
        <v>0</v>
      </c>
      <c r="H106">
        <v>0</v>
      </c>
      <c r="I106">
        <v>68</v>
      </c>
      <c r="J106">
        <v>0</v>
      </c>
      <c r="K106">
        <v>0</v>
      </c>
      <c r="L106">
        <v>0</v>
      </c>
      <c r="M106">
        <v>1</v>
      </c>
      <c r="N106">
        <v>12</v>
      </c>
      <c r="O106">
        <v>10</v>
      </c>
      <c r="P106">
        <v>0</v>
      </c>
      <c r="Q106">
        <v>0</v>
      </c>
      <c r="R106">
        <v>0</v>
      </c>
      <c r="S106">
        <v>5</v>
      </c>
      <c r="T106">
        <v>30</v>
      </c>
      <c r="U106">
        <v>5</v>
      </c>
      <c r="V106">
        <v>0</v>
      </c>
      <c r="W106">
        <v>5</v>
      </c>
      <c r="X106">
        <f t="shared" si="3"/>
        <v>1.7588087871287132</v>
      </c>
      <c r="Y106">
        <f t="shared" si="5"/>
        <v>1.7588087871287132</v>
      </c>
      <c r="Z106">
        <f t="shared" si="4"/>
        <v>1</v>
      </c>
    </row>
    <row r="107" spans="2:26" x14ac:dyDescent="0.3">
      <c r="B107" t="s">
        <v>21</v>
      </c>
      <c r="C107">
        <v>511814.31000000006</v>
      </c>
      <c r="D107">
        <v>300646</v>
      </c>
      <c r="E107" s="4">
        <v>1485</v>
      </c>
      <c r="F107">
        <v>0</v>
      </c>
      <c r="G107">
        <v>1145</v>
      </c>
      <c r="H107">
        <v>0</v>
      </c>
      <c r="I107">
        <v>5691</v>
      </c>
      <c r="J107">
        <v>0</v>
      </c>
      <c r="K107">
        <v>2025</v>
      </c>
      <c r="L107">
        <v>0</v>
      </c>
      <c r="M107">
        <v>543</v>
      </c>
      <c r="N107">
        <v>805</v>
      </c>
      <c r="O107">
        <v>2968</v>
      </c>
      <c r="P107">
        <v>107</v>
      </c>
      <c r="Q107">
        <v>1878</v>
      </c>
      <c r="R107">
        <v>979</v>
      </c>
      <c r="S107">
        <v>876</v>
      </c>
      <c r="T107">
        <v>1313</v>
      </c>
      <c r="U107">
        <v>94</v>
      </c>
      <c r="V107">
        <v>370</v>
      </c>
      <c r="W107">
        <v>413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244D-B8B9-474D-B659-6FBF4F99A542}">
  <dimension ref="A1:K28"/>
  <sheetViews>
    <sheetView tabSelected="1" topLeftCell="F1" workbookViewId="0">
      <selection activeCell="K17" sqref="K17"/>
    </sheetView>
  </sheetViews>
  <sheetFormatPr defaultRowHeight="14.4" x14ac:dyDescent="0.3"/>
  <cols>
    <col min="2" max="2" width="41.33203125" bestFit="1" customWidth="1"/>
    <col min="10" max="10" width="17.21875" bestFit="1" customWidth="1"/>
    <col min="11" max="11" width="13.77734375" bestFit="1" customWidth="1"/>
  </cols>
  <sheetData>
    <row r="1" spans="1:11" ht="15" thickBot="1" x14ac:dyDescent="0.35">
      <c r="A1" s="15"/>
      <c r="B1" s="16"/>
      <c r="C1" s="16" t="s">
        <v>30</v>
      </c>
      <c r="D1" s="16" t="s">
        <v>31</v>
      </c>
      <c r="E1" s="16" t="s">
        <v>32</v>
      </c>
      <c r="F1" s="16" t="s">
        <v>33</v>
      </c>
      <c r="G1" s="16" t="s">
        <v>34</v>
      </c>
      <c r="H1" s="16" t="s">
        <v>35</v>
      </c>
      <c r="J1" s="10" t="s">
        <v>355</v>
      </c>
      <c r="K1" s="17"/>
    </row>
    <row r="2" spans="1:11" ht="15" thickBot="1" x14ac:dyDescent="0.35">
      <c r="A2" s="16">
        <v>0</v>
      </c>
      <c r="B2" s="15" t="s">
        <v>36</v>
      </c>
      <c r="C2" s="15" t="s">
        <v>288</v>
      </c>
      <c r="D2" s="15" t="s">
        <v>142</v>
      </c>
      <c r="E2" s="15" t="s">
        <v>289</v>
      </c>
      <c r="F2" s="15" t="s">
        <v>40</v>
      </c>
      <c r="G2" s="15" t="s">
        <v>290</v>
      </c>
      <c r="H2" s="15" t="s">
        <v>291</v>
      </c>
      <c r="J2" s="18" t="s">
        <v>356</v>
      </c>
      <c r="K2" s="26">
        <v>-0.39019999999999999</v>
      </c>
    </row>
    <row r="3" spans="1:11" ht="15" thickBot="1" x14ac:dyDescent="0.35">
      <c r="A3" s="16">
        <v>1</v>
      </c>
      <c r="B3" s="15" t="s">
        <v>26</v>
      </c>
      <c r="C3" s="26">
        <v>-0.39019999999999999</v>
      </c>
      <c r="D3" s="15" t="s">
        <v>292</v>
      </c>
      <c r="E3" s="15" t="s">
        <v>293</v>
      </c>
      <c r="F3" s="15" t="s">
        <v>294</v>
      </c>
      <c r="G3" s="15" t="s">
        <v>77</v>
      </c>
      <c r="H3" s="15" t="s">
        <v>295</v>
      </c>
      <c r="J3" s="18" t="s">
        <v>357</v>
      </c>
      <c r="K3" s="19" t="s">
        <v>358</v>
      </c>
    </row>
    <row r="4" spans="1:11" ht="15" thickBot="1" x14ac:dyDescent="0.35">
      <c r="A4" s="16">
        <v>2</v>
      </c>
      <c r="B4" s="15" t="s">
        <v>27</v>
      </c>
      <c r="C4" s="15" t="s">
        <v>296</v>
      </c>
      <c r="D4" s="15" t="s">
        <v>297</v>
      </c>
      <c r="E4" s="15" t="s">
        <v>298</v>
      </c>
      <c r="F4" s="15" t="s">
        <v>299</v>
      </c>
      <c r="G4" s="15" t="s">
        <v>300</v>
      </c>
      <c r="H4" s="15" t="s">
        <v>301</v>
      </c>
      <c r="J4" s="20">
        <v>-0.2</v>
      </c>
      <c r="K4" s="21">
        <f>(((1+J4)/1)^$K$2)-1</f>
        <v>9.0973714713859843E-2</v>
      </c>
    </row>
    <row r="5" spans="1:11" ht="15" thickBot="1" x14ac:dyDescent="0.35">
      <c r="A5" s="16">
        <v>3</v>
      </c>
      <c r="B5" s="15" t="s">
        <v>29</v>
      </c>
      <c r="C5" s="15" t="s">
        <v>302</v>
      </c>
      <c r="D5" s="15" t="s">
        <v>165</v>
      </c>
      <c r="E5" s="15" t="s">
        <v>303</v>
      </c>
      <c r="F5" s="15" t="s">
        <v>304</v>
      </c>
      <c r="G5" s="15" t="s">
        <v>168</v>
      </c>
      <c r="H5" s="15" t="s">
        <v>165</v>
      </c>
      <c r="J5" s="22">
        <v>-0.15</v>
      </c>
      <c r="K5" s="21">
        <f t="shared" ref="K5:K12" si="0">(((1+J5)/1)^$K$2)-1</f>
        <v>6.546879593996846E-2</v>
      </c>
    </row>
    <row r="6" spans="1:11" ht="15" thickBot="1" x14ac:dyDescent="0.35">
      <c r="A6" s="16">
        <v>4</v>
      </c>
      <c r="B6" s="15" t="s">
        <v>3</v>
      </c>
      <c r="C6" s="15" t="s">
        <v>305</v>
      </c>
      <c r="D6" s="15" t="s">
        <v>165</v>
      </c>
      <c r="E6" s="15" t="s">
        <v>306</v>
      </c>
      <c r="F6" s="15" t="s">
        <v>307</v>
      </c>
      <c r="G6" s="15" t="s">
        <v>168</v>
      </c>
      <c r="H6" s="15" t="s">
        <v>165</v>
      </c>
      <c r="J6" s="22">
        <v>-0.1</v>
      </c>
      <c r="K6" s="21">
        <f t="shared" si="0"/>
        <v>4.1968459010783166E-2</v>
      </c>
    </row>
    <row r="7" spans="1:11" ht="15" thickBot="1" x14ac:dyDescent="0.35">
      <c r="A7" s="16">
        <v>5</v>
      </c>
      <c r="B7" s="15" t="s">
        <v>4</v>
      </c>
      <c r="C7" s="15" t="s">
        <v>308</v>
      </c>
      <c r="D7" s="15" t="s">
        <v>165</v>
      </c>
      <c r="E7" s="15" t="s">
        <v>309</v>
      </c>
      <c r="F7" s="15" t="s">
        <v>78</v>
      </c>
      <c r="G7" s="15" t="s">
        <v>168</v>
      </c>
      <c r="H7" s="15" t="s">
        <v>165</v>
      </c>
      <c r="J7" s="22">
        <v>-0.05</v>
      </c>
      <c r="K7" s="21">
        <f t="shared" si="0"/>
        <v>2.0216279423877159E-2</v>
      </c>
    </row>
    <row r="8" spans="1:11" ht="15" thickBot="1" x14ac:dyDescent="0.35">
      <c r="A8" s="16">
        <v>6</v>
      </c>
      <c r="B8" s="15" t="s">
        <v>5</v>
      </c>
      <c r="C8" s="15" t="s">
        <v>310</v>
      </c>
      <c r="D8" s="15" t="s">
        <v>311</v>
      </c>
      <c r="E8" s="15" t="s">
        <v>312</v>
      </c>
      <c r="F8" s="15" t="s">
        <v>313</v>
      </c>
      <c r="G8" s="15" t="s">
        <v>314</v>
      </c>
      <c r="H8" s="15" t="s">
        <v>315</v>
      </c>
      <c r="J8" s="22">
        <v>0</v>
      </c>
      <c r="K8" s="21">
        <f t="shared" si="0"/>
        <v>0</v>
      </c>
    </row>
    <row r="9" spans="1:11" ht="15" thickBot="1" x14ac:dyDescent="0.35">
      <c r="A9" s="16">
        <v>7</v>
      </c>
      <c r="B9" s="15" t="s">
        <v>6</v>
      </c>
      <c r="C9" s="15" t="s">
        <v>316</v>
      </c>
      <c r="D9" s="15" t="s">
        <v>165</v>
      </c>
      <c r="E9" s="15" t="s">
        <v>317</v>
      </c>
      <c r="F9" s="15" t="s">
        <v>318</v>
      </c>
      <c r="G9" s="15" t="s">
        <v>168</v>
      </c>
      <c r="H9" s="15" t="s">
        <v>165</v>
      </c>
      <c r="J9" s="22">
        <v>0.05</v>
      </c>
      <c r="K9" s="21">
        <f t="shared" si="0"/>
        <v>-1.8857845393273065E-2</v>
      </c>
    </row>
    <row r="10" spans="1:11" ht="15" thickBot="1" x14ac:dyDescent="0.35">
      <c r="A10" s="16">
        <v>8</v>
      </c>
      <c r="B10" s="15" t="s">
        <v>7</v>
      </c>
      <c r="C10" s="15" t="s">
        <v>319</v>
      </c>
      <c r="D10" s="15" t="s">
        <v>165</v>
      </c>
      <c r="E10" s="15" t="s">
        <v>320</v>
      </c>
      <c r="F10" s="15" t="s">
        <v>321</v>
      </c>
      <c r="G10" s="15" t="s">
        <v>168</v>
      </c>
      <c r="H10" s="15" t="s">
        <v>165</v>
      </c>
      <c r="J10" s="22">
        <v>0.1</v>
      </c>
      <c r="K10" s="21">
        <f t="shared" si="0"/>
        <v>-3.6506976709006711E-2</v>
      </c>
    </row>
    <row r="11" spans="1:11" ht="15" thickBot="1" x14ac:dyDescent="0.35">
      <c r="A11" s="16">
        <v>9</v>
      </c>
      <c r="B11" s="15" t="s">
        <v>8</v>
      </c>
      <c r="C11" s="15" t="s">
        <v>322</v>
      </c>
      <c r="D11" s="15" t="s">
        <v>165</v>
      </c>
      <c r="E11" s="15" t="s">
        <v>323</v>
      </c>
      <c r="F11" s="15" t="s">
        <v>324</v>
      </c>
      <c r="G11" s="15" t="s">
        <v>168</v>
      </c>
      <c r="H11" s="15" t="s">
        <v>165</v>
      </c>
      <c r="J11" s="22">
        <v>0.15</v>
      </c>
      <c r="K11" s="21">
        <f t="shared" si="0"/>
        <v>-5.3074738191073667E-2</v>
      </c>
    </row>
    <row r="12" spans="1:11" ht="15" thickBot="1" x14ac:dyDescent="0.35">
      <c r="A12" s="16">
        <v>10</v>
      </c>
      <c r="B12" s="15" t="s">
        <v>9</v>
      </c>
      <c r="C12" s="15" t="s">
        <v>325</v>
      </c>
      <c r="D12" s="15" t="s">
        <v>165</v>
      </c>
      <c r="E12" s="15" t="s">
        <v>326</v>
      </c>
      <c r="F12" s="15" t="s">
        <v>327</v>
      </c>
      <c r="G12" s="15" t="s">
        <v>168</v>
      </c>
      <c r="H12" s="15" t="s">
        <v>165</v>
      </c>
      <c r="J12" s="23">
        <v>0.2</v>
      </c>
      <c r="K12" s="24">
        <f t="shared" si="0"/>
        <v>-6.8670246358349174E-2</v>
      </c>
    </row>
    <row r="13" spans="1:11" x14ac:dyDescent="0.3">
      <c r="A13" s="16">
        <v>11</v>
      </c>
      <c r="B13" s="15" t="s">
        <v>10</v>
      </c>
      <c r="C13" s="15" t="s">
        <v>328</v>
      </c>
      <c r="D13" s="15" t="s">
        <v>165</v>
      </c>
      <c r="E13" s="15" t="s">
        <v>329</v>
      </c>
      <c r="F13" s="15" t="s">
        <v>330</v>
      </c>
      <c r="G13" s="15" t="s">
        <v>331</v>
      </c>
      <c r="H13" s="15" t="s">
        <v>55</v>
      </c>
    </row>
    <row r="14" spans="1:11" x14ac:dyDescent="0.3">
      <c r="A14" s="16">
        <v>12</v>
      </c>
      <c r="B14" s="15" t="s">
        <v>11</v>
      </c>
      <c r="C14" s="15" t="s">
        <v>234</v>
      </c>
      <c r="D14" s="15" t="s">
        <v>165</v>
      </c>
      <c r="E14" s="15" t="s">
        <v>332</v>
      </c>
      <c r="F14" s="15" t="s">
        <v>333</v>
      </c>
      <c r="G14" s="15" t="s">
        <v>181</v>
      </c>
      <c r="H14" s="15" t="s">
        <v>55</v>
      </c>
    </row>
    <row r="15" spans="1:11" x14ac:dyDescent="0.3">
      <c r="A15" s="16">
        <v>13</v>
      </c>
      <c r="B15" s="15" t="s">
        <v>12</v>
      </c>
      <c r="C15" s="15" t="s">
        <v>334</v>
      </c>
      <c r="D15" s="15" t="s">
        <v>165</v>
      </c>
      <c r="E15" s="15" t="s">
        <v>335</v>
      </c>
      <c r="F15" s="15" t="s">
        <v>336</v>
      </c>
      <c r="G15" s="15" t="s">
        <v>168</v>
      </c>
      <c r="H15" s="15" t="s">
        <v>165</v>
      </c>
    </row>
    <row r="16" spans="1:11" x14ac:dyDescent="0.3">
      <c r="A16" s="16">
        <v>14</v>
      </c>
      <c r="B16" s="15" t="s">
        <v>13</v>
      </c>
      <c r="C16" s="15" t="s">
        <v>234</v>
      </c>
      <c r="D16" s="15" t="s">
        <v>165</v>
      </c>
      <c r="E16" s="15" t="s">
        <v>337</v>
      </c>
      <c r="F16" s="15" t="s">
        <v>338</v>
      </c>
      <c r="G16" s="15" t="s">
        <v>181</v>
      </c>
      <c r="H16" s="15" t="s">
        <v>55</v>
      </c>
    </row>
    <row r="17" spans="1:11" ht="15" thickBot="1" x14ac:dyDescent="0.35">
      <c r="A17" s="16">
        <v>15</v>
      </c>
      <c r="B17" s="15" t="s">
        <v>14</v>
      </c>
      <c r="C17" s="15" t="s">
        <v>339</v>
      </c>
      <c r="D17" s="15" t="s">
        <v>165</v>
      </c>
      <c r="E17" s="15" t="s">
        <v>340</v>
      </c>
      <c r="F17" s="15" t="s">
        <v>341</v>
      </c>
      <c r="G17" s="15" t="s">
        <v>168</v>
      </c>
      <c r="H17" s="15" t="s">
        <v>165</v>
      </c>
    </row>
    <row r="18" spans="1:11" ht="15" thickBot="1" x14ac:dyDescent="0.35">
      <c r="A18" s="16">
        <v>16</v>
      </c>
      <c r="B18" s="15" t="s">
        <v>15</v>
      </c>
      <c r="C18" s="15" t="s">
        <v>54</v>
      </c>
      <c r="D18" s="15" t="s">
        <v>165</v>
      </c>
      <c r="E18" s="15" t="s">
        <v>342</v>
      </c>
      <c r="F18" s="15" t="s">
        <v>343</v>
      </c>
      <c r="G18" s="15" t="s">
        <v>168</v>
      </c>
      <c r="H18" s="15" t="s">
        <v>165</v>
      </c>
      <c r="J18" s="18" t="s">
        <v>359</v>
      </c>
      <c r="K18" s="15" t="s">
        <v>296</v>
      </c>
    </row>
    <row r="19" spans="1:11" ht="15" thickBot="1" x14ac:dyDescent="0.35">
      <c r="A19" s="16">
        <v>17</v>
      </c>
      <c r="B19" s="15" t="s">
        <v>16</v>
      </c>
      <c r="C19" s="15" t="s">
        <v>76</v>
      </c>
      <c r="D19" s="15" t="s">
        <v>165</v>
      </c>
      <c r="E19" s="15" t="s">
        <v>344</v>
      </c>
      <c r="F19" s="15" t="s">
        <v>345</v>
      </c>
      <c r="G19" s="15" t="s">
        <v>168</v>
      </c>
      <c r="H19" s="15" t="s">
        <v>165</v>
      </c>
      <c r="J19" s="18" t="s">
        <v>357</v>
      </c>
      <c r="K19" s="19" t="s">
        <v>358</v>
      </c>
    </row>
    <row r="20" spans="1:11" ht="15" thickBot="1" x14ac:dyDescent="0.35">
      <c r="A20" s="16">
        <v>18</v>
      </c>
      <c r="B20" s="15" t="s">
        <v>17</v>
      </c>
      <c r="C20" s="15" t="s">
        <v>76</v>
      </c>
      <c r="D20" s="15" t="s">
        <v>165</v>
      </c>
      <c r="E20" s="15" t="s">
        <v>346</v>
      </c>
      <c r="F20" s="15" t="s">
        <v>347</v>
      </c>
      <c r="G20" s="15" t="s">
        <v>181</v>
      </c>
      <c r="H20" s="15" t="s">
        <v>165</v>
      </c>
      <c r="J20" s="20">
        <v>-0.2</v>
      </c>
      <c r="K20" s="21">
        <f>(((1+J20)/1)^$K$18)-1</f>
        <v>5.475550832670617E-2</v>
      </c>
    </row>
    <row r="21" spans="1:11" ht="15" thickBot="1" x14ac:dyDescent="0.35">
      <c r="A21" s="16">
        <v>19</v>
      </c>
      <c r="B21" s="15" t="s">
        <v>18</v>
      </c>
      <c r="C21" s="15" t="s">
        <v>348</v>
      </c>
      <c r="D21" s="15" t="s">
        <v>59</v>
      </c>
      <c r="E21" s="15" t="s">
        <v>349</v>
      </c>
      <c r="F21" s="15" t="s">
        <v>350</v>
      </c>
      <c r="G21" s="15" t="s">
        <v>146</v>
      </c>
      <c r="H21" s="15" t="s">
        <v>59</v>
      </c>
      <c r="J21" s="22">
        <v>-0.15</v>
      </c>
      <c r="K21" s="21">
        <f t="shared" ref="K21:K28" si="1">(((1+J21)/1)^$K$18)-1</f>
        <v>3.958934256593194E-2</v>
      </c>
    </row>
    <row r="22" spans="1:11" ht="15" thickBot="1" x14ac:dyDescent="0.35">
      <c r="A22" s="16">
        <v>20</v>
      </c>
      <c r="B22" s="15" t="s">
        <v>19</v>
      </c>
      <c r="C22" s="15" t="s">
        <v>106</v>
      </c>
      <c r="D22" s="15" t="s">
        <v>55</v>
      </c>
      <c r="E22" s="15" t="s">
        <v>351</v>
      </c>
      <c r="F22" s="15" t="s">
        <v>352</v>
      </c>
      <c r="G22" s="15" t="s">
        <v>58</v>
      </c>
      <c r="H22" s="15" t="s">
        <v>211</v>
      </c>
      <c r="J22" s="22">
        <v>-0.1</v>
      </c>
      <c r="K22" s="21">
        <f t="shared" si="1"/>
        <v>2.5490082089155264E-2</v>
      </c>
    </row>
    <row r="23" spans="1:11" ht="15" thickBot="1" x14ac:dyDescent="0.35">
      <c r="A23" s="16">
        <v>21</v>
      </c>
      <c r="B23" s="15" t="s">
        <v>20</v>
      </c>
      <c r="C23" s="15" t="s">
        <v>353</v>
      </c>
      <c r="D23" s="15" t="s">
        <v>55</v>
      </c>
      <c r="E23" s="15" t="s">
        <v>354</v>
      </c>
      <c r="F23" s="15" t="s">
        <v>40</v>
      </c>
      <c r="G23" s="15" t="s">
        <v>55</v>
      </c>
      <c r="H23" s="15" t="s">
        <v>211</v>
      </c>
      <c r="J23" s="22">
        <v>-0.05</v>
      </c>
      <c r="K23" s="21">
        <f t="shared" si="1"/>
        <v>1.2329355512647799E-2</v>
      </c>
    </row>
    <row r="24" spans="1:11" ht="15" thickBot="1" x14ac:dyDescent="0.35">
      <c r="J24" s="22">
        <v>0</v>
      </c>
      <c r="K24" s="21">
        <f t="shared" si="1"/>
        <v>0</v>
      </c>
    </row>
    <row r="25" spans="1:11" ht="15" thickBot="1" x14ac:dyDescent="0.35">
      <c r="J25" s="22">
        <v>0.05</v>
      </c>
      <c r="K25" s="21">
        <f t="shared" si="1"/>
        <v>-1.1588302565090136E-2</v>
      </c>
    </row>
    <row r="26" spans="1:11" ht="15" thickBot="1" x14ac:dyDescent="0.35">
      <c r="J26" s="22">
        <v>0.1</v>
      </c>
      <c r="K26" s="21">
        <f t="shared" si="1"/>
        <v>-2.2512330921126256E-2</v>
      </c>
    </row>
    <row r="27" spans="1:11" ht="15" thickBot="1" x14ac:dyDescent="0.35">
      <c r="J27" s="22">
        <v>0.15</v>
      </c>
      <c r="K27" s="21">
        <f t="shared" si="1"/>
        <v>-3.2837863544777357E-2</v>
      </c>
    </row>
    <row r="28" spans="1:11" ht="15" thickBot="1" x14ac:dyDescent="0.35">
      <c r="J28" s="23">
        <v>0.2</v>
      </c>
      <c r="K28" s="21">
        <f t="shared" si="1"/>
        <v>-4.262165412716179E-2</v>
      </c>
    </row>
  </sheetData>
  <mergeCells count="1">
    <mergeCell ref="J1:K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AC57-2476-498E-A74D-7DF7CCCD22DD}">
  <sheetPr>
    <tabColor rgb="FFFFFF00"/>
  </sheetPr>
  <dimension ref="A1:V27"/>
  <sheetViews>
    <sheetView tabSelected="1" topLeftCell="G1" workbookViewId="0">
      <selection activeCell="K17" sqref="K17"/>
    </sheetView>
  </sheetViews>
  <sheetFormatPr defaultRowHeight="14.4" x14ac:dyDescent="0.3"/>
  <cols>
    <col min="2" max="2" width="41.33203125" bestFit="1" customWidth="1"/>
    <col min="3" max="3" width="9.88671875" bestFit="1" customWidth="1"/>
    <col min="10" max="10" width="17.21875" bestFit="1" customWidth="1"/>
    <col min="11" max="11" width="13.77734375" bestFit="1" customWidth="1"/>
  </cols>
  <sheetData>
    <row r="1" spans="1:22" ht="15" thickBot="1" x14ac:dyDescent="0.35">
      <c r="B1" s="9"/>
      <c r="C1" s="9" t="s">
        <v>30</v>
      </c>
      <c r="D1" s="9" t="s">
        <v>31</v>
      </c>
      <c r="E1" s="9" t="s">
        <v>32</v>
      </c>
      <c r="F1" s="9" t="s">
        <v>33</v>
      </c>
      <c r="G1" s="9" t="s">
        <v>34</v>
      </c>
      <c r="H1" s="9" t="s">
        <v>35</v>
      </c>
      <c r="J1" s="10" t="s">
        <v>355</v>
      </c>
      <c r="K1" s="17"/>
    </row>
    <row r="2" spans="1:22" ht="15" thickBot="1" x14ac:dyDescent="0.35">
      <c r="A2" s="9">
        <v>0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J2" s="18" t="s">
        <v>356</v>
      </c>
      <c r="K2" s="28">
        <v>-0.39340000000000003</v>
      </c>
      <c r="T2" s="29" t="s">
        <v>360</v>
      </c>
      <c r="U2" s="29"/>
      <c r="V2" s="29"/>
    </row>
    <row r="3" spans="1:22" ht="15" thickBot="1" x14ac:dyDescent="0.35">
      <c r="A3" s="9">
        <v>1</v>
      </c>
      <c r="B3" t="s">
        <v>26</v>
      </c>
      <c r="C3">
        <v>-0.39340000000000003</v>
      </c>
      <c r="D3" t="s">
        <v>43</v>
      </c>
      <c r="E3" t="s">
        <v>44</v>
      </c>
      <c r="F3" t="s">
        <v>45</v>
      </c>
      <c r="G3" t="s">
        <v>46</v>
      </c>
      <c r="H3" t="s">
        <v>47</v>
      </c>
      <c r="J3" s="18" t="s">
        <v>357</v>
      </c>
      <c r="K3" s="19" t="s">
        <v>358</v>
      </c>
      <c r="T3" s="29"/>
      <c r="U3" s="29"/>
      <c r="V3" s="29"/>
    </row>
    <row r="4" spans="1:22" ht="15" thickBot="1" x14ac:dyDescent="0.35">
      <c r="A4" s="9">
        <v>2</v>
      </c>
      <c r="B4" t="s">
        <v>27</v>
      </c>
      <c r="C4" t="s">
        <v>48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  <c r="J4" s="20">
        <v>-0.2</v>
      </c>
      <c r="K4" s="21">
        <f>(((1+J4)/1)^$K$2)-1</f>
        <v>9.1753012910428255E-2</v>
      </c>
      <c r="T4" s="29"/>
      <c r="U4" s="29"/>
      <c r="V4" s="29"/>
    </row>
    <row r="5" spans="1:22" ht="15" thickBot="1" x14ac:dyDescent="0.35">
      <c r="A5" s="9">
        <v>3</v>
      </c>
      <c r="B5" t="s">
        <v>28</v>
      </c>
      <c r="C5" t="s">
        <v>54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J5" s="22">
        <v>-0.15</v>
      </c>
      <c r="K5" s="21">
        <f t="shared" ref="K5:K12" si="0">(((1+J5)/1)^$K$2)-1</f>
        <v>6.6023048363907488E-2</v>
      </c>
      <c r="T5" s="29"/>
      <c r="U5" s="29"/>
      <c r="V5" s="29"/>
    </row>
    <row r="6" spans="1:22" ht="15" thickBot="1" x14ac:dyDescent="0.35">
      <c r="A6" s="9">
        <v>4</v>
      </c>
      <c r="B6" t="s">
        <v>3</v>
      </c>
      <c r="C6" t="s">
        <v>60</v>
      </c>
      <c r="D6" t="s">
        <v>61</v>
      </c>
      <c r="E6" t="s">
        <v>62</v>
      </c>
      <c r="F6" t="s">
        <v>40</v>
      </c>
      <c r="G6" t="s">
        <v>63</v>
      </c>
      <c r="H6" t="s">
        <v>64</v>
      </c>
      <c r="J6" s="22">
        <v>-0.1</v>
      </c>
      <c r="K6" s="21">
        <f t="shared" si="0"/>
        <v>4.2319821708312721E-2</v>
      </c>
      <c r="T6" s="29"/>
      <c r="U6" s="29"/>
      <c r="V6" s="29"/>
    </row>
    <row r="7" spans="1:22" ht="15" thickBot="1" x14ac:dyDescent="0.35">
      <c r="A7" s="9">
        <v>5</v>
      </c>
      <c r="B7" t="s">
        <v>4</v>
      </c>
      <c r="C7" t="s">
        <v>65</v>
      </c>
      <c r="D7" t="s">
        <v>66</v>
      </c>
      <c r="E7" t="s">
        <v>67</v>
      </c>
      <c r="F7" t="s">
        <v>68</v>
      </c>
      <c r="G7" t="s">
        <v>69</v>
      </c>
      <c r="H7" t="s">
        <v>70</v>
      </c>
      <c r="J7" s="22">
        <v>-0.05</v>
      </c>
      <c r="K7" s="21">
        <f t="shared" si="0"/>
        <v>2.0383749980358079E-2</v>
      </c>
    </row>
    <row r="8" spans="1:22" ht="15" thickBot="1" x14ac:dyDescent="0.35">
      <c r="A8" s="9">
        <v>6</v>
      </c>
      <c r="B8" t="s">
        <v>5</v>
      </c>
      <c r="C8" t="s">
        <v>71</v>
      </c>
      <c r="D8" t="s">
        <v>72</v>
      </c>
      <c r="E8" t="s">
        <v>73</v>
      </c>
      <c r="F8" t="s">
        <v>40</v>
      </c>
      <c r="G8" t="s">
        <v>74</v>
      </c>
      <c r="H8" t="s">
        <v>75</v>
      </c>
      <c r="J8" s="22">
        <v>0</v>
      </c>
      <c r="K8" s="21">
        <f t="shared" si="0"/>
        <v>0</v>
      </c>
    </row>
    <row r="9" spans="1:22" ht="15" thickBot="1" x14ac:dyDescent="0.35">
      <c r="A9" s="9">
        <v>7</v>
      </c>
      <c r="B9" t="s">
        <v>6</v>
      </c>
      <c r="C9" t="s">
        <v>76</v>
      </c>
      <c r="D9" t="s">
        <v>77</v>
      </c>
      <c r="E9" t="s">
        <v>69</v>
      </c>
      <c r="F9" t="s">
        <v>78</v>
      </c>
      <c r="G9" t="s">
        <v>79</v>
      </c>
      <c r="H9" t="s">
        <v>80</v>
      </c>
      <c r="J9" s="22">
        <v>0.05</v>
      </c>
      <c r="K9" s="21">
        <f t="shared" si="0"/>
        <v>-1.9011017713427503E-2</v>
      </c>
    </row>
    <row r="10" spans="1:22" ht="15" thickBot="1" x14ac:dyDescent="0.35">
      <c r="A10" s="9">
        <v>8</v>
      </c>
      <c r="B10" t="s">
        <v>7</v>
      </c>
      <c r="C10" t="s">
        <v>81</v>
      </c>
      <c r="D10" t="s">
        <v>82</v>
      </c>
      <c r="E10" t="s">
        <v>83</v>
      </c>
      <c r="F10" t="s">
        <v>40</v>
      </c>
      <c r="G10" t="s">
        <v>84</v>
      </c>
      <c r="H10" t="s">
        <v>85</v>
      </c>
      <c r="J10" s="22">
        <v>0.1</v>
      </c>
      <c r="K10" s="21">
        <f t="shared" si="0"/>
        <v>-3.6800790119802973E-2</v>
      </c>
    </row>
    <row r="11" spans="1:22" ht="15" thickBot="1" x14ac:dyDescent="0.35">
      <c r="A11" s="9">
        <v>9</v>
      </c>
      <c r="B11" t="s">
        <v>8</v>
      </c>
      <c r="C11" t="s">
        <v>86</v>
      </c>
      <c r="D11" t="s">
        <v>87</v>
      </c>
      <c r="E11" t="s">
        <v>88</v>
      </c>
      <c r="F11" t="s">
        <v>89</v>
      </c>
      <c r="G11" t="s">
        <v>90</v>
      </c>
      <c r="H11" t="s">
        <v>91</v>
      </c>
      <c r="J11" s="22">
        <v>0.15</v>
      </c>
      <c r="K11" s="21">
        <f t="shared" si="0"/>
        <v>-5.3498144666636382E-2</v>
      </c>
    </row>
    <row r="12" spans="1:22" ht="15" thickBot="1" x14ac:dyDescent="0.35">
      <c r="A12" s="9">
        <v>10</v>
      </c>
      <c r="B12" t="s">
        <v>9</v>
      </c>
      <c r="C12" t="s">
        <v>92</v>
      </c>
      <c r="D12" t="s">
        <v>93</v>
      </c>
      <c r="E12" t="s">
        <v>94</v>
      </c>
      <c r="F12" t="s">
        <v>40</v>
      </c>
      <c r="G12" t="s">
        <v>95</v>
      </c>
      <c r="H12" t="s">
        <v>96</v>
      </c>
      <c r="J12" s="23">
        <v>0.2</v>
      </c>
      <c r="K12" s="24">
        <f t="shared" si="0"/>
        <v>-6.9213452651625484E-2</v>
      </c>
    </row>
    <row r="13" spans="1:22" x14ac:dyDescent="0.3">
      <c r="A13" s="9">
        <v>11</v>
      </c>
      <c r="B13" t="s">
        <v>10</v>
      </c>
      <c r="C13" t="s">
        <v>97</v>
      </c>
      <c r="D13" t="s">
        <v>77</v>
      </c>
      <c r="E13" t="s">
        <v>98</v>
      </c>
      <c r="F13" t="s">
        <v>99</v>
      </c>
      <c r="G13" t="s">
        <v>90</v>
      </c>
      <c r="H13" t="s">
        <v>100</v>
      </c>
    </row>
    <row r="14" spans="1:22" x14ac:dyDescent="0.3">
      <c r="A14" s="9">
        <v>12</v>
      </c>
      <c r="B14" t="s">
        <v>11</v>
      </c>
      <c r="C14" t="s">
        <v>101</v>
      </c>
      <c r="D14" t="s">
        <v>77</v>
      </c>
      <c r="E14" t="s">
        <v>102</v>
      </c>
      <c r="F14" t="s">
        <v>103</v>
      </c>
      <c r="G14" t="s">
        <v>104</v>
      </c>
      <c r="H14" t="s">
        <v>105</v>
      </c>
    </row>
    <row r="15" spans="1:22" x14ac:dyDescent="0.3">
      <c r="A15" s="9">
        <v>13</v>
      </c>
      <c r="B15" t="s">
        <v>12</v>
      </c>
      <c r="C15" t="s">
        <v>106</v>
      </c>
      <c r="D15" t="s">
        <v>77</v>
      </c>
      <c r="E15" t="s">
        <v>107</v>
      </c>
      <c r="F15" t="s">
        <v>108</v>
      </c>
      <c r="G15" t="s">
        <v>79</v>
      </c>
      <c r="H15" t="s">
        <v>109</v>
      </c>
    </row>
    <row r="16" spans="1:22" ht="15" thickBot="1" x14ac:dyDescent="0.35">
      <c r="A16" s="9">
        <v>14</v>
      </c>
      <c r="B16" s="25" t="s">
        <v>13</v>
      </c>
      <c r="C16" s="25" t="s">
        <v>110</v>
      </c>
      <c r="D16" t="s">
        <v>109</v>
      </c>
      <c r="E16" t="s">
        <v>111</v>
      </c>
      <c r="F16" t="s">
        <v>112</v>
      </c>
      <c r="G16" t="s">
        <v>113</v>
      </c>
      <c r="H16" t="s">
        <v>55</v>
      </c>
    </row>
    <row r="17" spans="1:20" ht="15" thickBot="1" x14ac:dyDescent="0.35">
      <c r="A17" s="9">
        <v>15</v>
      </c>
      <c r="B17" t="s">
        <v>14</v>
      </c>
      <c r="C17" t="s">
        <v>114</v>
      </c>
      <c r="D17" t="s">
        <v>115</v>
      </c>
      <c r="E17" t="s">
        <v>116</v>
      </c>
      <c r="F17" t="s">
        <v>117</v>
      </c>
      <c r="G17" t="s">
        <v>118</v>
      </c>
      <c r="H17" t="s">
        <v>119</v>
      </c>
      <c r="J17" s="18" t="s">
        <v>359</v>
      </c>
      <c r="K17" s="28" t="s">
        <v>48</v>
      </c>
    </row>
    <row r="18" spans="1:20" ht="15" thickBot="1" x14ac:dyDescent="0.35">
      <c r="A18" s="9">
        <v>16</v>
      </c>
      <c r="B18" t="s">
        <v>15</v>
      </c>
      <c r="C18" t="s">
        <v>120</v>
      </c>
      <c r="D18" t="s">
        <v>77</v>
      </c>
      <c r="E18" t="s">
        <v>121</v>
      </c>
      <c r="F18" t="s">
        <v>122</v>
      </c>
      <c r="G18" t="s">
        <v>123</v>
      </c>
      <c r="H18" t="s">
        <v>109</v>
      </c>
      <c r="J18" s="18" t="s">
        <v>357</v>
      </c>
      <c r="K18" s="19" t="s">
        <v>358</v>
      </c>
      <c r="T18" t="s">
        <v>361</v>
      </c>
    </row>
    <row r="19" spans="1:20" ht="15" thickBot="1" x14ac:dyDescent="0.35">
      <c r="A19" s="9">
        <v>17</v>
      </c>
      <c r="B19" t="s">
        <v>16</v>
      </c>
      <c r="C19" t="s">
        <v>124</v>
      </c>
      <c r="D19" t="s">
        <v>125</v>
      </c>
      <c r="E19" t="s">
        <v>126</v>
      </c>
      <c r="F19" t="s">
        <v>127</v>
      </c>
      <c r="G19" t="s">
        <v>128</v>
      </c>
      <c r="H19" t="s">
        <v>129</v>
      </c>
      <c r="J19" s="20">
        <v>-0.2</v>
      </c>
      <c r="K19" s="21">
        <f ca="1">(((1+J19)/1)^$K$19)-1</f>
        <v>0.25741352775686788</v>
      </c>
      <c r="T19" t="s">
        <v>362</v>
      </c>
    </row>
    <row r="20" spans="1:20" ht="15" thickBot="1" x14ac:dyDescent="0.35">
      <c r="A20" s="9">
        <v>18</v>
      </c>
      <c r="B20" t="s">
        <v>17</v>
      </c>
      <c r="C20" t="s">
        <v>106</v>
      </c>
      <c r="D20" t="s">
        <v>77</v>
      </c>
      <c r="E20" t="s">
        <v>130</v>
      </c>
      <c r="F20" t="s">
        <v>131</v>
      </c>
      <c r="G20" t="s">
        <v>79</v>
      </c>
      <c r="H20" t="s">
        <v>109</v>
      </c>
      <c r="J20" s="22">
        <v>-0.15</v>
      </c>
      <c r="K20" s="21">
        <f t="shared" ref="K20:K27" ca="1" si="1">(((1+J20)/1)^$K$19)-1</f>
        <v>0.18154828119356492</v>
      </c>
      <c r="T20" t="s">
        <v>363</v>
      </c>
    </row>
    <row r="21" spans="1:20" ht="15" thickBot="1" x14ac:dyDescent="0.35">
      <c r="A21" s="9">
        <v>19</v>
      </c>
      <c r="B21" t="s">
        <v>18</v>
      </c>
      <c r="C21" t="s">
        <v>132</v>
      </c>
      <c r="D21" t="s">
        <v>133</v>
      </c>
      <c r="E21" t="s">
        <v>134</v>
      </c>
      <c r="F21" t="s">
        <v>135</v>
      </c>
      <c r="G21" t="s">
        <v>136</v>
      </c>
      <c r="H21" t="s">
        <v>137</v>
      </c>
      <c r="J21" s="22">
        <v>-0.1</v>
      </c>
      <c r="K21" s="21">
        <f t="shared" ca="1" si="1"/>
        <v>0.11421772786322792</v>
      </c>
    </row>
    <row r="22" spans="1:20" ht="15" thickBot="1" x14ac:dyDescent="0.35">
      <c r="A22" s="9">
        <v>20</v>
      </c>
      <c r="B22" t="s">
        <v>19</v>
      </c>
      <c r="C22" t="s">
        <v>138</v>
      </c>
      <c r="D22" t="s">
        <v>129</v>
      </c>
      <c r="E22" t="s">
        <v>139</v>
      </c>
      <c r="F22" t="s">
        <v>140</v>
      </c>
      <c r="G22" t="s">
        <v>141</v>
      </c>
      <c r="H22" t="s">
        <v>142</v>
      </c>
      <c r="J22" s="22">
        <v>-0.05</v>
      </c>
      <c r="K22" s="21">
        <f t="shared" ca="1" si="1"/>
        <v>5.4063364769028288E-2</v>
      </c>
    </row>
    <row r="23" spans="1:20" ht="15" thickBot="1" x14ac:dyDescent="0.35">
      <c r="A23" s="9">
        <v>21</v>
      </c>
      <c r="B23" t="s">
        <v>20</v>
      </c>
      <c r="C23" t="s">
        <v>143</v>
      </c>
      <c r="D23" t="s">
        <v>129</v>
      </c>
      <c r="E23" t="s">
        <v>144</v>
      </c>
      <c r="F23" t="s">
        <v>145</v>
      </c>
      <c r="G23" t="s">
        <v>146</v>
      </c>
      <c r="H23" t="s">
        <v>147</v>
      </c>
      <c r="J23" s="22">
        <v>0</v>
      </c>
      <c r="K23" s="21">
        <f t="shared" ca="1" si="1"/>
        <v>0</v>
      </c>
    </row>
    <row r="24" spans="1:20" ht="15" thickBot="1" x14ac:dyDescent="0.35">
      <c r="J24" s="22">
        <v>0.05</v>
      </c>
      <c r="K24" s="21">
        <f t="shared" ca="1" si="1"/>
        <v>-4.8849622728118436E-2</v>
      </c>
    </row>
    <row r="25" spans="1:20" ht="15" thickBot="1" x14ac:dyDescent="0.35">
      <c r="J25" s="22">
        <v>0.1</v>
      </c>
      <c r="K25" s="21">
        <f t="shared" ca="1" si="1"/>
        <v>-9.3202302562113926E-2</v>
      </c>
    </row>
    <row r="26" spans="1:20" ht="15" thickBot="1" x14ac:dyDescent="0.35">
      <c r="J26" s="22">
        <v>0.15</v>
      </c>
      <c r="K26" s="21">
        <f t="shared" ca="1" si="1"/>
        <v>-0.13364942718895989</v>
      </c>
    </row>
    <row r="27" spans="1:20" ht="15" thickBot="1" x14ac:dyDescent="0.35">
      <c r="J27" s="23">
        <v>0.2</v>
      </c>
      <c r="K27" s="21">
        <f t="shared" ca="1" si="1"/>
        <v>-0.17068322352587695</v>
      </c>
    </row>
  </sheetData>
  <mergeCells count="2">
    <mergeCell ref="J1:K1"/>
    <mergeCell ref="T2:V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C993-9331-4DF2-8077-D3BB6FB22410}">
  <sheetPr>
    <tabColor rgb="FFFFFF00"/>
  </sheetPr>
  <dimension ref="A1:W29"/>
  <sheetViews>
    <sheetView tabSelected="1" workbookViewId="0">
      <selection activeCell="K17" sqref="K17"/>
    </sheetView>
  </sheetViews>
  <sheetFormatPr defaultRowHeight="14.4" x14ac:dyDescent="0.3"/>
  <cols>
    <col min="2" max="2" width="41.33203125" bestFit="1" customWidth="1"/>
    <col min="3" max="3" width="9.88671875" bestFit="1" customWidth="1"/>
    <col min="10" max="10" width="17.21875" bestFit="1" customWidth="1"/>
    <col min="11" max="11" width="19.44140625" customWidth="1"/>
  </cols>
  <sheetData>
    <row r="1" spans="1:21" ht="15" thickBot="1" x14ac:dyDescent="0.35">
      <c r="A1" s="13"/>
      <c r="B1" s="14"/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J1" s="10" t="s">
        <v>355</v>
      </c>
      <c r="K1" s="17"/>
    </row>
    <row r="2" spans="1:21" ht="15" thickBot="1" x14ac:dyDescent="0.35">
      <c r="A2" s="14">
        <v>0</v>
      </c>
      <c r="B2" s="13" t="s">
        <v>36</v>
      </c>
      <c r="C2" s="13" t="s">
        <v>219</v>
      </c>
      <c r="D2" s="13" t="s">
        <v>220</v>
      </c>
      <c r="E2" s="13" t="s">
        <v>221</v>
      </c>
      <c r="F2" s="13" t="s">
        <v>40</v>
      </c>
      <c r="G2" s="13" t="s">
        <v>222</v>
      </c>
      <c r="H2" s="13" t="s">
        <v>223</v>
      </c>
      <c r="J2" s="18" t="s">
        <v>356</v>
      </c>
      <c r="K2" s="15">
        <v>-0.13159999999999999</v>
      </c>
      <c r="U2" t="s">
        <v>365</v>
      </c>
    </row>
    <row r="3" spans="1:21" ht="15" thickBot="1" x14ac:dyDescent="0.35">
      <c r="A3" s="14">
        <v>1</v>
      </c>
      <c r="B3" s="13" t="s">
        <v>26</v>
      </c>
      <c r="C3" s="15">
        <v>-0.13159999999999999</v>
      </c>
      <c r="D3" s="13" t="s">
        <v>205</v>
      </c>
      <c r="E3" s="13" t="s">
        <v>224</v>
      </c>
      <c r="F3" s="13" t="s">
        <v>225</v>
      </c>
      <c r="G3" s="13" t="s">
        <v>226</v>
      </c>
      <c r="H3" s="13" t="s">
        <v>227</v>
      </c>
      <c r="J3" s="18" t="s">
        <v>357</v>
      </c>
      <c r="K3" s="19" t="s">
        <v>358</v>
      </c>
    </row>
    <row r="4" spans="1:21" ht="15" thickBot="1" x14ac:dyDescent="0.35">
      <c r="A4" s="14">
        <v>2</v>
      </c>
      <c r="B4" s="13" t="s">
        <v>27</v>
      </c>
      <c r="C4" s="13" t="s">
        <v>228</v>
      </c>
      <c r="D4" s="13" t="s">
        <v>229</v>
      </c>
      <c r="E4" s="13" t="s">
        <v>230</v>
      </c>
      <c r="F4" s="13" t="s">
        <v>231</v>
      </c>
      <c r="G4" s="13" t="s">
        <v>232</v>
      </c>
      <c r="H4" s="13" t="s">
        <v>233</v>
      </c>
      <c r="J4" s="20">
        <v>-0.2</v>
      </c>
      <c r="K4" s="21">
        <f>(((1+J4)/1)^$K$2)-1</f>
        <v>2.9801114988796451E-2</v>
      </c>
    </row>
    <row r="5" spans="1:21" ht="15" thickBot="1" x14ac:dyDescent="0.35">
      <c r="A5" s="14">
        <v>3</v>
      </c>
      <c r="B5" s="13" t="s">
        <v>29</v>
      </c>
      <c r="C5" s="13" t="s">
        <v>234</v>
      </c>
      <c r="D5" s="13" t="s">
        <v>55</v>
      </c>
      <c r="E5" s="13" t="s">
        <v>235</v>
      </c>
      <c r="F5" s="13" t="s">
        <v>236</v>
      </c>
      <c r="G5" s="13" t="s">
        <v>58</v>
      </c>
      <c r="H5" s="13" t="s">
        <v>59</v>
      </c>
      <c r="J5" s="22">
        <v>-0.15</v>
      </c>
      <c r="K5" s="21">
        <f t="shared" ref="K5:K12" si="0">(((1+J5)/1)^$K$2)-1</f>
        <v>2.1617842793861364E-2</v>
      </c>
    </row>
    <row r="6" spans="1:21" ht="15" thickBot="1" x14ac:dyDescent="0.35">
      <c r="A6" s="14">
        <v>4</v>
      </c>
      <c r="B6" s="13" t="s">
        <v>3</v>
      </c>
      <c r="C6" s="13" t="s">
        <v>237</v>
      </c>
      <c r="D6" s="13" t="s">
        <v>59</v>
      </c>
      <c r="E6" s="13" t="s">
        <v>238</v>
      </c>
      <c r="F6" s="13" t="s">
        <v>239</v>
      </c>
      <c r="G6" s="13" t="s">
        <v>104</v>
      </c>
      <c r="H6" s="13" t="s">
        <v>87</v>
      </c>
      <c r="J6" s="22">
        <v>-0.1</v>
      </c>
      <c r="K6" s="21">
        <f t="shared" si="0"/>
        <v>1.3962014944749912E-2</v>
      </c>
    </row>
    <row r="7" spans="1:21" ht="15" thickBot="1" x14ac:dyDescent="0.35">
      <c r="A7" s="14">
        <v>5</v>
      </c>
      <c r="B7" s="13" t="s">
        <v>4</v>
      </c>
      <c r="C7" s="13" t="s">
        <v>178</v>
      </c>
      <c r="D7" s="13" t="s">
        <v>59</v>
      </c>
      <c r="E7" s="13" t="s">
        <v>240</v>
      </c>
      <c r="F7" s="13" t="s">
        <v>241</v>
      </c>
      <c r="G7" s="13" t="s">
        <v>242</v>
      </c>
      <c r="H7" s="13" t="s">
        <v>87</v>
      </c>
      <c r="J7" s="22">
        <v>-0.05</v>
      </c>
      <c r="K7" s="21">
        <f t="shared" si="0"/>
        <v>6.7730314737630692E-3</v>
      </c>
    </row>
    <row r="8" spans="1:21" ht="15" thickBot="1" x14ac:dyDescent="0.35">
      <c r="A8" s="14">
        <v>6</v>
      </c>
      <c r="B8" s="13" t="s">
        <v>5</v>
      </c>
      <c r="C8" s="13" t="s">
        <v>54</v>
      </c>
      <c r="D8" s="13" t="s">
        <v>59</v>
      </c>
      <c r="E8" s="13" t="s">
        <v>243</v>
      </c>
      <c r="F8" s="13" t="s">
        <v>244</v>
      </c>
      <c r="G8" s="13" t="s">
        <v>242</v>
      </c>
      <c r="H8" s="13" t="s">
        <v>77</v>
      </c>
      <c r="J8" s="22">
        <v>0</v>
      </c>
      <c r="K8" s="21">
        <f t="shared" si="0"/>
        <v>0</v>
      </c>
    </row>
    <row r="9" spans="1:21" ht="15" thickBot="1" x14ac:dyDescent="0.35">
      <c r="A9" s="14">
        <v>7</v>
      </c>
      <c r="B9" s="13" t="s">
        <v>6</v>
      </c>
      <c r="C9" s="13" t="s">
        <v>245</v>
      </c>
      <c r="D9" s="13" t="s">
        <v>55</v>
      </c>
      <c r="E9" s="13" t="s">
        <v>246</v>
      </c>
      <c r="F9" s="13" t="s">
        <v>247</v>
      </c>
      <c r="G9" s="13" t="s">
        <v>58</v>
      </c>
      <c r="H9" s="13" t="s">
        <v>59</v>
      </c>
      <c r="J9" s="22">
        <v>0.05</v>
      </c>
      <c r="K9" s="21">
        <f t="shared" si="0"/>
        <v>-6.4002164078196255E-3</v>
      </c>
    </row>
    <row r="10" spans="1:21" ht="15" thickBot="1" x14ac:dyDescent="0.35">
      <c r="A10" s="14">
        <v>8</v>
      </c>
      <c r="B10" s="13" t="s">
        <v>7</v>
      </c>
      <c r="C10" s="13" t="s">
        <v>76</v>
      </c>
      <c r="D10" s="13" t="s">
        <v>59</v>
      </c>
      <c r="E10" s="13" t="s">
        <v>248</v>
      </c>
      <c r="F10" s="13" t="s">
        <v>249</v>
      </c>
      <c r="G10" s="13" t="s">
        <v>242</v>
      </c>
      <c r="H10" s="13" t="s">
        <v>87</v>
      </c>
      <c r="J10" s="22">
        <v>0.1</v>
      </c>
      <c r="K10" s="21">
        <f t="shared" si="0"/>
        <v>-1.2464486348619852E-2</v>
      </c>
    </row>
    <row r="11" spans="1:21" ht="15" thickBot="1" x14ac:dyDescent="0.35">
      <c r="A11" s="14">
        <v>9</v>
      </c>
      <c r="B11" s="13" t="s">
        <v>8</v>
      </c>
      <c r="C11" s="13" t="s">
        <v>250</v>
      </c>
      <c r="D11" s="13" t="s">
        <v>251</v>
      </c>
      <c r="E11" s="13" t="s">
        <v>252</v>
      </c>
      <c r="F11" s="13" t="s">
        <v>253</v>
      </c>
      <c r="G11" s="13" t="s">
        <v>254</v>
      </c>
      <c r="H11" s="13" t="s">
        <v>255</v>
      </c>
      <c r="J11" s="22">
        <v>0.15</v>
      </c>
      <c r="K11" s="21">
        <f t="shared" si="0"/>
        <v>-1.8224558691723347E-2</v>
      </c>
    </row>
    <row r="12" spans="1:21" ht="15" thickBot="1" x14ac:dyDescent="0.35">
      <c r="A12" s="14">
        <v>10</v>
      </c>
      <c r="B12" s="13" t="s">
        <v>9</v>
      </c>
      <c r="C12" s="13" t="s">
        <v>256</v>
      </c>
      <c r="D12" s="13" t="s">
        <v>257</v>
      </c>
      <c r="E12" s="13" t="s">
        <v>258</v>
      </c>
      <c r="F12" s="13" t="s">
        <v>40</v>
      </c>
      <c r="G12" s="13" t="s">
        <v>259</v>
      </c>
      <c r="H12" s="13" t="s">
        <v>260</v>
      </c>
      <c r="J12" s="23">
        <v>0.2</v>
      </c>
      <c r="K12" s="24">
        <f t="shared" si="0"/>
        <v>-2.3707960838387665E-2</v>
      </c>
    </row>
    <row r="13" spans="1:21" x14ac:dyDescent="0.3">
      <c r="A13" s="14">
        <v>11</v>
      </c>
      <c r="B13" s="13" t="s">
        <v>10</v>
      </c>
      <c r="C13" s="13" t="s">
        <v>237</v>
      </c>
      <c r="D13" s="13" t="s">
        <v>59</v>
      </c>
      <c r="E13" s="13" t="s">
        <v>261</v>
      </c>
      <c r="F13" s="13" t="s">
        <v>262</v>
      </c>
      <c r="G13" s="13" t="s">
        <v>104</v>
      </c>
      <c r="H13" s="13" t="s">
        <v>87</v>
      </c>
    </row>
    <row r="14" spans="1:21" x14ac:dyDescent="0.3">
      <c r="A14" s="14">
        <v>12</v>
      </c>
      <c r="B14" s="13" t="s">
        <v>11</v>
      </c>
      <c r="C14" s="13" t="s">
        <v>54</v>
      </c>
      <c r="D14" s="13" t="s">
        <v>59</v>
      </c>
      <c r="E14" s="13" t="s">
        <v>263</v>
      </c>
      <c r="F14" s="13" t="s">
        <v>264</v>
      </c>
      <c r="G14" s="13" t="s">
        <v>265</v>
      </c>
      <c r="H14" s="13" t="s">
        <v>87</v>
      </c>
    </row>
    <row r="15" spans="1:21" x14ac:dyDescent="0.3">
      <c r="A15" s="14">
        <v>13</v>
      </c>
      <c r="B15" s="13" t="s">
        <v>12</v>
      </c>
      <c r="C15" s="13" t="s">
        <v>54</v>
      </c>
      <c r="D15" s="13" t="s">
        <v>55</v>
      </c>
      <c r="E15" s="13" t="s">
        <v>266</v>
      </c>
      <c r="F15" s="13" t="s">
        <v>57</v>
      </c>
      <c r="G15" s="13" t="s">
        <v>58</v>
      </c>
      <c r="H15" s="13" t="s">
        <v>59</v>
      </c>
    </row>
    <row r="16" spans="1:21" x14ac:dyDescent="0.3">
      <c r="A16" s="14">
        <v>14</v>
      </c>
      <c r="B16" s="25" t="s">
        <v>13</v>
      </c>
      <c r="C16" s="25" t="s">
        <v>267</v>
      </c>
      <c r="D16" s="13" t="s">
        <v>211</v>
      </c>
      <c r="E16" s="13" t="s">
        <v>268</v>
      </c>
      <c r="F16" s="13" t="s">
        <v>269</v>
      </c>
      <c r="G16" s="13" t="s">
        <v>88</v>
      </c>
      <c r="H16" s="13" t="s">
        <v>59</v>
      </c>
    </row>
    <row r="17" spans="1:23" x14ac:dyDescent="0.3">
      <c r="A17" s="14">
        <v>15</v>
      </c>
      <c r="B17" s="13" t="s">
        <v>14</v>
      </c>
      <c r="C17" s="13" t="s">
        <v>270</v>
      </c>
      <c r="D17" s="13" t="s">
        <v>59</v>
      </c>
      <c r="E17" s="13" t="s">
        <v>271</v>
      </c>
      <c r="F17" s="13" t="s">
        <v>272</v>
      </c>
      <c r="G17" s="13" t="s">
        <v>242</v>
      </c>
      <c r="H17" s="13" t="s">
        <v>87</v>
      </c>
    </row>
    <row r="18" spans="1:23" ht="15" thickBot="1" x14ac:dyDescent="0.35">
      <c r="A18" s="14">
        <v>16</v>
      </c>
      <c r="B18" s="13" t="s">
        <v>15</v>
      </c>
      <c r="C18" s="13" t="s">
        <v>273</v>
      </c>
      <c r="D18" s="13" t="s">
        <v>55</v>
      </c>
      <c r="E18" s="13" t="s">
        <v>274</v>
      </c>
      <c r="F18" s="13" t="s">
        <v>275</v>
      </c>
      <c r="G18" s="13" t="s">
        <v>58</v>
      </c>
      <c r="H18" s="13" t="s">
        <v>211</v>
      </c>
    </row>
    <row r="19" spans="1:23" ht="15" thickBot="1" x14ac:dyDescent="0.35">
      <c r="A19" s="14">
        <v>17</v>
      </c>
      <c r="B19" s="13" t="s">
        <v>16</v>
      </c>
      <c r="C19" s="13" t="s">
        <v>273</v>
      </c>
      <c r="D19" s="13" t="s">
        <v>59</v>
      </c>
      <c r="E19" s="13" t="s">
        <v>276</v>
      </c>
      <c r="F19" s="13" t="s">
        <v>277</v>
      </c>
      <c r="G19" s="13" t="s">
        <v>265</v>
      </c>
      <c r="H19" s="13" t="s">
        <v>87</v>
      </c>
      <c r="J19" s="18" t="s">
        <v>359</v>
      </c>
      <c r="K19" s="30" t="s">
        <v>159</v>
      </c>
      <c r="U19" s="29" t="s">
        <v>366</v>
      </c>
      <c r="V19" s="29"/>
      <c r="W19" s="29"/>
    </row>
    <row r="20" spans="1:23" ht="15" thickBot="1" x14ac:dyDescent="0.35">
      <c r="A20" s="14">
        <v>18</v>
      </c>
      <c r="B20" s="13" t="s">
        <v>17</v>
      </c>
      <c r="C20" s="13" t="s">
        <v>106</v>
      </c>
      <c r="D20" s="13" t="s">
        <v>55</v>
      </c>
      <c r="E20" s="13" t="s">
        <v>278</v>
      </c>
      <c r="F20" s="13" t="s">
        <v>279</v>
      </c>
      <c r="G20" s="13" t="s">
        <v>58</v>
      </c>
      <c r="H20" s="13" t="s">
        <v>59</v>
      </c>
      <c r="J20" s="18" t="s">
        <v>357</v>
      </c>
      <c r="K20" s="19" t="s">
        <v>358</v>
      </c>
      <c r="U20" s="29"/>
      <c r="V20" s="29"/>
      <c r="W20" s="29"/>
    </row>
    <row r="21" spans="1:23" ht="15" thickBot="1" x14ac:dyDescent="0.35">
      <c r="A21" s="14">
        <v>19</v>
      </c>
      <c r="B21" s="13" t="s">
        <v>18</v>
      </c>
      <c r="C21" s="13" t="s">
        <v>120</v>
      </c>
      <c r="D21" s="13" t="s">
        <v>211</v>
      </c>
      <c r="E21" s="13" t="s">
        <v>280</v>
      </c>
      <c r="F21" s="13" t="s">
        <v>281</v>
      </c>
      <c r="G21" s="13" t="s">
        <v>282</v>
      </c>
      <c r="H21" s="13" t="s">
        <v>129</v>
      </c>
      <c r="J21" s="20">
        <v>-0.2</v>
      </c>
      <c r="K21" s="21">
        <f>(((1+J21)/1)^$K$19)-1</f>
        <v>0.25741352775686788</v>
      </c>
      <c r="U21" s="29"/>
      <c r="V21" s="29"/>
      <c r="W21" s="29"/>
    </row>
    <row r="22" spans="1:23" ht="15" thickBot="1" x14ac:dyDescent="0.35">
      <c r="A22" s="14">
        <v>20</v>
      </c>
      <c r="B22" s="13" t="s">
        <v>19</v>
      </c>
      <c r="C22" s="13" t="s">
        <v>237</v>
      </c>
      <c r="D22" s="13" t="s">
        <v>87</v>
      </c>
      <c r="E22" s="13" t="s">
        <v>283</v>
      </c>
      <c r="F22" s="13" t="s">
        <v>284</v>
      </c>
      <c r="G22" s="13" t="s">
        <v>90</v>
      </c>
      <c r="H22" s="13" t="s">
        <v>129</v>
      </c>
      <c r="J22" s="22">
        <v>-0.15</v>
      </c>
      <c r="K22" s="21">
        <f t="shared" ref="K22:K29" si="1">(((1+J22)/1)^$K$19)-1</f>
        <v>0.18154828119356492</v>
      </c>
      <c r="U22" s="29"/>
      <c r="V22" s="29"/>
      <c r="W22" s="29"/>
    </row>
    <row r="23" spans="1:23" ht="15" thickBot="1" x14ac:dyDescent="0.35">
      <c r="A23" s="14">
        <v>21</v>
      </c>
      <c r="B23" s="13" t="s">
        <v>20</v>
      </c>
      <c r="C23" s="13" t="s">
        <v>285</v>
      </c>
      <c r="D23" s="13" t="s">
        <v>59</v>
      </c>
      <c r="E23" s="13" t="s">
        <v>286</v>
      </c>
      <c r="F23" s="13" t="s">
        <v>287</v>
      </c>
      <c r="G23" s="13" t="s">
        <v>58</v>
      </c>
      <c r="H23" s="13" t="s">
        <v>129</v>
      </c>
      <c r="J23" s="22">
        <v>-0.1</v>
      </c>
      <c r="K23" s="21">
        <f t="shared" si="1"/>
        <v>0.11421772786322792</v>
      </c>
      <c r="U23" s="29"/>
      <c r="V23" s="29"/>
      <c r="W23" s="29"/>
    </row>
    <row r="24" spans="1:23" ht="15" thickBot="1" x14ac:dyDescent="0.35">
      <c r="J24" s="22">
        <v>-0.05</v>
      </c>
      <c r="K24" s="21">
        <f t="shared" si="1"/>
        <v>5.4063364769028288E-2</v>
      </c>
    </row>
    <row r="25" spans="1:23" ht="15" thickBot="1" x14ac:dyDescent="0.35">
      <c r="J25" s="22">
        <v>0</v>
      </c>
      <c r="K25" s="21">
        <f t="shared" si="1"/>
        <v>0</v>
      </c>
    </row>
    <row r="26" spans="1:23" ht="15" thickBot="1" x14ac:dyDescent="0.35">
      <c r="J26" s="22">
        <v>0.05</v>
      </c>
      <c r="K26" s="21">
        <f t="shared" si="1"/>
        <v>-4.8849622728118436E-2</v>
      </c>
    </row>
    <row r="27" spans="1:23" ht="15" thickBot="1" x14ac:dyDescent="0.35">
      <c r="J27" s="22">
        <v>0.1</v>
      </c>
      <c r="K27" s="21">
        <f t="shared" si="1"/>
        <v>-9.3202302562113926E-2</v>
      </c>
    </row>
    <row r="28" spans="1:23" ht="15" thickBot="1" x14ac:dyDescent="0.35">
      <c r="J28" s="22">
        <v>0.15</v>
      </c>
      <c r="K28" s="21">
        <f t="shared" si="1"/>
        <v>-0.13364942718895989</v>
      </c>
    </row>
    <row r="29" spans="1:23" ht="15" thickBot="1" x14ac:dyDescent="0.35">
      <c r="J29" s="23">
        <v>0.2</v>
      </c>
      <c r="K29" s="21">
        <f t="shared" si="1"/>
        <v>-0.17068322352587695</v>
      </c>
    </row>
  </sheetData>
  <mergeCells count="2">
    <mergeCell ref="J1:K1"/>
    <mergeCell ref="U19:W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63FE2-249F-44C6-823C-E0AD7F1B38A4}">
  <dimension ref="B2:Z107"/>
  <sheetViews>
    <sheetView topLeftCell="D100" workbookViewId="0">
      <selection activeCell="E2" sqref="E2:Z107"/>
    </sheetView>
  </sheetViews>
  <sheetFormatPr defaultRowHeight="14.4" x14ac:dyDescent="0.3"/>
  <sheetData>
    <row r="2" spans="2:26" ht="28.8" x14ac:dyDescent="0.3">
      <c r="B2" s="1" t="s">
        <v>0</v>
      </c>
      <c r="C2" s="1" t="s">
        <v>1</v>
      </c>
      <c r="D2" s="1" t="s">
        <v>2</v>
      </c>
      <c r="E2" s="1" t="s">
        <v>29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5" t="s">
        <v>22</v>
      </c>
      <c r="Y2" s="5" t="s">
        <v>23</v>
      </c>
      <c r="Z2" t="s">
        <v>24</v>
      </c>
    </row>
    <row r="3" spans="2:26" x14ac:dyDescent="0.3">
      <c r="B3" s="2">
        <v>1</v>
      </c>
      <c r="C3">
        <v>14404.079999999905</v>
      </c>
      <c r="D3">
        <v>5876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C3/D3</f>
        <v>2.4513410483321825</v>
      </c>
      <c r="Y3">
        <f>X3</f>
        <v>2.4513410483321825</v>
      </c>
      <c r="Z3">
        <f>X3/Y3</f>
        <v>1</v>
      </c>
    </row>
    <row r="4" spans="2:26" x14ac:dyDescent="0.3">
      <c r="B4" s="2">
        <v>2</v>
      </c>
      <c r="C4">
        <v>15090.34999999998</v>
      </c>
      <c r="D4">
        <v>6228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ref="X4:X5" si="0">C4/D4</f>
        <v>2.4229849068721871</v>
      </c>
      <c r="Y4">
        <f>MAX(X3:X5)</f>
        <v>2.4513410483321825</v>
      </c>
      <c r="Z4">
        <f t="shared" ref="Z4:Z5" si="1">X4/Y4</f>
        <v>0.9884323964308076</v>
      </c>
    </row>
    <row r="5" spans="2:26" x14ac:dyDescent="0.3">
      <c r="B5" s="2">
        <v>3</v>
      </c>
      <c r="C5">
        <v>17182.719999999968</v>
      </c>
      <c r="D5">
        <v>7243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 t="shared" si="0"/>
        <v>2.3723208615214646</v>
      </c>
      <c r="Y5">
        <f t="shared" ref="Y5" si="2">X5</f>
        <v>2.3723208615214646</v>
      </c>
      <c r="Z5">
        <f t="shared" si="1"/>
        <v>1</v>
      </c>
    </row>
    <row r="6" spans="2:26" x14ac:dyDescent="0.3">
      <c r="B6" s="2">
        <v>4</v>
      </c>
      <c r="C6">
        <v>15804.819999999967</v>
      </c>
      <c r="D6">
        <v>6612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 t="shared" ref="X6:X69" si="3">C6/D6</f>
        <v>2.3903236539624872</v>
      </c>
      <c r="Y6">
        <f t="shared" ref="Y6" si="4">MAX(X5:X7)</f>
        <v>2.4209701614218098</v>
      </c>
      <c r="Z6">
        <f t="shared" ref="Z6:Z69" si="5">X6/Y6</f>
        <v>0.98734122875710117</v>
      </c>
    </row>
    <row r="7" spans="2:26" x14ac:dyDescent="0.3">
      <c r="B7" s="2">
        <v>5</v>
      </c>
      <c r="C7">
        <v>14847.809999999959</v>
      </c>
      <c r="D7">
        <v>6133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 t="shared" si="3"/>
        <v>2.4209701614218098</v>
      </c>
      <c r="Y7">
        <f t="shared" ref="Y7" si="6">X7</f>
        <v>2.4209701614218098</v>
      </c>
      <c r="Z7">
        <f t="shared" si="5"/>
        <v>1</v>
      </c>
    </row>
    <row r="8" spans="2:26" x14ac:dyDescent="0.3">
      <c r="B8" s="2">
        <v>6</v>
      </c>
      <c r="C8">
        <v>14754.839999999998</v>
      </c>
      <c r="D8">
        <v>6117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 t="shared" si="3"/>
        <v>2.4121039725355562</v>
      </c>
      <c r="Y8">
        <f t="shared" ref="Y8" si="7">MAX(X7:X9)</f>
        <v>2.4703183549124277</v>
      </c>
      <c r="Z8">
        <f t="shared" si="5"/>
        <v>0.97643446146885993</v>
      </c>
    </row>
    <row r="9" spans="2:26" x14ac:dyDescent="0.3">
      <c r="B9" s="2">
        <v>7</v>
      </c>
      <c r="C9">
        <v>16217.640000000087</v>
      </c>
      <c r="D9">
        <v>6565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 t="shared" si="3"/>
        <v>2.4703183549124277</v>
      </c>
      <c r="Y9">
        <f t="shared" ref="Y9" si="8">X9</f>
        <v>2.4703183549124277</v>
      </c>
      <c r="Z9">
        <f t="shared" si="5"/>
        <v>1</v>
      </c>
    </row>
    <row r="10" spans="2:26" x14ac:dyDescent="0.3">
      <c r="B10" s="2">
        <v>8</v>
      </c>
      <c r="C10">
        <v>15955.389999999967</v>
      </c>
      <c r="D10">
        <v>6577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si="3"/>
        <v>2.4259373574578023</v>
      </c>
      <c r="Y10">
        <f t="shared" ref="Y10" si="9">MAX(X9:X11)</f>
        <v>2.4703183549124277</v>
      </c>
      <c r="Z10">
        <f t="shared" si="5"/>
        <v>0.98203430041056439</v>
      </c>
    </row>
    <row r="11" spans="2:26" x14ac:dyDescent="0.3">
      <c r="B11" s="2">
        <v>9</v>
      </c>
      <c r="C11">
        <v>14901.379999999908</v>
      </c>
      <c r="D11">
        <v>6054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 t="shared" si="3"/>
        <v>2.4614106375949634</v>
      </c>
      <c r="Y11">
        <f t="shared" ref="Y11" si="10">X11</f>
        <v>2.4614106375949634</v>
      </c>
      <c r="Z11">
        <f t="shared" si="5"/>
        <v>1</v>
      </c>
    </row>
    <row r="12" spans="2:26" x14ac:dyDescent="0.3">
      <c r="B12" s="2">
        <v>10</v>
      </c>
      <c r="C12">
        <v>14623.929999999886</v>
      </c>
      <c r="D12">
        <v>5915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 t="shared" si="3"/>
        <v>2.4723465765004033</v>
      </c>
      <c r="Y12">
        <f t="shared" ref="Y12" si="11">MAX(X11:X13)</f>
        <v>2.4791318230196158</v>
      </c>
      <c r="Z12">
        <f t="shared" si="5"/>
        <v>0.99726305537438187</v>
      </c>
    </row>
    <row r="13" spans="2:26" x14ac:dyDescent="0.3">
      <c r="B13" s="2">
        <v>11</v>
      </c>
      <c r="C13">
        <v>16305.250000000013</v>
      </c>
      <c r="D13">
        <v>6577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 t="shared" si="3"/>
        <v>2.4791318230196158</v>
      </c>
      <c r="Y13">
        <f t="shared" ref="Y13" si="12">X13</f>
        <v>2.4791318230196158</v>
      </c>
      <c r="Z13">
        <f t="shared" si="5"/>
        <v>1</v>
      </c>
    </row>
    <row r="14" spans="2:26" x14ac:dyDescent="0.3">
      <c r="B14" s="2">
        <v>12</v>
      </c>
      <c r="C14">
        <v>15968.530000000055</v>
      </c>
      <c r="D14">
        <v>6560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 t="shared" si="3"/>
        <v>2.4342271341463499</v>
      </c>
      <c r="Y14">
        <f t="shared" ref="Y14" si="13">MAX(X13:X15)</f>
        <v>2.4791318230196158</v>
      </c>
      <c r="Z14">
        <f t="shared" si="5"/>
        <v>0.98188692974842651</v>
      </c>
    </row>
    <row r="15" spans="2:26" x14ac:dyDescent="0.3">
      <c r="B15" s="2">
        <v>13</v>
      </c>
      <c r="C15">
        <v>15655.470000000019</v>
      </c>
      <c r="D15">
        <v>6363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 t="shared" si="3"/>
        <v>2.4603913248467735</v>
      </c>
      <c r="Y15">
        <f t="shared" ref="Y15" si="14">X15</f>
        <v>2.4603913248467735</v>
      </c>
      <c r="Z15">
        <f t="shared" si="5"/>
        <v>1</v>
      </c>
    </row>
    <row r="16" spans="2:26" x14ac:dyDescent="0.3">
      <c r="B16" s="2">
        <v>14</v>
      </c>
      <c r="C16">
        <v>14275.02999999999</v>
      </c>
      <c r="D16">
        <v>5820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 t="shared" si="3"/>
        <v>2.4527542955326442</v>
      </c>
      <c r="Y16">
        <f t="shared" ref="Y16" si="15">MAX(X15:X17)</f>
        <v>2.4603913248467735</v>
      </c>
      <c r="Z16">
        <f t="shared" si="5"/>
        <v>0.99689601030656994</v>
      </c>
    </row>
    <row r="17" spans="2:26" x14ac:dyDescent="0.3">
      <c r="B17" s="2">
        <v>15</v>
      </c>
      <c r="C17">
        <v>15534.170000000035</v>
      </c>
      <c r="D17">
        <v>6332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 t="shared" si="3"/>
        <v>2.4532801642451099</v>
      </c>
      <c r="Y17">
        <f t="shared" ref="Y17" si="16">X17</f>
        <v>2.4532801642451099</v>
      </c>
      <c r="Z17">
        <f t="shared" si="5"/>
        <v>1</v>
      </c>
    </row>
    <row r="18" spans="2:26" x14ac:dyDescent="0.3">
      <c r="B18" s="2">
        <v>16</v>
      </c>
      <c r="C18">
        <v>17456.790000000085</v>
      </c>
      <c r="D18">
        <v>7139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 t="shared" si="3"/>
        <v>2.4452710463650491</v>
      </c>
      <c r="Y18">
        <f t="shared" ref="Y18" si="17">MAX(X17:X19)</f>
        <v>2.4777087033747618</v>
      </c>
      <c r="Z18">
        <f t="shared" si="5"/>
        <v>0.98690820395249412</v>
      </c>
    </row>
    <row r="19" spans="2:26" x14ac:dyDescent="0.3">
      <c r="B19" s="2">
        <v>17</v>
      </c>
      <c r="C19">
        <v>18134.349999999882</v>
      </c>
      <c r="D19">
        <v>7319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 t="shared" si="3"/>
        <v>2.4777087033747618</v>
      </c>
      <c r="Y19">
        <f t="shared" ref="Y19" si="18">X19</f>
        <v>2.4777087033747618</v>
      </c>
      <c r="Z19">
        <f t="shared" si="5"/>
        <v>1</v>
      </c>
    </row>
    <row r="20" spans="2:26" x14ac:dyDescent="0.3">
      <c r="B20" s="2">
        <v>18</v>
      </c>
      <c r="C20">
        <v>19580.989999999929</v>
      </c>
      <c r="D20">
        <v>8094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 t="shared" si="3"/>
        <v>2.4191981714850419</v>
      </c>
      <c r="Y20">
        <f t="shared" ref="Y20" si="19">MAX(X19:X21)</f>
        <v>2.4777087033747618</v>
      </c>
      <c r="Z20">
        <f t="shared" si="5"/>
        <v>0.97638522566836627</v>
      </c>
    </row>
    <row r="21" spans="2:26" x14ac:dyDescent="0.3">
      <c r="B21" s="2">
        <v>19</v>
      </c>
      <c r="C21">
        <v>27070.579999999958</v>
      </c>
      <c r="D21">
        <v>11436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 t="shared" si="3"/>
        <v>2.3671371108779256</v>
      </c>
      <c r="Y21">
        <f t="shared" ref="Y21" si="20">X21</f>
        <v>2.3671371108779256</v>
      </c>
      <c r="Z21">
        <f t="shared" si="5"/>
        <v>1</v>
      </c>
    </row>
    <row r="22" spans="2:26" x14ac:dyDescent="0.3">
      <c r="B22" s="2">
        <v>20</v>
      </c>
      <c r="C22">
        <v>18107.909999999945</v>
      </c>
      <c r="D22">
        <v>7333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 t="shared" si="3"/>
        <v>2.469372698759027</v>
      </c>
      <c r="Y22">
        <f t="shared" ref="Y22" si="21">MAX(X21:X23)</f>
        <v>2.469372698759027</v>
      </c>
      <c r="Z22">
        <f t="shared" si="5"/>
        <v>1</v>
      </c>
    </row>
    <row r="23" spans="2:26" x14ac:dyDescent="0.3">
      <c r="B23" s="2">
        <v>21</v>
      </c>
      <c r="C23">
        <v>21105.699999999906</v>
      </c>
      <c r="D23">
        <v>8716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 t="shared" si="3"/>
        <v>2.4214892152363361</v>
      </c>
      <c r="Y23">
        <f t="shared" ref="Y23" si="22">X23</f>
        <v>2.4214892152363361</v>
      </c>
      <c r="Z23">
        <f t="shared" si="5"/>
        <v>1</v>
      </c>
    </row>
    <row r="24" spans="2:26" x14ac:dyDescent="0.3">
      <c r="B24" s="2">
        <v>22</v>
      </c>
      <c r="C24">
        <v>22628.220000000034</v>
      </c>
      <c r="D24">
        <v>9537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 t="shared" si="3"/>
        <v>2.3726769424347314</v>
      </c>
      <c r="Y24">
        <f t="shared" ref="Y24" si="23">MAX(X23:X25)</f>
        <v>2.4214892152363361</v>
      </c>
      <c r="Z24">
        <f t="shared" si="5"/>
        <v>0.97984204410473053</v>
      </c>
    </row>
    <row r="25" spans="2:26" x14ac:dyDescent="0.3">
      <c r="B25" s="2">
        <v>23</v>
      </c>
      <c r="C25">
        <v>24824.570000000156</v>
      </c>
      <c r="D25">
        <v>10344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 t="shared" si="3"/>
        <v>2.3999004253673779</v>
      </c>
      <c r="Y25">
        <f t="shared" ref="Y25" si="24">X25</f>
        <v>2.3999004253673779</v>
      </c>
      <c r="Z25">
        <f t="shared" si="5"/>
        <v>1</v>
      </c>
    </row>
    <row r="26" spans="2:26" x14ac:dyDescent="0.3">
      <c r="B26" s="2">
        <v>24</v>
      </c>
      <c r="C26">
        <v>18032.930000000058</v>
      </c>
      <c r="D26">
        <v>7259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 t="shared" si="3"/>
        <v>2.4842168342747017</v>
      </c>
      <c r="Y26">
        <f t="shared" ref="Y26" si="25">MAX(X25:X27)</f>
        <v>2.560732274842584</v>
      </c>
      <c r="Z26">
        <f t="shared" si="5"/>
        <v>0.97011970313351636</v>
      </c>
    </row>
    <row r="27" spans="2:26" x14ac:dyDescent="0.3">
      <c r="B27" s="2">
        <v>25</v>
      </c>
      <c r="C27">
        <v>18708.709999999919</v>
      </c>
      <c r="D27">
        <v>7306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 t="shared" si="3"/>
        <v>2.560732274842584</v>
      </c>
      <c r="Y27">
        <f t="shared" ref="Y27" si="26">X27</f>
        <v>2.560732274842584</v>
      </c>
      <c r="Z27">
        <f t="shared" si="5"/>
        <v>1</v>
      </c>
    </row>
    <row r="28" spans="2:26" x14ac:dyDescent="0.3">
      <c r="B28" s="2">
        <v>26</v>
      </c>
      <c r="C28">
        <v>17562.71000000001</v>
      </c>
      <c r="D28">
        <v>6949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 t="shared" si="3"/>
        <v>2.5273722837818404</v>
      </c>
      <c r="Y28">
        <f t="shared" ref="Y28" si="27">MAX(X27:X29)</f>
        <v>2.560732274842584</v>
      </c>
      <c r="Z28">
        <f t="shared" si="5"/>
        <v>0.98697247994705173</v>
      </c>
    </row>
    <row r="29" spans="2:26" x14ac:dyDescent="0.3">
      <c r="B29" s="2">
        <v>27</v>
      </c>
      <c r="C29">
        <v>17770.830000000056</v>
      </c>
      <c r="D29">
        <v>7041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 t="shared" si="3"/>
        <v>2.5239071154665611</v>
      </c>
      <c r="Y29">
        <f t="shared" ref="Y29" si="28">X29</f>
        <v>2.5239071154665611</v>
      </c>
      <c r="Z29">
        <f t="shared" si="5"/>
        <v>1</v>
      </c>
    </row>
    <row r="30" spans="2:26" x14ac:dyDescent="0.3">
      <c r="B30" s="2">
        <v>28</v>
      </c>
      <c r="C30">
        <v>17051.409999999825</v>
      </c>
      <c r="D30">
        <v>6635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 t="shared" si="3"/>
        <v>2.5699186134136887</v>
      </c>
      <c r="Y30">
        <f t="shared" ref="Y30" si="29">MAX(X29:X31)</f>
        <v>2.5699186134136887</v>
      </c>
      <c r="Z30">
        <f t="shared" si="5"/>
        <v>1</v>
      </c>
    </row>
    <row r="31" spans="2:26" x14ac:dyDescent="0.3">
      <c r="B31" s="2">
        <v>29</v>
      </c>
      <c r="C31">
        <v>18991.390000000159</v>
      </c>
      <c r="D31">
        <v>7409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 t="shared" si="3"/>
        <v>2.563286543393192</v>
      </c>
      <c r="Y31">
        <f t="shared" ref="Y31" si="30">X31</f>
        <v>2.563286543393192</v>
      </c>
      <c r="Z31">
        <f t="shared" si="5"/>
        <v>1</v>
      </c>
    </row>
    <row r="32" spans="2:26" x14ac:dyDescent="0.3">
      <c r="B32" s="2">
        <v>30</v>
      </c>
      <c r="C32">
        <v>18056.849999999908</v>
      </c>
      <c r="D32">
        <v>7226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 t="shared" si="3"/>
        <v>2.4988721284251185</v>
      </c>
      <c r="Y32">
        <f t="shared" ref="Y32" si="31">MAX(X31:X33)</f>
        <v>2.563286543393192</v>
      </c>
      <c r="Z32">
        <f t="shared" si="5"/>
        <v>0.97487038070944509</v>
      </c>
    </row>
    <row r="33" spans="2:26" x14ac:dyDescent="0.3">
      <c r="B33" s="2">
        <v>31</v>
      </c>
      <c r="C33">
        <v>16693.850000000009</v>
      </c>
      <c r="D33">
        <v>6781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 t="shared" si="3"/>
        <v>2.4618566583099852</v>
      </c>
      <c r="Y33">
        <f t="shared" ref="Y33" si="32">X33</f>
        <v>2.4618566583099852</v>
      </c>
      <c r="Z33">
        <f t="shared" si="5"/>
        <v>1</v>
      </c>
    </row>
    <row r="34" spans="2:26" x14ac:dyDescent="0.3">
      <c r="B34" s="2">
        <v>32</v>
      </c>
      <c r="C34">
        <v>16795.440000000057</v>
      </c>
      <c r="D34">
        <v>6965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 t="shared" si="3"/>
        <v>2.411405599425708</v>
      </c>
      <c r="Y34">
        <f t="shared" ref="Y34" si="33">MAX(X33:X35)</f>
        <v>2.4618566583099852</v>
      </c>
      <c r="Z34">
        <f t="shared" si="5"/>
        <v>0.97950690641797522</v>
      </c>
    </row>
    <row r="35" spans="2:26" x14ac:dyDescent="0.3">
      <c r="B35" s="2">
        <v>33</v>
      </c>
      <c r="C35">
        <v>16347.230000000009</v>
      </c>
      <c r="D35">
        <v>6826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 t="shared" si="3"/>
        <v>2.394847641371229</v>
      </c>
      <c r="Y35">
        <f t="shared" ref="Y35" si="34">X35</f>
        <v>2.394847641371229</v>
      </c>
      <c r="Z35">
        <f t="shared" si="5"/>
        <v>1</v>
      </c>
    </row>
    <row r="36" spans="2:26" x14ac:dyDescent="0.3">
      <c r="B36" s="2">
        <v>34</v>
      </c>
      <c r="C36">
        <v>16341.790000000005</v>
      </c>
      <c r="D36">
        <v>6646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 t="shared" si="3"/>
        <v>2.4588910622931093</v>
      </c>
      <c r="Y36">
        <f t="shared" ref="Y36" si="35">MAX(X35:X37)</f>
        <v>2.5025266542562106</v>
      </c>
      <c r="Z36">
        <f t="shared" si="5"/>
        <v>0.98256338573302016</v>
      </c>
    </row>
    <row r="37" spans="2:26" x14ac:dyDescent="0.3">
      <c r="B37" s="2">
        <v>35</v>
      </c>
      <c r="C37">
        <v>14787.429999999948</v>
      </c>
      <c r="D37">
        <v>5909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 t="shared" si="3"/>
        <v>2.5025266542562106</v>
      </c>
      <c r="Y37">
        <f t="shared" ref="Y37" si="36">X37</f>
        <v>2.5025266542562106</v>
      </c>
      <c r="Z37">
        <f t="shared" si="5"/>
        <v>1</v>
      </c>
    </row>
    <row r="38" spans="2:26" x14ac:dyDescent="0.3">
      <c r="B38" s="2">
        <v>36</v>
      </c>
      <c r="C38">
        <v>14190.589999999989</v>
      </c>
      <c r="D38">
        <v>5894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 t="shared" si="3"/>
        <v>2.4076331862911418</v>
      </c>
      <c r="Y38">
        <f t="shared" ref="Y38" si="37">MAX(X37:X39)</f>
        <v>2.5025266542562106</v>
      </c>
      <c r="Z38">
        <f t="shared" si="5"/>
        <v>0.96208093615959001</v>
      </c>
    </row>
    <row r="39" spans="2:26" x14ac:dyDescent="0.3">
      <c r="B39" s="2">
        <v>37</v>
      </c>
      <c r="C39">
        <v>15047.670000000053</v>
      </c>
      <c r="D39">
        <v>6179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 t="shared" si="3"/>
        <v>2.4352921184657799</v>
      </c>
      <c r="Y39">
        <f t="shared" ref="Y39" si="38">X39</f>
        <v>2.4352921184657799</v>
      </c>
      <c r="Z39">
        <f t="shared" si="5"/>
        <v>1</v>
      </c>
    </row>
    <row r="40" spans="2:26" x14ac:dyDescent="0.3">
      <c r="B40" s="2">
        <v>38</v>
      </c>
      <c r="C40">
        <v>18130.850000000122</v>
      </c>
      <c r="D40">
        <v>7677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 t="shared" si="3"/>
        <v>2.361710303503989</v>
      </c>
      <c r="Y40">
        <f t="shared" ref="Y40" si="39">MAX(X39:X41)</f>
        <v>2.4352921184657799</v>
      </c>
      <c r="Z40">
        <f t="shared" si="5"/>
        <v>0.96978522026008651</v>
      </c>
    </row>
    <row r="41" spans="2:26" x14ac:dyDescent="0.3">
      <c r="B41" s="2">
        <v>39</v>
      </c>
      <c r="C41">
        <v>13521.56000000011</v>
      </c>
      <c r="D41">
        <v>5809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 t="shared" si="3"/>
        <v>2.3276915131692393</v>
      </c>
      <c r="Y41">
        <f t="shared" ref="Y41" si="40">X41</f>
        <v>2.3276915131692393</v>
      </c>
      <c r="Z41">
        <f t="shared" si="5"/>
        <v>1</v>
      </c>
    </row>
    <row r="42" spans="2:26" x14ac:dyDescent="0.3">
      <c r="B42" s="2">
        <v>40</v>
      </c>
      <c r="C42">
        <v>13776.029999999992</v>
      </c>
      <c r="D42">
        <v>5712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 t="shared" si="3"/>
        <v>2.4117699579831919</v>
      </c>
      <c r="Y42">
        <f t="shared" ref="Y42" si="41">MAX(X41:X43)</f>
        <v>2.4117699579831919</v>
      </c>
      <c r="Z42">
        <f t="shared" si="5"/>
        <v>1</v>
      </c>
    </row>
    <row r="43" spans="2:26" x14ac:dyDescent="0.3">
      <c r="B43" s="2">
        <v>41</v>
      </c>
      <c r="C43">
        <v>14058.300000000001</v>
      </c>
      <c r="D43">
        <v>5848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si="3"/>
        <v>2.4039500683994528</v>
      </c>
      <c r="Y43">
        <f t="shared" ref="Y43" si="42">X43</f>
        <v>2.4039500683994528</v>
      </c>
      <c r="Z43">
        <f t="shared" si="5"/>
        <v>1</v>
      </c>
    </row>
    <row r="44" spans="2:26" x14ac:dyDescent="0.3">
      <c r="B44" s="2">
        <v>42</v>
      </c>
      <c r="C44">
        <v>15007.000000000027</v>
      </c>
      <c r="D44">
        <v>6225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 t="shared" si="3"/>
        <v>2.4107630522088397</v>
      </c>
      <c r="Y44">
        <f t="shared" ref="Y44" si="43">MAX(X43:X45)</f>
        <v>2.4127097329888252</v>
      </c>
      <c r="Z44">
        <f t="shared" si="5"/>
        <v>0.99919315583082013</v>
      </c>
    </row>
    <row r="45" spans="2:26" x14ac:dyDescent="0.3">
      <c r="B45" s="2">
        <v>43</v>
      </c>
      <c r="C45">
        <v>14005.78000000013</v>
      </c>
      <c r="D45">
        <v>5805</v>
      </c>
      <c r="E45">
        <v>0</v>
      </c>
      <c r="F45">
        <v>0</v>
      </c>
      <c r="G45">
        <v>0</v>
      </c>
      <c r="H45">
        <v>0</v>
      </c>
      <c r="I45">
        <v>114</v>
      </c>
      <c r="J45">
        <v>0</v>
      </c>
      <c r="K45">
        <v>0</v>
      </c>
      <c r="L45">
        <v>0</v>
      </c>
      <c r="M45">
        <v>27</v>
      </c>
      <c r="N45">
        <v>7</v>
      </c>
      <c r="O45">
        <v>13</v>
      </c>
      <c r="P45">
        <v>1</v>
      </c>
      <c r="Q45">
        <v>0</v>
      </c>
      <c r="R45">
        <v>0</v>
      </c>
      <c r="S45">
        <v>27</v>
      </c>
      <c r="T45">
        <v>28</v>
      </c>
      <c r="U45">
        <v>2</v>
      </c>
      <c r="V45">
        <v>0</v>
      </c>
      <c r="W45">
        <v>9</v>
      </c>
      <c r="X45">
        <f t="shared" si="3"/>
        <v>2.4127097329888252</v>
      </c>
      <c r="Y45">
        <f t="shared" ref="Y45" si="44">X45</f>
        <v>2.4127097329888252</v>
      </c>
      <c r="Z45">
        <f t="shared" si="5"/>
        <v>1</v>
      </c>
    </row>
    <row r="46" spans="2:26" x14ac:dyDescent="0.3">
      <c r="B46" s="2">
        <v>44</v>
      </c>
      <c r="C46">
        <v>13723.46999999987</v>
      </c>
      <c r="D46">
        <v>5617</v>
      </c>
      <c r="E46">
        <v>0</v>
      </c>
      <c r="F46">
        <v>0</v>
      </c>
      <c r="G46">
        <v>0</v>
      </c>
      <c r="H46">
        <v>0</v>
      </c>
      <c r="I46">
        <v>107</v>
      </c>
      <c r="J46">
        <v>0</v>
      </c>
      <c r="K46">
        <v>0</v>
      </c>
      <c r="L46">
        <v>0</v>
      </c>
      <c r="M46">
        <v>9</v>
      </c>
      <c r="N46">
        <v>9</v>
      </c>
      <c r="O46">
        <v>6</v>
      </c>
      <c r="P46">
        <v>6</v>
      </c>
      <c r="Q46">
        <v>0</v>
      </c>
      <c r="R46">
        <v>0</v>
      </c>
      <c r="S46">
        <v>27</v>
      </c>
      <c r="T46">
        <v>42</v>
      </c>
      <c r="U46">
        <v>0</v>
      </c>
      <c r="V46">
        <v>1</v>
      </c>
      <c r="W46">
        <v>7</v>
      </c>
      <c r="X46">
        <f t="shared" si="3"/>
        <v>2.4432027772832243</v>
      </c>
      <c r="Y46">
        <f t="shared" ref="Y46" si="45">MAX(X45:X47)</f>
        <v>2.4467783149171272</v>
      </c>
      <c r="Z46">
        <f t="shared" si="5"/>
        <v>0.99853867528083595</v>
      </c>
    </row>
    <row r="47" spans="2:26" x14ac:dyDescent="0.3">
      <c r="B47" s="2">
        <v>45</v>
      </c>
      <c r="C47">
        <v>14171.740000000002</v>
      </c>
      <c r="D47">
        <v>5792</v>
      </c>
      <c r="E47">
        <v>0</v>
      </c>
      <c r="F47">
        <v>0</v>
      </c>
      <c r="G47">
        <v>0</v>
      </c>
      <c r="H47">
        <v>0</v>
      </c>
      <c r="I47">
        <v>109</v>
      </c>
      <c r="J47">
        <v>0</v>
      </c>
      <c r="K47">
        <v>0</v>
      </c>
      <c r="L47">
        <v>0</v>
      </c>
      <c r="M47">
        <v>13</v>
      </c>
      <c r="N47">
        <v>8</v>
      </c>
      <c r="O47">
        <v>8</v>
      </c>
      <c r="P47">
        <v>14</v>
      </c>
      <c r="Q47">
        <v>0</v>
      </c>
      <c r="R47">
        <v>0</v>
      </c>
      <c r="S47">
        <v>12</v>
      </c>
      <c r="T47">
        <v>44</v>
      </c>
      <c r="U47">
        <v>6</v>
      </c>
      <c r="V47">
        <v>1</v>
      </c>
      <c r="W47">
        <v>3</v>
      </c>
      <c r="X47">
        <f t="shared" si="3"/>
        <v>2.4467783149171272</v>
      </c>
      <c r="Y47">
        <f t="shared" ref="Y47" si="46">X47</f>
        <v>2.4467783149171272</v>
      </c>
      <c r="Z47">
        <f t="shared" si="5"/>
        <v>1</v>
      </c>
    </row>
    <row r="48" spans="2:26" x14ac:dyDescent="0.3">
      <c r="B48" s="2">
        <v>46</v>
      </c>
      <c r="C48">
        <v>15601.410000000093</v>
      </c>
      <c r="D48">
        <v>6395</v>
      </c>
      <c r="E48">
        <v>0</v>
      </c>
      <c r="F48">
        <v>0</v>
      </c>
      <c r="G48">
        <v>0</v>
      </c>
      <c r="H48">
        <v>0</v>
      </c>
      <c r="I48">
        <v>106</v>
      </c>
      <c r="J48">
        <v>0</v>
      </c>
      <c r="K48">
        <v>0</v>
      </c>
      <c r="L48">
        <v>0</v>
      </c>
      <c r="M48">
        <v>22</v>
      </c>
      <c r="N48">
        <v>10</v>
      </c>
      <c r="O48">
        <v>7</v>
      </c>
      <c r="P48">
        <v>1</v>
      </c>
      <c r="Q48">
        <v>0</v>
      </c>
      <c r="R48">
        <v>0</v>
      </c>
      <c r="S48">
        <v>16</v>
      </c>
      <c r="T48">
        <v>44</v>
      </c>
      <c r="U48">
        <v>0</v>
      </c>
      <c r="V48">
        <v>2</v>
      </c>
      <c r="W48">
        <v>4</v>
      </c>
      <c r="X48">
        <f t="shared" si="3"/>
        <v>2.4396262705238612</v>
      </c>
      <c r="Y48">
        <f t="shared" ref="Y48" si="47">MAX(X47:X49)</f>
        <v>2.4467783149171272</v>
      </c>
      <c r="Z48">
        <f t="shared" si="5"/>
        <v>0.99707695447942191</v>
      </c>
    </row>
    <row r="49" spans="2:26" x14ac:dyDescent="0.3">
      <c r="B49" s="2">
        <v>47</v>
      </c>
      <c r="C49">
        <v>14803.199999999981</v>
      </c>
      <c r="D49">
        <v>6269</v>
      </c>
      <c r="E49">
        <v>0</v>
      </c>
      <c r="F49">
        <v>0</v>
      </c>
      <c r="G49">
        <v>0</v>
      </c>
      <c r="H49">
        <v>0</v>
      </c>
      <c r="I49">
        <v>146</v>
      </c>
      <c r="J49">
        <v>0</v>
      </c>
      <c r="K49">
        <v>0</v>
      </c>
      <c r="L49">
        <v>0</v>
      </c>
      <c r="M49">
        <v>14</v>
      </c>
      <c r="N49">
        <v>39</v>
      </c>
      <c r="O49">
        <v>10</v>
      </c>
      <c r="P49">
        <v>12</v>
      </c>
      <c r="Q49">
        <v>0</v>
      </c>
      <c r="R49">
        <v>0</v>
      </c>
      <c r="S49">
        <v>16</v>
      </c>
      <c r="T49">
        <v>40</v>
      </c>
      <c r="U49">
        <v>3</v>
      </c>
      <c r="V49">
        <v>4</v>
      </c>
      <c r="W49">
        <v>8</v>
      </c>
      <c r="X49">
        <f t="shared" si="3"/>
        <v>2.3613335460200959</v>
      </c>
      <c r="Y49">
        <f t="shared" ref="Y49" si="48">X49</f>
        <v>2.3613335460200959</v>
      </c>
      <c r="Z49">
        <f t="shared" si="5"/>
        <v>1</v>
      </c>
    </row>
    <row r="50" spans="2:26" x14ac:dyDescent="0.3">
      <c r="B50" s="2">
        <v>48</v>
      </c>
      <c r="C50">
        <v>14874.129999999892</v>
      </c>
      <c r="D50">
        <v>6243</v>
      </c>
      <c r="E50">
        <v>0</v>
      </c>
      <c r="F50">
        <v>0</v>
      </c>
      <c r="G50">
        <v>0</v>
      </c>
      <c r="H50">
        <v>0</v>
      </c>
      <c r="I50">
        <v>105</v>
      </c>
      <c r="J50">
        <v>0</v>
      </c>
      <c r="K50">
        <v>0</v>
      </c>
      <c r="L50">
        <v>0</v>
      </c>
      <c r="M50">
        <v>8</v>
      </c>
      <c r="N50">
        <v>16</v>
      </c>
      <c r="O50">
        <v>6</v>
      </c>
      <c r="P50">
        <v>7</v>
      </c>
      <c r="Q50">
        <v>0</v>
      </c>
      <c r="R50">
        <v>0</v>
      </c>
      <c r="S50">
        <v>9</v>
      </c>
      <c r="T50">
        <v>49</v>
      </c>
      <c r="U50">
        <v>2</v>
      </c>
      <c r="V50">
        <v>0</v>
      </c>
      <c r="W50">
        <v>8</v>
      </c>
      <c r="X50">
        <f t="shared" si="3"/>
        <v>2.3825292327406524</v>
      </c>
      <c r="Y50">
        <f t="shared" ref="Y50" si="49">MAX(X49:X51)</f>
        <v>2.3964083142504817</v>
      </c>
      <c r="Z50">
        <f t="shared" si="5"/>
        <v>0.99420838200765038</v>
      </c>
    </row>
    <row r="51" spans="2:26" x14ac:dyDescent="0.3">
      <c r="B51" s="2">
        <v>49</v>
      </c>
      <c r="C51">
        <v>13604.409999999985</v>
      </c>
      <c r="D51">
        <v>5677</v>
      </c>
      <c r="E51">
        <v>0</v>
      </c>
      <c r="F51">
        <v>0</v>
      </c>
      <c r="G51">
        <v>0</v>
      </c>
      <c r="H51">
        <v>0</v>
      </c>
      <c r="I51">
        <v>111</v>
      </c>
      <c r="J51">
        <v>0</v>
      </c>
      <c r="K51">
        <v>0</v>
      </c>
      <c r="L51">
        <v>0</v>
      </c>
      <c r="M51">
        <v>16</v>
      </c>
      <c r="N51">
        <v>11</v>
      </c>
      <c r="O51">
        <v>10</v>
      </c>
      <c r="P51">
        <v>4</v>
      </c>
      <c r="Q51">
        <v>0</v>
      </c>
      <c r="R51">
        <v>0</v>
      </c>
      <c r="S51">
        <v>20</v>
      </c>
      <c r="T51">
        <v>38</v>
      </c>
      <c r="U51">
        <v>4</v>
      </c>
      <c r="V51">
        <v>2</v>
      </c>
      <c r="W51">
        <v>6</v>
      </c>
      <c r="X51">
        <f t="shared" si="3"/>
        <v>2.3964083142504817</v>
      </c>
      <c r="Y51">
        <f t="shared" ref="Y51" si="50">X51</f>
        <v>2.3964083142504817</v>
      </c>
      <c r="Z51">
        <f t="shared" si="5"/>
        <v>1</v>
      </c>
    </row>
    <row r="52" spans="2:26" x14ac:dyDescent="0.3">
      <c r="B52" s="2">
        <v>50</v>
      </c>
      <c r="C52">
        <v>15619.890000000109</v>
      </c>
      <c r="D52">
        <v>6540</v>
      </c>
      <c r="E52">
        <v>0</v>
      </c>
      <c r="F52">
        <v>0</v>
      </c>
      <c r="G52">
        <v>30</v>
      </c>
      <c r="H52">
        <v>0</v>
      </c>
      <c r="I52">
        <v>129</v>
      </c>
      <c r="J52">
        <v>0</v>
      </c>
      <c r="K52">
        <v>0</v>
      </c>
      <c r="L52">
        <v>0</v>
      </c>
      <c r="M52">
        <v>17</v>
      </c>
      <c r="N52">
        <v>7</v>
      </c>
      <c r="O52">
        <v>22</v>
      </c>
      <c r="P52">
        <v>0</v>
      </c>
      <c r="Q52">
        <v>30</v>
      </c>
      <c r="R52">
        <v>0</v>
      </c>
      <c r="S52">
        <v>30</v>
      </c>
      <c r="T52">
        <v>31</v>
      </c>
      <c r="U52">
        <v>5</v>
      </c>
      <c r="V52">
        <v>12</v>
      </c>
      <c r="W52">
        <v>5</v>
      </c>
      <c r="X52">
        <f t="shared" si="3"/>
        <v>2.3883623853211176</v>
      </c>
      <c r="Y52">
        <f t="shared" ref="Y52" si="51">MAX(X51:X53)</f>
        <v>2.3964083142504817</v>
      </c>
      <c r="Z52">
        <f t="shared" si="5"/>
        <v>0.99664250500153995</v>
      </c>
    </row>
    <row r="53" spans="2:26" x14ac:dyDescent="0.3">
      <c r="B53" s="2">
        <v>51</v>
      </c>
      <c r="C53">
        <v>15743.689999999971</v>
      </c>
      <c r="D53">
        <v>6615</v>
      </c>
      <c r="E53">
        <v>0</v>
      </c>
      <c r="F53">
        <v>0</v>
      </c>
      <c r="G53">
        <v>0</v>
      </c>
      <c r="H53">
        <v>0</v>
      </c>
      <c r="I53">
        <v>134</v>
      </c>
      <c r="J53">
        <v>0</v>
      </c>
      <c r="K53">
        <v>0</v>
      </c>
      <c r="L53">
        <v>0</v>
      </c>
      <c r="M53">
        <v>10</v>
      </c>
      <c r="N53">
        <v>24</v>
      </c>
      <c r="O53">
        <v>8</v>
      </c>
      <c r="P53">
        <v>3</v>
      </c>
      <c r="Q53">
        <v>0</v>
      </c>
      <c r="R53">
        <v>0</v>
      </c>
      <c r="S53">
        <v>24</v>
      </c>
      <c r="T53">
        <v>52</v>
      </c>
      <c r="U53">
        <v>2</v>
      </c>
      <c r="V53">
        <v>10</v>
      </c>
      <c r="W53">
        <v>1</v>
      </c>
      <c r="X53">
        <f t="shared" si="3"/>
        <v>2.3799984882841985</v>
      </c>
      <c r="Y53">
        <f t="shared" ref="Y53" si="52">X53</f>
        <v>2.3799984882841985</v>
      </c>
      <c r="Z53">
        <f t="shared" si="5"/>
        <v>1</v>
      </c>
    </row>
    <row r="54" spans="2:26" x14ac:dyDescent="0.3">
      <c r="B54" s="2">
        <v>52</v>
      </c>
      <c r="C54">
        <v>15911.349999999966</v>
      </c>
      <c r="D54">
        <v>6727</v>
      </c>
      <c r="E54">
        <v>0</v>
      </c>
      <c r="F54">
        <v>0</v>
      </c>
      <c r="G54">
        <v>620</v>
      </c>
      <c r="H54">
        <v>0</v>
      </c>
      <c r="I54">
        <v>134</v>
      </c>
      <c r="J54">
        <v>590</v>
      </c>
      <c r="K54">
        <v>0</v>
      </c>
      <c r="L54">
        <v>0</v>
      </c>
      <c r="M54">
        <v>44</v>
      </c>
      <c r="N54">
        <v>49</v>
      </c>
      <c r="O54">
        <v>20</v>
      </c>
      <c r="P54">
        <v>0</v>
      </c>
      <c r="Q54">
        <v>1116</v>
      </c>
      <c r="R54">
        <v>0</v>
      </c>
      <c r="S54">
        <v>44</v>
      </c>
      <c r="T54">
        <v>49</v>
      </c>
      <c r="U54">
        <v>5</v>
      </c>
      <c r="V54">
        <v>9</v>
      </c>
      <c r="W54">
        <v>8</v>
      </c>
      <c r="X54">
        <f t="shared" si="3"/>
        <v>2.365296566076998</v>
      </c>
      <c r="Y54">
        <f t="shared" ref="Y54" si="53">MAX(X53:X55)</f>
        <v>2.4308049323514278</v>
      </c>
      <c r="Z54">
        <f t="shared" si="5"/>
        <v>0.97305075145990405</v>
      </c>
    </row>
    <row r="55" spans="2:26" x14ac:dyDescent="0.3">
      <c r="B55" s="2">
        <v>53</v>
      </c>
      <c r="C55">
        <v>14193.469999999987</v>
      </c>
      <c r="D55">
        <v>5839</v>
      </c>
      <c r="E55">
        <v>0</v>
      </c>
      <c r="F55">
        <v>0</v>
      </c>
      <c r="G55">
        <v>0</v>
      </c>
      <c r="H55">
        <v>0</v>
      </c>
      <c r="I55">
        <v>169</v>
      </c>
      <c r="J55">
        <v>0</v>
      </c>
      <c r="K55">
        <v>0</v>
      </c>
      <c r="L55">
        <v>0</v>
      </c>
      <c r="M55">
        <v>23</v>
      </c>
      <c r="N55">
        <v>12</v>
      </c>
      <c r="O55">
        <v>18</v>
      </c>
      <c r="P55">
        <v>7</v>
      </c>
      <c r="Q55">
        <v>0</v>
      </c>
      <c r="R55">
        <v>0</v>
      </c>
      <c r="S55">
        <v>35</v>
      </c>
      <c r="T55">
        <v>58</v>
      </c>
      <c r="U55">
        <v>1</v>
      </c>
      <c r="V55">
        <v>12</v>
      </c>
      <c r="W55">
        <v>3</v>
      </c>
      <c r="X55">
        <f t="shared" si="3"/>
        <v>2.4308049323514278</v>
      </c>
      <c r="Y55">
        <f t="shared" ref="Y55" si="54">X55</f>
        <v>2.4308049323514278</v>
      </c>
      <c r="Z55">
        <f t="shared" si="5"/>
        <v>1</v>
      </c>
    </row>
    <row r="56" spans="2:26" x14ac:dyDescent="0.3">
      <c r="B56" s="2">
        <v>54</v>
      </c>
      <c r="C56">
        <v>14127.990000000074</v>
      </c>
      <c r="D56">
        <v>5811</v>
      </c>
      <c r="E56">
        <v>0</v>
      </c>
      <c r="F56">
        <v>0</v>
      </c>
      <c r="G56">
        <v>121</v>
      </c>
      <c r="H56">
        <v>0</v>
      </c>
      <c r="I56">
        <v>116</v>
      </c>
      <c r="J56">
        <v>0</v>
      </c>
      <c r="K56">
        <v>0</v>
      </c>
      <c r="L56">
        <v>0</v>
      </c>
      <c r="M56">
        <v>7</v>
      </c>
      <c r="N56">
        <v>10</v>
      </c>
      <c r="O56">
        <v>4</v>
      </c>
      <c r="P56">
        <v>1</v>
      </c>
      <c r="Q56">
        <v>113</v>
      </c>
      <c r="R56">
        <v>0</v>
      </c>
      <c r="S56">
        <v>29</v>
      </c>
      <c r="T56">
        <v>63</v>
      </c>
      <c r="U56">
        <v>4</v>
      </c>
      <c r="V56">
        <v>6</v>
      </c>
      <c r="W56">
        <v>0</v>
      </c>
      <c r="X56">
        <f t="shared" si="3"/>
        <v>2.4312493546721861</v>
      </c>
      <c r="Y56">
        <f t="shared" ref="Y56" si="55">MAX(X55:X57)</f>
        <v>2.4312493546721861</v>
      </c>
      <c r="Z56">
        <f t="shared" si="5"/>
        <v>1</v>
      </c>
    </row>
    <row r="57" spans="2:26" x14ac:dyDescent="0.3">
      <c r="B57" s="2">
        <v>55</v>
      </c>
      <c r="C57">
        <v>15865.660000000191</v>
      </c>
      <c r="D57">
        <v>6533</v>
      </c>
      <c r="E57">
        <v>0</v>
      </c>
      <c r="F57">
        <v>0</v>
      </c>
      <c r="G57">
        <v>0</v>
      </c>
      <c r="H57">
        <v>0</v>
      </c>
      <c r="I57">
        <v>151</v>
      </c>
      <c r="J57">
        <v>0</v>
      </c>
      <c r="K57">
        <v>0</v>
      </c>
      <c r="L57">
        <v>0</v>
      </c>
      <c r="M57">
        <v>3</v>
      </c>
      <c r="N57">
        <v>25</v>
      </c>
      <c r="O57">
        <v>14</v>
      </c>
      <c r="P57">
        <v>1</v>
      </c>
      <c r="Q57">
        <v>0</v>
      </c>
      <c r="R57">
        <v>0</v>
      </c>
      <c r="S57">
        <v>25</v>
      </c>
      <c r="T57">
        <v>60</v>
      </c>
      <c r="U57">
        <v>10</v>
      </c>
      <c r="V57">
        <v>5</v>
      </c>
      <c r="W57">
        <v>8</v>
      </c>
      <c r="X57">
        <f t="shared" si="3"/>
        <v>2.4285412521047283</v>
      </c>
      <c r="Y57">
        <f t="shared" ref="Y57" si="56">X57</f>
        <v>2.4285412521047283</v>
      </c>
      <c r="Z57">
        <f t="shared" si="5"/>
        <v>1</v>
      </c>
    </row>
    <row r="58" spans="2:26" x14ac:dyDescent="0.3">
      <c r="B58" s="2">
        <v>56</v>
      </c>
      <c r="C58">
        <v>15900.430000000135</v>
      </c>
      <c r="D58">
        <v>6517</v>
      </c>
      <c r="E58">
        <v>0</v>
      </c>
      <c r="F58">
        <v>0</v>
      </c>
      <c r="G58">
        <v>0</v>
      </c>
      <c r="H58">
        <v>0</v>
      </c>
      <c r="I58">
        <v>127</v>
      </c>
      <c r="J58">
        <v>0</v>
      </c>
      <c r="K58">
        <v>0</v>
      </c>
      <c r="L58">
        <v>0</v>
      </c>
      <c r="M58">
        <v>7</v>
      </c>
      <c r="N58">
        <v>19</v>
      </c>
      <c r="O58">
        <v>12</v>
      </c>
      <c r="P58">
        <v>1</v>
      </c>
      <c r="Q58">
        <v>0</v>
      </c>
      <c r="R58">
        <v>0</v>
      </c>
      <c r="S58">
        <v>16</v>
      </c>
      <c r="T58">
        <v>56</v>
      </c>
      <c r="U58">
        <v>4</v>
      </c>
      <c r="V58">
        <v>6</v>
      </c>
      <c r="W58">
        <v>6</v>
      </c>
      <c r="X58">
        <f t="shared" si="3"/>
        <v>2.4398388829216104</v>
      </c>
      <c r="Y58">
        <f t="shared" ref="Y58" si="57">MAX(X57:X59)</f>
        <v>2.4638478224595324</v>
      </c>
      <c r="Z58">
        <f t="shared" si="5"/>
        <v>0.99025551037727844</v>
      </c>
    </row>
    <row r="59" spans="2:26" x14ac:dyDescent="0.3">
      <c r="B59" s="2">
        <v>57</v>
      </c>
      <c r="C59">
        <v>14765.839999999978</v>
      </c>
      <c r="D59">
        <v>5993</v>
      </c>
      <c r="E59">
        <v>0</v>
      </c>
      <c r="F59">
        <v>0</v>
      </c>
      <c r="G59">
        <v>0</v>
      </c>
      <c r="H59">
        <v>0</v>
      </c>
      <c r="I59">
        <v>121</v>
      </c>
      <c r="J59">
        <v>0</v>
      </c>
      <c r="K59">
        <v>0</v>
      </c>
      <c r="L59">
        <v>0</v>
      </c>
      <c r="M59">
        <v>5</v>
      </c>
      <c r="N59">
        <v>33</v>
      </c>
      <c r="O59">
        <v>21</v>
      </c>
      <c r="P59">
        <v>0</v>
      </c>
      <c r="Q59">
        <v>0</v>
      </c>
      <c r="R59">
        <v>0</v>
      </c>
      <c r="S59">
        <v>5</v>
      </c>
      <c r="T59">
        <v>45</v>
      </c>
      <c r="U59">
        <v>5</v>
      </c>
      <c r="V59">
        <v>3</v>
      </c>
      <c r="W59">
        <v>4</v>
      </c>
      <c r="X59">
        <f t="shared" si="3"/>
        <v>2.4638478224595324</v>
      </c>
      <c r="Y59">
        <f t="shared" ref="Y59" si="58">X59</f>
        <v>2.4638478224595324</v>
      </c>
      <c r="Z59">
        <f t="shared" si="5"/>
        <v>1</v>
      </c>
    </row>
    <row r="60" spans="2:26" x14ac:dyDescent="0.3">
      <c r="B60" s="2">
        <v>58</v>
      </c>
      <c r="C60">
        <v>13742.28000000005</v>
      </c>
      <c r="D60">
        <v>5633</v>
      </c>
      <c r="E60">
        <v>0</v>
      </c>
      <c r="F60">
        <v>0</v>
      </c>
      <c r="G60">
        <v>0</v>
      </c>
      <c r="H60">
        <v>0</v>
      </c>
      <c r="I60">
        <v>113</v>
      </c>
      <c r="J60">
        <v>0</v>
      </c>
      <c r="K60">
        <v>0</v>
      </c>
      <c r="L60">
        <v>0</v>
      </c>
      <c r="M60">
        <v>13</v>
      </c>
      <c r="N60">
        <v>28</v>
      </c>
      <c r="O60">
        <v>18</v>
      </c>
      <c r="P60">
        <v>5</v>
      </c>
      <c r="Q60">
        <v>0</v>
      </c>
      <c r="R60">
        <v>0</v>
      </c>
      <c r="S60">
        <v>11</v>
      </c>
      <c r="T60">
        <v>31</v>
      </c>
      <c r="U60">
        <v>4</v>
      </c>
      <c r="V60">
        <v>1</v>
      </c>
      <c r="W60">
        <v>2</v>
      </c>
      <c r="X60">
        <f t="shared" si="3"/>
        <v>2.439602343333934</v>
      </c>
      <c r="Y60">
        <f t="shared" ref="Y60" si="59">MAX(X59:X61)</f>
        <v>2.4716346005849048</v>
      </c>
      <c r="Z60">
        <f t="shared" si="5"/>
        <v>0.98704005145283591</v>
      </c>
    </row>
    <row r="61" spans="2:26" x14ac:dyDescent="0.3">
      <c r="B61" s="2">
        <v>59</v>
      </c>
      <c r="C61">
        <v>16058.210000000126</v>
      </c>
      <c r="D61">
        <v>6497</v>
      </c>
      <c r="E61">
        <v>0</v>
      </c>
      <c r="F61">
        <v>0</v>
      </c>
      <c r="G61">
        <v>0</v>
      </c>
      <c r="H61">
        <v>0</v>
      </c>
      <c r="I61">
        <v>115</v>
      </c>
      <c r="J61">
        <v>0</v>
      </c>
      <c r="K61">
        <v>0</v>
      </c>
      <c r="L61">
        <v>0</v>
      </c>
      <c r="M61">
        <v>13</v>
      </c>
      <c r="N61">
        <v>6</v>
      </c>
      <c r="O61">
        <v>20</v>
      </c>
      <c r="P61">
        <v>4</v>
      </c>
      <c r="Q61">
        <v>0</v>
      </c>
      <c r="R61">
        <v>0</v>
      </c>
      <c r="S61">
        <v>8</v>
      </c>
      <c r="T61">
        <v>51</v>
      </c>
      <c r="U61">
        <v>5</v>
      </c>
      <c r="V61">
        <v>4</v>
      </c>
      <c r="W61">
        <v>4</v>
      </c>
      <c r="X61">
        <f t="shared" si="3"/>
        <v>2.4716346005849048</v>
      </c>
      <c r="Y61">
        <f t="shared" ref="Y61" si="60">X61</f>
        <v>2.4716346005849048</v>
      </c>
      <c r="Z61">
        <f t="shared" si="5"/>
        <v>1</v>
      </c>
    </row>
    <row r="62" spans="2:26" x14ac:dyDescent="0.3">
      <c r="B62" s="2">
        <v>60</v>
      </c>
      <c r="C62">
        <v>17263.870000000181</v>
      </c>
      <c r="D62">
        <v>7213</v>
      </c>
      <c r="E62">
        <v>0</v>
      </c>
      <c r="F62">
        <v>0</v>
      </c>
      <c r="G62">
        <v>96</v>
      </c>
      <c r="H62">
        <v>0</v>
      </c>
      <c r="I62">
        <v>111</v>
      </c>
      <c r="J62">
        <v>0</v>
      </c>
      <c r="K62">
        <v>0</v>
      </c>
      <c r="L62">
        <v>0</v>
      </c>
      <c r="M62">
        <v>5</v>
      </c>
      <c r="N62">
        <v>20</v>
      </c>
      <c r="O62">
        <v>6</v>
      </c>
      <c r="P62">
        <v>1</v>
      </c>
      <c r="Q62">
        <v>96</v>
      </c>
      <c r="R62">
        <v>0</v>
      </c>
      <c r="S62">
        <v>18</v>
      </c>
      <c r="T62">
        <v>46</v>
      </c>
      <c r="U62">
        <v>12</v>
      </c>
      <c r="V62">
        <v>0</v>
      </c>
      <c r="W62">
        <v>3</v>
      </c>
      <c r="X62">
        <f t="shared" si="3"/>
        <v>2.393438236517424</v>
      </c>
      <c r="Y62">
        <f t="shared" ref="Y62" si="61">MAX(X61:X63)</f>
        <v>2.4716346005849048</v>
      </c>
      <c r="Z62">
        <f t="shared" si="5"/>
        <v>0.96836249013143938</v>
      </c>
    </row>
    <row r="63" spans="2:26" x14ac:dyDescent="0.3">
      <c r="B63" s="2">
        <v>61</v>
      </c>
      <c r="C63">
        <v>16824.880000000161</v>
      </c>
      <c r="D63">
        <v>7046</v>
      </c>
      <c r="E63">
        <v>0</v>
      </c>
      <c r="F63">
        <v>0</v>
      </c>
      <c r="G63">
        <v>0</v>
      </c>
      <c r="H63">
        <v>448</v>
      </c>
      <c r="I63">
        <v>107</v>
      </c>
      <c r="J63">
        <v>0</v>
      </c>
      <c r="K63">
        <v>0</v>
      </c>
      <c r="L63">
        <v>0</v>
      </c>
      <c r="M63">
        <v>17</v>
      </c>
      <c r="N63">
        <v>16</v>
      </c>
      <c r="O63">
        <v>14</v>
      </c>
      <c r="P63">
        <v>12</v>
      </c>
      <c r="Q63">
        <v>446</v>
      </c>
      <c r="R63">
        <v>0</v>
      </c>
      <c r="S63">
        <v>3</v>
      </c>
      <c r="T63">
        <v>36</v>
      </c>
      <c r="U63">
        <v>4</v>
      </c>
      <c r="V63">
        <v>3</v>
      </c>
      <c r="W63">
        <v>4</v>
      </c>
      <c r="X63">
        <f t="shared" si="3"/>
        <v>2.3878626170877322</v>
      </c>
      <c r="Y63">
        <f t="shared" ref="Y63" si="62">X63</f>
        <v>2.3878626170877322</v>
      </c>
      <c r="Z63">
        <f t="shared" si="5"/>
        <v>1</v>
      </c>
    </row>
    <row r="64" spans="2:26" x14ac:dyDescent="0.3">
      <c r="B64" s="2">
        <v>62</v>
      </c>
      <c r="C64">
        <v>14609.409999999934</v>
      </c>
      <c r="D64">
        <v>6066</v>
      </c>
      <c r="E64">
        <v>0</v>
      </c>
      <c r="F64">
        <v>0</v>
      </c>
      <c r="G64">
        <v>0</v>
      </c>
      <c r="H64">
        <v>0</v>
      </c>
      <c r="I64">
        <v>115</v>
      </c>
      <c r="J64">
        <v>0</v>
      </c>
      <c r="K64">
        <v>0</v>
      </c>
      <c r="L64">
        <v>0</v>
      </c>
      <c r="M64">
        <v>23</v>
      </c>
      <c r="N64">
        <v>24</v>
      </c>
      <c r="O64">
        <v>3</v>
      </c>
      <c r="P64">
        <v>9</v>
      </c>
      <c r="Q64">
        <v>0</v>
      </c>
      <c r="R64">
        <v>0</v>
      </c>
      <c r="S64">
        <v>7</v>
      </c>
      <c r="T64">
        <v>40</v>
      </c>
      <c r="U64">
        <v>7</v>
      </c>
      <c r="V64">
        <v>0</v>
      </c>
      <c r="W64">
        <v>2</v>
      </c>
      <c r="X64">
        <f t="shared" si="3"/>
        <v>2.4084091658423894</v>
      </c>
      <c r="Y64">
        <f t="shared" ref="Y64" si="63">MAX(X63:X65)</f>
        <v>2.4084091658423894</v>
      </c>
      <c r="Z64">
        <f t="shared" si="5"/>
        <v>1</v>
      </c>
    </row>
    <row r="65" spans="2:26" x14ac:dyDescent="0.3">
      <c r="B65" s="2">
        <v>63</v>
      </c>
      <c r="C65">
        <v>15384.890000000034</v>
      </c>
      <c r="D65">
        <v>6506</v>
      </c>
      <c r="E65">
        <v>0</v>
      </c>
      <c r="F65">
        <v>0</v>
      </c>
      <c r="G65">
        <v>0</v>
      </c>
      <c r="H65">
        <v>0</v>
      </c>
      <c r="I65">
        <v>121</v>
      </c>
      <c r="J65">
        <v>0</v>
      </c>
      <c r="K65">
        <v>0</v>
      </c>
      <c r="L65">
        <v>0</v>
      </c>
      <c r="M65">
        <v>5</v>
      </c>
      <c r="N65">
        <v>25</v>
      </c>
      <c r="O65">
        <v>9</v>
      </c>
      <c r="P65">
        <v>21</v>
      </c>
      <c r="Q65">
        <v>0</v>
      </c>
      <c r="R65">
        <v>0</v>
      </c>
      <c r="S65">
        <v>14</v>
      </c>
      <c r="T65">
        <v>31</v>
      </c>
      <c r="U65">
        <v>15</v>
      </c>
      <c r="V65">
        <v>0</v>
      </c>
      <c r="W65">
        <v>1</v>
      </c>
      <c r="X65">
        <f t="shared" si="3"/>
        <v>2.3647233323086434</v>
      </c>
      <c r="Y65">
        <f t="shared" ref="Y65" si="64">X65</f>
        <v>2.3647233323086434</v>
      </c>
      <c r="Z65">
        <f t="shared" si="5"/>
        <v>1</v>
      </c>
    </row>
    <row r="66" spans="2:26" x14ac:dyDescent="0.3">
      <c r="B66" s="2">
        <v>64</v>
      </c>
      <c r="C66">
        <v>16413.330000000024</v>
      </c>
      <c r="D66">
        <v>6855</v>
      </c>
      <c r="E66">
        <v>0</v>
      </c>
      <c r="F66">
        <v>0</v>
      </c>
      <c r="G66">
        <v>0</v>
      </c>
      <c r="H66">
        <v>0</v>
      </c>
      <c r="I66">
        <v>96</v>
      </c>
      <c r="J66">
        <v>0</v>
      </c>
      <c r="K66">
        <v>0</v>
      </c>
      <c r="L66">
        <v>0</v>
      </c>
      <c r="M66">
        <v>1</v>
      </c>
      <c r="N66">
        <v>22</v>
      </c>
      <c r="O66">
        <v>6</v>
      </c>
      <c r="P66">
        <v>1</v>
      </c>
      <c r="Q66">
        <v>0</v>
      </c>
      <c r="R66">
        <v>0</v>
      </c>
      <c r="S66">
        <v>26</v>
      </c>
      <c r="T66">
        <v>34</v>
      </c>
      <c r="U66">
        <v>3</v>
      </c>
      <c r="V66">
        <v>0</v>
      </c>
      <c r="W66">
        <v>3</v>
      </c>
      <c r="X66">
        <f t="shared" si="3"/>
        <v>2.3943588621444234</v>
      </c>
      <c r="Y66">
        <f t="shared" ref="Y66" si="65">MAX(X65:X67)</f>
        <v>2.3943588621444234</v>
      </c>
      <c r="Z66">
        <f t="shared" si="5"/>
        <v>1</v>
      </c>
    </row>
    <row r="67" spans="2:26" x14ac:dyDescent="0.3">
      <c r="B67" s="2">
        <v>65</v>
      </c>
      <c r="C67">
        <v>16428.260000000035</v>
      </c>
      <c r="D67">
        <v>7109</v>
      </c>
      <c r="E67">
        <v>0</v>
      </c>
      <c r="F67">
        <v>0</v>
      </c>
      <c r="G67">
        <v>264</v>
      </c>
      <c r="H67">
        <v>0</v>
      </c>
      <c r="I67">
        <v>170</v>
      </c>
      <c r="J67">
        <v>0</v>
      </c>
      <c r="K67">
        <v>0</v>
      </c>
      <c r="L67">
        <v>0</v>
      </c>
      <c r="M67">
        <v>37</v>
      </c>
      <c r="N67">
        <v>9</v>
      </c>
      <c r="O67">
        <v>5</v>
      </c>
      <c r="P67">
        <v>11</v>
      </c>
      <c r="Q67">
        <v>239</v>
      </c>
      <c r="R67">
        <v>0</v>
      </c>
      <c r="S67">
        <v>78</v>
      </c>
      <c r="T67">
        <v>35</v>
      </c>
      <c r="U67">
        <v>7</v>
      </c>
      <c r="V67">
        <v>4</v>
      </c>
      <c r="W67">
        <v>9</v>
      </c>
      <c r="X67">
        <f t="shared" si="3"/>
        <v>2.3109101139400807</v>
      </c>
      <c r="Y67">
        <f t="shared" ref="Y67" si="66">X67</f>
        <v>2.3109101139400807</v>
      </c>
      <c r="Z67">
        <f t="shared" si="5"/>
        <v>1</v>
      </c>
    </row>
    <row r="68" spans="2:26" x14ac:dyDescent="0.3">
      <c r="B68" s="2">
        <v>66</v>
      </c>
      <c r="C68">
        <v>15507.550000000047</v>
      </c>
      <c r="D68">
        <v>6746</v>
      </c>
      <c r="E68">
        <v>0</v>
      </c>
      <c r="F68">
        <v>0</v>
      </c>
      <c r="G68">
        <v>622</v>
      </c>
      <c r="H68">
        <v>0</v>
      </c>
      <c r="I68">
        <v>151</v>
      </c>
      <c r="J68">
        <v>0</v>
      </c>
      <c r="K68">
        <v>0</v>
      </c>
      <c r="L68">
        <v>0</v>
      </c>
      <c r="M68">
        <v>38</v>
      </c>
      <c r="N68">
        <v>49</v>
      </c>
      <c r="O68">
        <v>11</v>
      </c>
      <c r="P68">
        <v>5</v>
      </c>
      <c r="Q68">
        <v>575</v>
      </c>
      <c r="R68">
        <v>0</v>
      </c>
      <c r="S68">
        <v>49</v>
      </c>
      <c r="T68">
        <v>26</v>
      </c>
      <c r="U68">
        <v>0</v>
      </c>
      <c r="V68">
        <v>7</v>
      </c>
      <c r="W68">
        <v>13</v>
      </c>
      <c r="X68">
        <f t="shared" si="3"/>
        <v>2.2987770530684921</v>
      </c>
      <c r="Y68">
        <f t="shared" ref="Y68" si="67">MAX(X67:X69)</f>
        <v>2.3109101139400807</v>
      </c>
      <c r="Z68">
        <f t="shared" si="5"/>
        <v>0.99474966127051045</v>
      </c>
    </row>
    <row r="69" spans="2:26" x14ac:dyDescent="0.3">
      <c r="B69" s="2">
        <v>67</v>
      </c>
      <c r="C69">
        <v>14428.130000000003</v>
      </c>
      <c r="D69">
        <v>6297</v>
      </c>
      <c r="E69">
        <v>0</v>
      </c>
      <c r="F69">
        <v>0</v>
      </c>
      <c r="G69">
        <v>0</v>
      </c>
      <c r="H69">
        <v>0</v>
      </c>
      <c r="I69">
        <v>280</v>
      </c>
      <c r="J69">
        <v>0</v>
      </c>
      <c r="K69">
        <v>0</v>
      </c>
      <c r="L69">
        <v>0</v>
      </c>
      <c r="M69">
        <v>29</v>
      </c>
      <c r="N69">
        <v>27</v>
      </c>
      <c r="O69">
        <v>43</v>
      </c>
      <c r="P69">
        <v>18</v>
      </c>
      <c r="Q69">
        <v>0</v>
      </c>
      <c r="R69">
        <v>0</v>
      </c>
      <c r="S69">
        <v>102</v>
      </c>
      <c r="T69">
        <v>32</v>
      </c>
      <c r="U69">
        <v>4</v>
      </c>
      <c r="V69">
        <v>3</v>
      </c>
      <c r="W69">
        <v>22</v>
      </c>
      <c r="X69">
        <f t="shared" si="3"/>
        <v>2.2912704462442437</v>
      </c>
      <c r="Y69">
        <f t="shared" ref="Y69" si="68">X69</f>
        <v>2.2912704462442437</v>
      </c>
      <c r="Z69">
        <f t="shared" si="5"/>
        <v>1</v>
      </c>
    </row>
    <row r="70" spans="2:26" x14ac:dyDescent="0.3">
      <c r="B70" s="2">
        <v>68</v>
      </c>
      <c r="C70">
        <v>17543.690000000024</v>
      </c>
      <c r="D70">
        <v>7553</v>
      </c>
      <c r="E70">
        <v>0</v>
      </c>
      <c r="F70">
        <v>0</v>
      </c>
      <c r="G70">
        <v>0</v>
      </c>
      <c r="H70">
        <v>0</v>
      </c>
      <c r="I70">
        <v>402</v>
      </c>
      <c r="J70">
        <v>0</v>
      </c>
      <c r="K70">
        <v>0</v>
      </c>
      <c r="L70">
        <v>0</v>
      </c>
      <c r="M70">
        <v>35</v>
      </c>
      <c r="N70">
        <v>72</v>
      </c>
      <c r="O70">
        <v>57</v>
      </c>
      <c r="P70">
        <v>18</v>
      </c>
      <c r="Q70">
        <v>0</v>
      </c>
      <c r="R70">
        <v>0</v>
      </c>
      <c r="S70">
        <v>123</v>
      </c>
      <c r="T70">
        <v>31</v>
      </c>
      <c r="U70">
        <v>7</v>
      </c>
      <c r="V70">
        <v>16</v>
      </c>
      <c r="W70">
        <v>43</v>
      </c>
      <c r="X70">
        <f t="shared" ref="X70:X106" si="69">C70/D70</f>
        <v>2.3227446047928009</v>
      </c>
      <c r="Y70">
        <f t="shared" ref="Y70" si="70">MAX(X69:X71)</f>
        <v>2.3227446047928009</v>
      </c>
      <c r="Z70">
        <f t="shared" ref="Z70:Z106" si="71">X70/Y70</f>
        <v>1</v>
      </c>
    </row>
    <row r="71" spans="2:26" x14ac:dyDescent="0.3">
      <c r="B71" s="2">
        <v>69</v>
      </c>
      <c r="C71">
        <v>19158.890000000098</v>
      </c>
      <c r="D71">
        <v>8291</v>
      </c>
      <c r="E71">
        <v>0</v>
      </c>
      <c r="F71">
        <v>0</v>
      </c>
      <c r="G71">
        <v>26</v>
      </c>
      <c r="H71">
        <v>0</v>
      </c>
      <c r="I71">
        <v>661</v>
      </c>
      <c r="J71">
        <v>0</v>
      </c>
      <c r="K71">
        <v>0</v>
      </c>
      <c r="L71">
        <v>0</v>
      </c>
      <c r="M71">
        <v>77</v>
      </c>
      <c r="N71">
        <v>100</v>
      </c>
      <c r="O71">
        <v>124</v>
      </c>
      <c r="P71">
        <v>20</v>
      </c>
      <c r="Q71">
        <v>26</v>
      </c>
      <c r="R71">
        <v>0</v>
      </c>
      <c r="S71">
        <v>189</v>
      </c>
      <c r="T71">
        <v>41</v>
      </c>
      <c r="U71">
        <v>14</v>
      </c>
      <c r="V71">
        <v>32</v>
      </c>
      <c r="W71">
        <v>64</v>
      </c>
      <c r="X71">
        <f t="shared" si="69"/>
        <v>2.3108056929200456</v>
      </c>
      <c r="Y71">
        <f t="shared" ref="Y71" si="72">X71</f>
        <v>2.3108056929200456</v>
      </c>
      <c r="Z71">
        <f t="shared" si="71"/>
        <v>1</v>
      </c>
    </row>
    <row r="72" spans="2:26" x14ac:dyDescent="0.3">
      <c r="B72" s="2">
        <v>70</v>
      </c>
      <c r="C72">
        <v>20144.580000000056</v>
      </c>
      <c r="D72">
        <v>8845</v>
      </c>
      <c r="E72">
        <v>0</v>
      </c>
      <c r="F72">
        <v>0</v>
      </c>
      <c r="G72">
        <v>0</v>
      </c>
      <c r="H72">
        <v>0</v>
      </c>
      <c r="I72">
        <v>1052</v>
      </c>
      <c r="J72">
        <v>0</v>
      </c>
      <c r="K72">
        <v>0</v>
      </c>
      <c r="L72">
        <v>0</v>
      </c>
      <c r="M72">
        <v>110</v>
      </c>
      <c r="N72">
        <v>155</v>
      </c>
      <c r="O72">
        <v>181</v>
      </c>
      <c r="P72">
        <v>38</v>
      </c>
      <c r="Q72">
        <v>0</v>
      </c>
      <c r="R72">
        <v>0</v>
      </c>
      <c r="S72">
        <v>238</v>
      </c>
      <c r="T72">
        <v>101</v>
      </c>
      <c r="U72">
        <v>29</v>
      </c>
      <c r="V72">
        <v>57</v>
      </c>
      <c r="W72">
        <v>143</v>
      </c>
      <c r="X72">
        <f t="shared" si="69"/>
        <v>2.2775104578858176</v>
      </c>
      <c r="Y72">
        <f t="shared" ref="Y72" si="73">MAX(X71:X73)</f>
        <v>2.3108056929200456</v>
      </c>
      <c r="Z72">
        <f t="shared" si="71"/>
        <v>0.98559150380482463</v>
      </c>
    </row>
    <row r="73" spans="2:26" x14ac:dyDescent="0.3">
      <c r="B73" s="2">
        <v>71</v>
      </c>
      <c r="C73">
        <v>27002.380000000299</v>
      </c>
      <c r="D73">
        <v>11806</v>
      </c>
      <c r="E73">
        <v>0</v>
      </c>
      <c r="F73">
        <v>0</v>
      </c>
      <c r="G73">
        <v>0</v>
      </c>
      <c r="H73">
        <v>0</v>
      </c>
      <c r="I73">
        <v>2233</v>
      </c>
      <c r="J73">
        <v>0</v>
      </c>
      <c r="K73">
        <v>0</v>
      </c>
      <c r="L73">
        <v>0</v>
      </c>
      <c r="M73">
        <v>129</v>
      </c>
      <c r="N73">
        <v>283</v>
      </c>
      <c r="O73">
        <v>365</v>
      </c>
      <c r="P73">
        <v>77</v>
      </c>
      <c r="Q73">
        <v>0</v>
      </c>
      <c r="R73">
        <v>0</v>
      </c>
      <c r="S73">
        <v>460</v>
      </c>
      <c r="T73">
        <v>435</v>
      </c>
      <c r="U73">
        <v>67</v>
      </c>
      <c r="V73">
        <v>141</v>
      </c>
      <c r="W73">
        <v>276</v>
      </c>
      <c r="X73">
        <f t="shared" si="69"/>
        <v>2.2871743181433422</v>
      </c>
      <c r="Y73">
        <f t="shared" ref="Y73" si="74">X73</f>
        <v>2.2871743181433422</v>
      </c>
      <c r="Z73">
        <f t="shared" si="71"/>
        <v>1</v>
      </c>
    </row>
    <row r="74" spans="2:26" x14ac:dyDescent="0.3">
      <c r="B74" s="2">
        <v>72</v>
      </c>
      <c r="C74">
        <v>17537.710000000017</v>
      </c>
      <c r="D74">
        <v>7539</v>
      </c>
      <c r="E74">
        <v>0</v>
      </c>
      <c r="F74">
        <v>0</v>
      </c>
      <c r="G74">
        <v>171</v>
      </c>
      <c r="H74">
        <v>0</v>
      </c>
      <c r="I74">
        <v>722</v>
      </c>
      <c r="J74">
        <v>0</v>
      </c>
      <c r="K74">
        <v>0</v>
      </c>
      <c r="L74">
        <v>0</v>
      </c>
      <c r="M74">
        <v>58</v>
      </c>
      <c r="N74">
        <v>82</v>
      </c>
      <c r="O74">
        <v>118</v>
      </c>
      <c r="P74">
        <v>23</v>
      </c>
      <c r="Q74">
        <v>122</v>
      </c>
      <c r="R74">
        <v>0</v>
      </c>
      <c r="S74">
        <v>166</v>
      </c>
      <c r="T74">
        <v>206</v>
      </c>
      <c r="U74">
        <v>24</v>
      </c>
      <c r="V74">
        <v>30</v>
      </c>
      <c r="W74">
        <v>64</v>
      </c>
      <c r="X74">
        <f t="shared" si="69"/>
        <v>2.3262647565990209</v>
      </c>
      <c r="Y74">
        <f t="shared" ref="Y74" si="75">MAX(X73:X75)</f>
        <v>2.3262647565990209</v>
      </c>
      <c r="Z74">
        <f t="shared" si="71"/>
        <v>1</v>
      </c>
    </row>
    <row r="75" spans="2:26" x14ac:dyDescent="0.3">
      <c r="B75" s="2">
        <v>73</v>
      </c>
      <c r="C75">
        <v>20150.680000000179</v>
      </c>
      <c r="D75">
        <v>8770</v>
      </c>
      <c r="E75">
        <v>0</v>
      </c>
      <c r="F75">
        <v>0</v>
      </c>
      <c r="G75">
        <v>0</v>
      </c>
      <c r="H75">
        <v>0</v>
      </c>
      <c r="I75">
        <v>1019</v>
      </c>
      <c r="J75">
        <v>0</v>
      </c>
      <c r="K75">
        <v>0</v>
      </c>
      <c r="L75">
        <v>0</v>
      </c>
      <c r="M75">
        <v>80</v>
      </c>
      <c r="N75">
        <v>142</v>
      </c>
      <c r="O75">
        <v>107</v>
      </c>
      <c r="P75">
        <v>35</v>
      </c>
      <c r="Q75">
        <v>0</v>
      </c>
      <c r="R75">
        <v>0</v>
      </c>
      <c r="S75">
        <v>165</v>
      </c>
      <c r="T75">
        <v>301</v>
      </c>
      <c r="U75">
        <v>35</v>
      </c>
      <c r="V75">
        <v>42</v>
      </c>
      <c r="W75">
        <v>112</v>
      </c>
      <c r="X75">
        <f t="shared" si="69"/>
        <v>2.2976830102622778</v>
      </c>
      <c r="Y75">
        <f t="shared" ref="Y75" si="76">X75</f>
        <v>2.2976830102622778</v>
      </c>
      <c r="Z75">
        <f t="shared" si="71"/>
        <v>1</v>
      </c>
    </row>
    <row r="76" spans="2:26" x14ac:dyDescent="0.3">
      <c r="B76" s="2">
        <v>74</v>
      </c>
      <c r="C76">
        <v>21847.660000000145</v>
      </c>
      <c r="D76">
        <v>9654</v>
      </c>
      <c r="E76">
        <v>0</v>
      </c>
      <c r="F76">
        <v>0</v>
      </c>
      <c r="G76">
        <v>0</v>
      </c>
      <c r="H76">
        <v>0</v>
      </c>
      <c r="I76">
        <v>1359</v>
      </c>
      <c r="J76">
        <v>0</v>
      </c>
      <c r="K76">
        <v>0</v>
      </c>
      <c r="L76">
        <v>0</v>
      </c>
      <c r="M76">
        <v>121</v>
      </c>
      <c r="N76">
        <v>149</v>
      </c>
      <c r="O76">
        <v>155</v>
      </c>
      <c r="P76">
        <v>39</v>
      </c>
      <c r="Q76">
        <v>0</v>
      </c>
      <c r="R76">
        <v>0</v>
      </c>
      <c r="S76">
        <v>239</v>
      </c>
      <c r="T76">
        <v>444</v>
      </c>
      <c r="U76">
        <v>7</v>
      </c>
      <c r="V76">
        <v>53</v>
      </c>
      <c r="W76">
        <v>152</v>
      </c>
      <c r="X76">
        <f t="shared" si="69"/>
        <v>2.263068158276377</v>
      </c>
      <c r="Y76">
        <f t="shared" ref="Y76" si="77">MAX(X75:X77)</f>
        <v>2.30385756439909</v>
      </c>
      <c r="Z76">
        <f t="shared" si="71"/>
        <v>0.98229517017326895</v>
      </c>
    </row>
    <row r="77" spans="2:26" x14ac:dyDescent="0.3">
      <c r="B77" s="2">
        <v>75</v>
      </c>
      <c r="C77">
        <v>28888.070000000189</v>
      </c>
      <c r="D77">
        <v>12539</v>
      </c>
      <c r="E77">
        <v>0</v>
      </c>
      <c r="F77">
        <v>0</v>
      </c>
      <c r="G77">
        <v>0</v>
      </c>
      <c r="H77">
        <v>0</v>
      </c>
      <c r="I77">
        <v>1942</v>
      </c>
      <c r="J77">
        <v>0</v>
      </c>
      <c r="K77">
        <v>0</v>
      </c>
      <c r="L77">
        <v>0</v>
      </c>
      <c r="M77">
        <v>142</v>
      </c>
      <c r="N77">
        <v>225</v>
      </c>
      <c r="O77">
        <v>225</v>
      </c>
      <c r="P77">
        <v>34</v>
      </c>
      <c r="Q77">
        <v>0</v>
      </c>
      <c r="R77">
        <v>0</v>
      </c>
      <c r="S77">
        <v>312</v>
      </c>
      <c r="T77">
        <v>689</v>
      </c>
      <c r="U77">
        <v>51</v>
      </c>
      <c r="V77">
        <v>77</v>
      </c>
      <c r="W77">
        <v>187</v>
      </c>
      <c r="X77">
        <f t="shared" si="69"/>
        <v>2.30385756439909</v>
      </c>
      <c r="Y77">
        <f t="shared" ref="Y77" si="78">X77</f>
        <v>2.30385756439909</v>
      </c>
      <c r="Z77">
        <f t="shared" si="71"/>
        <v>1</v>
      </c>
    </row>
    <row r="78" spans="2:26" x14ac:dyDescent="0.3">
      <c r="B78" s="2">
        <v>76</v>
      </c>
      <c r="C78">
        <v>17573.180000000226</v>
      </c>
      <c r="D78">
        <v>7404</v>
      </c>
      <c r="E78">
        <v>0</v>
      </c>
      <c r="F78">
        <v>0</v>
      </c>
      <c r="G78">
        <v>0</v>
      </c>
      <c r="H78">
        <v>0</v>
      </c>
      <c r="I78">
        <v>321</v>
      </c>
      <c r="J78">
        <v>0</v>
      </c>
      <c r="K78">
        <v>0</v>
      </c>
      <c r="L78">
        <v>0</v>
      </c>
      <c r="M78">
        <v>33</v>
      </c>
      <c r="N78">
        <v>48</v>
      </c>
      <c r="O78">
        <v>38</v>
      </c>
      <c r="P78">
        <v>5</v>
      </c>
      <c r="Q78">
        <v>0</v>
      </c>
      <c r="R78">
        <v>0</v>
      </c>
      <c r="S78">
        <v>55</v>
      </c>
      <c r="T78">
        <v>112</v>
      </c>
      <c r="U78">
        <v>8</v>
      </c>
      <c r="V78">
        <v>3</v>
      </c>
      <c r="W78">
        <v>19</v>
      </c>
      <c r="X78">
        <f t="shared" si="69"/>
        <v>2.3734710967045145</v>
      </c>
      <c r="Y78">
        <f t="shared" ref="Y78" si="79">MAX(X77:X79)</f>
        <v>2.3734710967045145</v>
      </c>
      <c r="Z78">
        <f t="shared" si="71"/>
        <v>1</v>
      </c>
    </row>
    <row r="79" spans="2:26" x14ac:dyDescent="0.3">
      <c r="B79" s="2">
        <v>77</v>
      </c>
      <c r="C79">
        <v>17916.340000000328</v>
      </c>
      <c r="D79">
        <v>7660</v>
      </c>
      <c r="E79">
        <v>0</v>
      </c>
      <c r="F79">
        <v>0</v>
      </c>
      <c r="G79">
        <v>0</v>
      </c>
      <c r="H79">
        <v>0</v>
      </c>
      <c r="I79">
        <v>203</v>
      </c>
      <c r="J79">
        <v>0</v>
      </c>
      <c r="K79">
        <v>0</v>
      </c>
      <c r="L79">
        <v>0</v>
      </c>
      <c r="M79">
        <v>30</v>
      </c>
      <c r="N79">
        <v>22</v>
      </c>
      <c r="O79">
        <v>32</v>
      </c>
      <c r="P79">
        <v>9</v>
      </c>
      <c r="Q79">
        <v>0</v>
      </c>
      <c r="R79">
        <v>0</v>
      </c>
      <c r="S79">
        <v>32</v>
      </c>
      <c r="T79">
        <v>60</v>
      </c>
      <c r="U79">
        <v>5</v>
      </c>
      <c r="V79">
        <v>3</v>
      </c>
      <c r="W79">
        <v>10</v>
      </c>
      <c r="X79">
        <f t="shared" si="69"/>
        <v>2.3389477806788941</v>
      </c>
      <c r="Y79">
        <f t="shared" ref="Y79" si="80">X79</f>
        <v>2.3389477806788941</v>
      </c>
      <c r="Z79">
        <f t="shared" si="71"/>
        <v>1</v>
      </c>
    </row>
    <row r="80" spans="2:26" x14ac:dyDescent="0.3">
      <c r="B80" s="2">
        <v>78</v>
      </c>
      <c r="C80">
        <v>16977.560000000136</v>
      </c>
      <c r="D80">
        <v>7150</v>
      </c>
      <c r="E80">
        <v>0</v>
      </c>
      <c r="F80">
        <v>0</v>
      </c>
      <c r="G80">
        <v>42</v>
      </c>
      <c r="H80">
        <v>0</v>
      </c>
      <c r="I80">
        <v>152</v>
      </c>
      <c r="J80">
        <v>0</v>
      </c>
      <c r="K80">
        <v>0</v>
      </c>
      <c r="L80">
        <v>0</v>
      </c>
      <c r="M80">
        <v>16</v>
      </c>
      <c r="N80">
        <v>21</v>
      </c>
      <c r="O80">
        <v>8</v>
      </c>
      <c r="P80">
        <v>8</v>
      </c>
      <c r="Q80">
        <v>42</v>
      </c>
      <c r="R80">
        <v>0</v>
      </c>
      <c r="S80">
        <v>28</v>
      </c>
      <c r="T80">
        <v>47</v>
      </c>
      <c r="U80">
        <v>12</v>
      </c>
      <c r="V80">
        <v>1</v>
      </c>
      <c r="W80">
        <v>11</v>
      </c>
      <c r="X80">
        <f t="shared" si="69"/>
        <v>2.3744839160839351</v>
      </c>
      <c r="Y80">
        <f t="shared" ref="Y80" si="81">MAX(X79:X81)</f>
        <v>2.4009105003523663</v>
      </c>
      <c r="Z80">
        <f t="shared" si="71"/>
        <v>0.9889930989661827</v>
      </c>
    </row>
    <row r="81" spans="2:26" x14ac:dyDescent="0.3">
      <c r="B81" s="2">
        <v>79</v>
      </c>
      <c r="C81">
        <v>17034.460000000039</v>
      </c>
      <c r="D81">
        <v>7095</v>
      </c>
      <c r="E81">
        <v>0</v>
      </c>
      <c r="F81">
        <v>0</v>
      </c>
      <c r="G81">
        <v>0</v>
      </c>
      <c r="H81">
        <v>0</v>
      </c>
      <c r="I81">
        <v>106</v>
      </c>
      <c r="J81">
        <v>0</v>
      </c>
      <c r="K81">
        <v>0</v>
      </c>
      <c r="L81">
        <v>0</v>
      </c>
      <c r="M81">
        <v>22</v>
      </c>
      <c r="N81">
        <v>11</v>
      </c>
      <c r="O81">
        <v>5</v>
      </c>
      <c r="P81">
        <v>6</v>
      </c>
      <c r="Q81">
        <v>0</v>
      </c>
      <c r="R81">
        <v>0</v>
      </c>
      <c r="S81">
        <v>26</v>
      </c>
      <c r="T81">
        <v>29</v>
      </c>
      <c r="U81">
        <v>4</v>
      </c>
      <c r="V81">
        <v>1</v>
      </c>
      <c r="W81">
        <v>2</v>
      </c>
      <c r="X81">
        <f t="shared" si="69"/>
        <v>2.4009105003523663</v>
      </c>
      <c r="Y81">
        <f t="shared" ref="Y81" si="82">X81</f>
        <v>2.4009105003523663</v>
      </c>
      <c r="Z81">
        <f t="shared" si="71"/>
        <v>1</v>
      </c>
    </row>
    <row r="82" spans="2:26" x14ac:dyDescent="0.3">
      <c r="B82" s="2">
        <v>80</v>
      </c>
      <c r="C82">
        <v>18989.03000000013</v>
      </c>
      <c r="D82">
        <v>8133</v>
      </c>
      <c r="E82">
        <v>0</v>
      </c>
      <c r="F82">
        <v>0</v>
      </c>
      <c r="G82">
        <v>0</v>
      </c>
      <c r="H82">
        <v>0</v>
      </c>
      <c r="I82">
        <v>141</v>
      </c>
      <c r="J82">
        <v>0</v>
      </c>
      <c r="K82">
        <v>0</v>
      </c>
      <c r="L82">
        <v>0</v>
      </c>
      <c r="M82">
        <v>6</v>
      </c>
      <c r="N82">
        <v>18</v>
      </c>
      <c r="O82">
        <v>4</v>
      </c>
      <c r="P82">
        <v>7</v>
      </c>
      <c r="Q82">
        <v>0</v>
      </c>
      <c r="R82">
        <v>0</v>
      </c>
      <c r="S82">
        <v>17</v>
      </c>
      <c r="T82">
        <v>79</v>
      </c>
      <c r="U82">
        <v>0</v>
      </c>
      <c r="V82">
        <v>3</v>
      </c>
      <c r="W82">
        <v>7</v>
      </c>
      <c r="X82">
        <f t="shared" si="69"/>
        <v>2.3348124923152747</v>
      </c>
      <c r="Y82">
        <f t="shared" ref="Y82" si="83">MAX(X81:X83)</f>
        <v>2.4009105003523663</v>
      </c>
      <c r="Z82">
        <f t="shared" si="71"/>
        <v>0.97246960766451274</v>
      </c>
    </row>
    <row r="83" spans="2:26" x14ac:dyDescent="0.3">
      <c r="B83" s="2">
        <v>81</v>
      </c>
      <c r="C83">
        <v>17101.900000000136</v>
      </c>
      <c r="D83">
        <v>7197</v>
      </c>
      <c r="E83">
        <v>0</v>
      </c>
      <c r="F83">
        <v>0</v>
      </c>
      <c r="G83">
        <v>0</v>
      </c>
      <c r="H83">
        <v>0</v>
      </c>
      <c r="I83">
        <v>405</v>
      </c>
      <c r="J83">
        <v>0</v>
      </c>
      <c r="K83">
        <v>0</v>
      </c>
      <c r="L83">
        <v>0</v>
      </c>
      <c r="M83">
        <v>8</v>
      </c>
      <c r="N83">
        <v>33</v>
      </c>
      <c r="O83">
        <v>265</v>
      </c>
      <c r="P83">
        <v>0</v>
      </c>
      <c r="Q83">
        <v>0</v>
      </c>
      <c r="R83">
        <v>0</v>
      </c>
      <c r="S83">
        <v>28</v>
      </c>
      <c r="T83">
        <v>51</v>
      </c>
      <c r="U83">
        <v>4</v>
      </c>
      <c r="V83">
        <v>10</v>
      </c>
      <c r="W83">
        <v>6</v>
      </c>
      <c r="X83">
        <f t="shared" si="69"/>
        <v>2.3762539947200412</v>
      </c>
      <c r="Y83">
        <f t="shared" ref="Y83" si="84">X83</f>
        <v>2.3762539947200412</v>
      </c>
      <c r="Z83">
        <f t="shared" si="71"/>
        <v>1</v>
      </c>
    </row>
    <row r="84" spans="2:26" x14ac:dyDescent="0.3">
      <c r="B84" s="2">
        <v>82</v>
      </c>
      <c r="C84">
        <v>16960.790000000317</v>
      </c>
      <c r="D84">
        <v>7163</v>
      </c>
      <c r="E84">
        <v>0</v>
      </c>
      <c r="F84">
        <v>0</v>
      </c>
      <c r="G84">
        <v>0</v>
      </c>
      <c r="H84">
        <v>0</v>
      </c>
      <c r="I84">
        <v>420</v>
      </c>
      <c r="J84">
        <v>0</v>
      </c>
      <c r="K84">
        <v>0</v>
      </c>
      <c r="L84">
        <v>0</v>
      </c>
      <c r="M84">
        <v>3</v>
      </c>
      <c r="N84">
        <v>28</v>
      </c>
      <c r="O84">
        <v>298</v>
      </c>
      <c r="P84">
        <v>3</v>
      </c>
      <c r="Q84">
        <v>0</v>
      </c>
      <c r="R84">
        <v>0</v>
      </c>
      <c r="S84">
        <v>34</v>
      </c>
      <c r="T84">
        <v>28</v>
      </c>
      <c r="U84">
        <v>1</v>
      </c>
      <c r="V84">
        <v>17</v>
      </c>
      <c r="W84">
        <v>8</v>
      </c>
      <c r="X84">
        <f t="shared" si="69"/>
        <v>2.3678333100656594</v>
      </c>
      <c r="Y84">
        <f t="shared" ref="Y84" si="85">MAX(X83:X85)</f>
        <v>2.3762539947200412</v>
      </c>
      <c r="Z84">
        <f t="shared" si="71"/>
        <v>0.99645631962193759</v>
      </c>
    </row>
    <row r="85" spans="2:26" x14ac:dyDescent="0.3">
      <c r="B85" s="2">
        <v>83</v>
      </c>
      <c r="C85">
        <v>16460.540000000154</v>
      </c>
      <c r="D85">
        <v>7000</v>
      </c>
      <c r="E85">
        <v>0</v>
      </c>
      <c r="F85">
        <v>0</v>
      </c>
      <c r="G85">
        <v>0</v>
      </c>
      <c r="H85">
        <v>0</v>
      </c>
      <c r="I85">
        <v>522</v>
      </c>
      <c r="J85">
        <v>0</v>
      </c>
      <c r="K85">
        <v>0</v>
      </c>
      <c r="L85">
        <v>0</v>
      </c>
      <c r="M85">
        <v>24</v>
      </c>
      <c r="N85">
        <v>137</v>
      </c>
      <c r="O85">
        <v>244</v>
      </c>
      <c r="P85">
        <v>7</v>
      </c>
      <c r="Q85">
        <v>0</v>
      </c>
      <c r="R85">
        <v>0</v>
      </c>
      <c r="S85">
        <v>64</v>
      </c>
      <c r="T85">
        <v>14</v>
      </c>
      <c r="U85">
        <v>5</v>
      </c>
      <c r="V85">
        <v>12</v>
      </c>
      <c r="W85">
        <v>15</v>
      </c>
      <c r="X85">
        <f t="shared" si="69"/>
        <v>2.3515057142857363</v>
      </c>
      <c r="Y85">
        <f t="shared" ref="Y85" si="86">X85</f>
        <v>2.3515057142857363</v>
      </c>
      <c r="Z85">
        <f t="shared" si="71"/>
        <v>1</v>
      </c>
    </row>
    <row r="86" spans="2:26" x14ac:dyDescent="0.3">
      <c r="B86" s="2">
        <v>84</v>
      </c>
      <c r="C86">
        <v>17007.000000000124</v>
      </c>
      <c r="D86">
        <v>7359</v>
      </c>
      <c r="E86">
        <v>0</v>
      </c>
      <c r="F86">
        <v>0</v>
      </c>
      <c r="G86">
        <v>0</v>
      </c>
      <c r="H86">
        <v>0</v>
      </c>
      <c r="I86">
        <v>494</v>
      </c>
      <c r="J86">
        <v>0</v>
      </c>
      <c r="K86">
        <v>0</v>
      </c>
      <c r="L86">
        <v>0</v>
      </c>
      <c r="M86">
        <v>28</v>
      </c>
      <c r="N86">
        <v>60</v>
      </c>
      <c r="O86">
        <v>238</v>
      </c>
      <c r="P86">
        <v>9</v>
      </c>
      <c r="Q86">
        <v>0</v>
      </c>
      <c r="R86">
        <v>0</v>
      </c>
      <c r="S86">
        <v>95</v>
      </c>
      <c r="T86">
        <v>13</v>
      </c>
      <c r="U86">
        <v>8</v>
      </c>
      <c r="V86">
        <v>34</v>
      </c>
      <c r="W86">
        <v>9</v>
      </c>
      <c r="X86">
        <f t="shared" si="69"/>
        <v>2.3110476966979379</v>
      </c>
      <c r="Y86">
        <f t="shared" ref="Y86" si="87">MAX(X85:X87)</f>
        <v>2.4776514822848932</v>
      </c>
      <c r="Z86">
        <f t="shared" si="71"/>
        <v>0.93275737658094149</v>
      </c>
    </row>
    <row r="87" spans="2:26" x14ac:dyDescent="0.3">
      <c r="B87" s="2">
        <v>85</v>
      </c>
      <c r="C87">
        <v>17132.960000000036</v>
      </c>
      <c r="D87">
        <v>6915</v>
      </c>
      <c r="E87">
        <v>0</v>
      </c>
      <c r="F87">
        <v>0</v>
      </c>
      <c r="G87">
        <v>0</v>
      </c>
      <c r="H87">
        <v>0</v>
      </c>
      <c r="I87">
        <v>143</v>
      </c>
      <c r="J87">
        <v>0</v>
      </c>
      <c r="K87">
        <v>0</v>
      </c>
      <c r="L87">
        <v>0</v>
      </c>
      <c r="M87">
        <v>15</v>
      </c>
      <c r="N87">
        <v>32</v>
      </c>
      <c r="O87">
        <v>17</v>
      </c>
      <c r="P87">
        <v>10</v>
      </c>
      <c r="Q87">
        <v>0</v>
      </c>
      <c r="R87">
        <v>0</v>
      </c>
      <c r="S87">
        <v>29</v>
      </c>
      <c r="T87">
        <v>24</v>
      </c>
      <c r="U87">
        <v>6</v>
      </c>
      <c r="V87">
        <v>3</v>
      </c>
      <c r="W87">
        <v>7</v>
      </c>
      <c r="X87">
        <f t="shared" si="69"/>
        <v>2.4776514822848932</v>
      </c>
      <c r="Y87">
        <f t="shared" ref="Y87" si="88">X87</f>
        <v>2.4776514822848932</v>
      </c>
      <c r="Z87">
        <f t="shared" si="71"/>
        <v>1</v>
      </c>
    </row>
    <row r="88" spans="2:26" x14ac:dyDescent="0.3">
      <c r="B88" s="2">
        <v>86</v>
      </c>
      <c r="C88">
        <v>18363.250000000015</v>
      </c>
      <c r="D88">
        <v>8447</v>
      </c>
      <c r="E88">
        <v>1022</v>
      </c>
      <c r="F88">
        <v>0</v>
      </c>
      <c r="G88">
        <v>252</v>
      </c>
      <c r="H88">
        <v>0</v>
      </c>
      <c r="I88">
        <v>216</v>
      </c>
      <c r="J88">
        <v>0</v>
      </c>
      <c r="K88">
        <v>0</v>
      </c>
      <c r="L88">
        <v>0</v>
      </c>
      <c r="M88">
        <v>96</v>
      </c>
      <c r="N88">
        <v>26</v>
      </c>
      <c r="O88">
        <v>85</v>
      </c>
      <c r="P88">
        <v>9</v>
      </c>
      <c r="Q88">
        <v>869</v>
      </c>
      <c r="R88">
        <v>135</v>
      </c>
      <c r="S88">
        <v>160</v>
      </c>
      <c r="T88">
        <v>25</v>
      </c>
      <c r="U88">
        <v>3</v>
      </c>
      <c r="V88">
        <v>33</v>
      </c>
      <c r="W88">
        <v>49</v>
      </c>
      <c r="X88">
        <f t="shared" si="69"/>
        <v>2.1739374926009249</v>
      </c>
      <c r="Y88">
        <f t="shared" ref="Y88" si="89">MAX(X87:X89)</f>
        <v>2.4776514822848932</v>
      </c>
      <c r="Z88">
        <f t="shared" si="71"/>
        <v>0.87741859908243314</v>
      </c>
    </row>
    <row r="89" spans="2:26" x14ac:dyDescent="0.3">
      <c r="B89" s="2">
        <v>87</v>
      </c>
      <c r="C89">
        <v>16484.840000000022</v>
      </c>
      <c r="D89">
        <v>6894</v>
      </c>
      <c r="E89">
        <v>0</v>
      </c>
      <c r="F89">
        <v>0</v>
      </c>
      <c r="G89">
        <v>0</v>
      </c>
      <c r="H89">
        <v>0</v>
      </c>
      <c r="I89">
        <v>233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233</v>
      </c>
      <c r="S89">
        <v>0</v>
      </c>
      <c r="T89">
        <v>0</v>
      </c>
      <c r="U89">
        <v>0</v>
      </c>
      <c r="V89">
        <v>0</v>
      </c>
      <c r="W89">
        <v>0</v>
      </c>
      <c r="X89">
        <f t="shared" si="69"/>
        <v>2.3911865390194404</v>
      </c>
      <c r="Y89">
        <f t="shared" ref="Y89" si="90">X89</f>
        <v>2.3911865390194404</v>
      </c>
      <c r="Z89">
        <f t="shared" si="71"/>
        <v>1</v>
      </c>
    </row>
    <row r="90" spans="2:26" x14ac:dyDescent="0.3">
      <c r="B90" s="2">
        <v>88</v>
      </c>
      <c r="C90">
        <v>17539.690000000013</v>
      </c>
      <c r="D90">
        <v>7239</v>
      </c>
      <c r="E90">
        <v>0</v>
      </c>
      <c r="F90">
        <v>0</v>
      </c>
      <c r="G90">
        <v>41</v>
      </c>
      <c r="H90">
        <v>0</v>
      </c>
      <c r="I90">
        <v>153</v>
      </c>
      <c r="J90">
        <v>0</v>
      </c>
      <c r="K90">
        <v>0</v>
      </c>
      <c r="L90">
        <v>0</v>
      </c>
      <c r="M90">
        <v>3</v>
      </c>
      <c r="N90">
        <v>1</v>
      </c>
      <c r="O90">
        <v>13</v>
      </c>
      <c r="P90">
        <v>0</v>
      </c>
      <c r="Q90">
        <v>31</v>
      </c>
      <c r="R90">
        <v>142</v>
      </c>
      <c r="S90">
        <v>4</v>
      </c>
      <c r="T90">
        <v>0</v>
      </c>
      <c r="U90">
        <v>0</v>
      </c>
      <c r="V90">
        <v>0</v>
      </c>
      <c r="W90">
        <v>0</v>
      </c>
      <c r="X90">
        <f t="shared" si="69"/>
        <v>2.4229437767647481</v>
      </c>
      <c r="Y90">
        <f t="shared" ref="Y90" si="91">MAX(X89:X91)</f>
        <v>2.4229437767647481</v>
      </c>
      <c r="Z90">
        <f t="shared" si="71"/>
        <v>1</v>
      </c>
    </row>
    <row r="91" spans="2:26" x14ac:dyDescent="0.3">
      <c r="B91" s="2">
        <v>89</v>
      </c>
      <c r="C91">
        <v>14386.809999999901</v>
      </c>
      <c r="D91">
        <v>5991</v>
      </c>
      <c r="E91">
        <v>0</v>
      </c>
      <c r="F91">
        <v>0</v>
      </c>
      <c r="G91">
        <v>0</v>
      </c>
      <c r="H91">
        <v>0</v>
      </c>
      <c r="I91">
        <v>134</v>
      </c>
      <c r="J91">
        <v>0</v>
      </c>
      <c r="K91">
        <v>0</v>
      </c>
      <c r="L91">
        <v>0</v>
      </c>
      <c r="M91">
        <v>17</v>
      </c>
      <c r="N91">
        <v>24</v>
      </c>
      <c r="O91">
        <v>30</v>
      </c>
      <c r="P91">
        <v>10</v>
      </c>
      <c r="Q91">
        <v>0</v>
      </c>
      <c r="R91">
        <v>0</v>
      </c>
      <c r="S91">
        <v>21</v>
      </c>
      <c r="T91">
        <v>10</v>
      </c>
      <c r="U91">
        <v>5</v>
      </c>
      <c r="V91">
        <v>9</v>
      </c>
      <c r="W91">
        <v>8</v>
      </c>
      <c r="X91">
        <f t="shared" si="69"/>
        <v>2.4014037723251378</v>
      </c>
      <c r="Y91">
        <f t="shared" ref="Y91" si="92">X91</f>
        <v>2.4014037723251378</v>
      </c>
      <c r="Z91">
        <f t="shared" si="71"/>
        <v>1</v>
      </c>
    </row>
    <row r="92" spans="2:26" x14ac:dyDescent="0.3">
      <c r="B92" s="2">
        <v>90</v>
      </c>
      <c r="C92">
        <v>16091.200000000046</v>
      </c>
      <c r="D92">
        <v>6591</v>
      </c>
      <c r="E92">
        <v>0</v>
      </c>
      <c r="F92">
        <v>0</v>
      </c>
      <c r="G92">
        <v>29</v>
      </c>
      <c r="H92">
        <v>0</v>
      </c>
      <c r="I92">
        <v>99</v>
      </c>
      <c r="J92">
        <v>0</v>
      </c>
      <c r="K92">
        <v>0</v>
      </c>
      <c r="L92">
        <v>0</v>
      </c>
      <c r="M92">
        <v>11</v>
      </c>
      <c r="N92">
        <v>19</v>
      </c>
      <c r="O92">
        <v>9</v>
      </c>
      <c r="P92">
        <v>0</v>
      </c>
      <c r="Q92">
        <v>29</v>
      </c>
      <c r="R92">
        <v>0</v>
      </c>
      <c r="S92">
        <v>33</v>
      </c>
      <c r="T92">
        <v>15</v>
      </c>
      <c r="U92">
        <v>0</v>
      </c>
      <c r="V92">
        <v>6</v>
      </c>
      <c r="W92">
        <v>6</v>
      </c>
      <c r="X92">
        <f t="shared" si="69"/>
        <v>2.4413897739341595</v>
      </c>
      <c r="Y92">
        <f t="shared" ref="Y92" si="93">MAX(X91:X93)</f>
        <v>2.4413897739341595</v>
      </c>
      <c r="Z92">
        <f t="shared" si="71"/>
        <v>1</v>
      </c>
    </row>
    <row r="93" spans="2:26" x14ac:dyDescent="0.3">
      <c r="B93" s="2">
        <v>91</v>
      </c>
      <c r="C93">
        <v>15902.059999999829</v>
      </c>
      <c r="D93">
        <v>6622</v>
      </c>
      <c r="E93">
        <v>0</v>
      </c>
      <c r="F93">
        <v>0</v>
      </c>
      <c r="G93">
        <v>0</v>
      </c>
      <c r="H93">
        <v>0</v>
      </c>
      <c r="I93">
        <v>103</v>
      </c>
      <c r="J93">
        <v>0</v>
      </c>
      <c r="K93">
        <v>0</v>
      </c>
      <c r="L93">
        <v>0</v>
      </c>
      <c r="M93">
        <v>7</v>
      </c>
      <c r="N93">
        <v>11</v>
      </c>
      <c r="O93">
        <v>12</v>
      </c>
      <c r="P93">
        <v>6</v>
      </c>
      <c r="Q93">
        <v>0</v>
      </c>
      <c r="R93">
        <v>0</v>
      </c>
      <c r="S93">
        <v>10</v>
      </c>
      <c r="T93">
        <v>38</v>
      </c>
      <c r="U93">
        <v>12</v>
      </c>
      <c r="V93">
        <v>5</v>
      </c>
      <c r="W93">
        <v>2</v>
      </c>
      <c r="X93">
        <f t="shared" si="69"/>
        <v>2.4013983690727616</v>
      </c>
      <c r="Y93">
        <f t="shared" ref="Y93" si="94">X93</f>
        <v>2.4013983690727616</v>
      </c>
      <c r="Z93">
        <f t="shared" si="71"/>
        <v>1</v>
      </c>
    </row>
    <row r="94" spans="2:26" x14ac:dyDescent="0.3">
      <c r="B94" s="2">
        <v>92</v>
      </c>
      <c r="C94">
        <v>15486.809999999892</v>
      </c>
      <c r="D94">
        <v>6551</v>
      </c>
      <c r="E94">
        <v>0</v>
      </c>
      <c r="F94">
        <v>0</v>
      </c>
      <c r="G94">
        <v>808</v>
      </c>
      <c r="H94">
        <v>0</v>
      </c>
      <c r="I94">
        <v>58</v>
      </c>
      <c r="J94">
        <v>0</v>
      </c>
      <c r="K94">
        <v>0</v>
      </c>
      <c r="L94">
        <v>0</v>
      </c>
      <c r="M94">
        <v>14</v>
      </c>
      <c r="N94">
        <v>34</v>
      </c>
      <c r="O94">
        <v>9</v>
      </c>
      <c r="P94">
        <v>17</v>
      </c>
      <c r="Q94">
        <v>707</v>
      </c>
      <c r="R94">
        <v>0</v>
      </c>
      <c r="S94">
        <v>24</v>
      </c>
      <c r="T94">
        <v>45</v>
      </c>
      <c r="U94">
        <v>10</v>
      </c>
      <c r="V94">
        <v>3</v>
      </c>
      <c r="W94">
        <v>3</v>
      </c>
      <c r="X94">
        <f t="shared" si="69"/>
        <v>2.3640375515188357</v>
      </c>
      <c r="Y94">
        <f t="shared" ref="Y94" si="95">MAX(X93:X95)</f>
        <v>2.4312967359050401</v>
      </c>
      <c r="Z94">
        <f t="shared" si="71"/>
        <v>0.97233608576323471</v>
      </c>
    </row>
    <row r="95" spans="2:26" x14ac:dyDescent="0.3">
      <c r="B95" s="2">
        <v>93</v>
      </c>
      <c r="C95">
        <v>16386.93999999997</v>
      </c>
      <c r="D95">
        <v>6740</v>
      </c>
      <c r="E95">
        <v>0</v>
      </c>
      <c r="F95">
        <v>0</v>
      </c>
      <c r="G95">
        <v>0</v>
      </c>
      <c r="H95">
        <v>0</v>
      </c>
      <c r="I95">
        <v>153</v>
      </c>
      <c r="J95">
        <v>0</v>
      </c>
      <c r="K95">
        <v>0</v>
      </c>
      <c r="L95">
        <v>0</v>
      </c>
      <c r="M95">
        <v>17</v>
      </c>
      <c r="N95">
        <v>12</v>
      </c>
      <c r="O95">
        <v>19</v>
      </c>
      <c r="P95">
        <v>11</v>
      </c>
      <c r="Q95">
        <v>0</v>
      </c>
      <c r="R95">
        <v>0</v>
      </c>
      <c r="S95">
        <v>21</v>
      </c>
      <c r="T95">
        <v>64</v>
      </c>
      <c r="U95">
        <v>8</v>
      </c>
      <c r="V95">
        <v>0</v>
      </c>
      <c r="W95">
        <v>1</v>
      </c>
      <c r="X95">
        <f t="shared" si="69"/>
        <v>2.4312967359050401</v>
      </c>
      <c r="Y95">
        <f t="shared" ref="Y95" si="96">X95</f>
        <v>2.4312967359050401</v>
      </c>
      <c r="Z95">
        <f t="shared" si="71"/>
        <v>1</v>
      </c>
    </row>
    <row r="96" spans="2:26" x14ac:dyDescent="0.3">
      <c r="B96" s="2">
        <v>94</v>
      </c>
      <c r="C96">
        <v>16576.119999999988</v>
      </c>
      <c r="D96">
        <v>6756</v>
      </c>
      <c r="E96">
        <v>0</v>
      </c>
      <c r="F96">
        <v>0</v>
      </c>
      <c r="G96">
        <v>32</v>
      </c>
      <c r="H96">
        <v>0</v>
      </c>
      <c r="I96">
        <v>91</v>
      </c>
      <c r="J96">
        <v>0</v>
      </c>
      <c r="K96">
        <v>0</v>
      </c>
      <c r="L96">
        <v>0</v>
      </c>
      <c r="M96">
        <v>4</v>
      </c>
      <c r="N96">
        <v>10</v>
      </c>
      <c r="O96">
        <v>6</v>
      </c>
      <c r="P96">
        <v>0</v>
      </c>
      <c r="Q96">
        <v>32</v>
      </c>
      <c r="R96">
        <v>0</v>
      </c>
      <c r="S96">
        <v>21</v>
      </c>
      <c r="T96">
        <v>33</v>
      </c>
      <c r="U96">
        <v>12</v>
      </c>
      <c r="V96">
        <v>0</v>
      </c>
      <c r="W96">
        <v>5</v>
      </c>
      <c r="X96">
        <f t="shared" si="69"/>
        <v>2.4535405565423312</v>
      </c>
      <c r="Y96">
        <f t="shared" ref="Y96" si="97">MAX(X95:X97)</f>
        <v>2.4535405565423312</v>
      </c>
      <c r="Z96">
        <f t="shared" si="71"/>
        <v>1</v>
      </c>
    </row>
    <row r="97" spans="2:26" x14ac:dyDescent="0.3">
      <c r="B97" s="2">
        <v>95</v>
      </c>
      <c r="C97">
        <v>14794.909999999931</v>
      </c>
      <c r="D97">
        <v>6098</v>
      </c>
      <c r="E97">
        <v>0</v>
      </c>
      <c r="F97">
        <v>0</v>
      </c>
      <c r="G97">
        <v>0</v>
      </c>
      <c r="H97">
        <v>0</v>
      </c>
      <c r="I97">
        <v>101</v>
      </c>
      <c r="J97">
        <v>0</v>
      </c>
      <c r="K97">
        <v>0</v>
      </c>
      <c r="L97">
        <v>0</v>
      </c>
      <c r="M97">
        <v>4</v>
      </c>
      <c r="N97">
        <v>12</v>
      </c>
      <c r="O97">
        <v>6</v>
      </c>
      <c r="P97">
        <v>0</v>
      </c>
      <c r="Q97">
        <v>0</v>
      </c>
      <c r="R97">
        <v>0</v>
      </c>
      <c r="S97">
        <v>31</v>
      </c>
      <c r="T97">
        <v>25</v>
      </c>
      <c r="U97">
        <v>3</v>
      </c>
      <c r="V97">
        <v>0</v>
      </c>
      <c r="W97">
        <v>20</v>
      </c>
      <c r="X97">
        <f t="shared" si="69"/>
        <v>2.4261905542800806</v>
      </c>
      <c r="Y97">
        <f t="shared" ref="Y97" si="98">X97</f>
        <v>2.4261905542800806</v>
      </c>
      <c r="Z97">
        <f t="shared" si="71"/>
        <v>1</v>
      </c>
    </row>
    <row r="98" spans="2:26" x14ac:dyDescent="0.3">
      <c r="B98" s="2">
        <v>96</v>
      </c>
      <c r="C98">
        <v>14280.729999999874</v>
      </c>
      <c r="D98">
        <v>5809</v>
      </c>
      <c r="E98">
        <v>0</v>
      </c>
      <c r="F98">
        <v>0</v>
      </c>
      <c r="G98">
        <v>0</v>
      </c>
      <c r="H98">
        <v>0</v>
      </c>
      <c r="I98">
        <v>111</v>
      </c>
      <c r="J98">
        <v>0</v>
      </c>
      <c r="K98">
        <v>0</v>
      </c>
      <c r="L98">
        <v>0</v>
      </c>
      <c r="M98">
        <v>0</v>
      </c>
      <c r="N98">
        <v>16</v>
      </c>
      <c r="O98">
        <v>23</v>
      </c>
      <c r="P98">
        <v>0</v>
      </c>
      <c r="Q98">
        <v>0</v>
      </c>
      <c r="R98">
        <v>0</v>
      </c>
      <c r="S98">
        <v>11</v>
      </c>
      <c r="T98">
        <v>35</v>
      </c>
      <c r="U98">
        <v>8</v>
      </c>
      <c r="V98">
        <v>1</v>
      </c>
      <c r="W98">
        <v>17</v>
      </c>
      <c r="X98">
        <f t="shared" si="69"/>
        <v>2.4583800998450465</v>
      </c>
      <c r="Y98">
        <f t="shared" ref="Y98" si="99">MAX(X97:X99)</f>
        <v>2.4583800998450465</v>
      </c>
      <c r="Z98">
        <f t="shared" si="71"/>
        <v>1</v>
      </c>
    </row>
    <row r="99" spans="2:26" x14ac:dyDescent="0.3">
      <c r="B99" s="2">
        <v>97</v>
      </c>
      <c r="C99">
        <v>15394.079999999969</v>
      </c>
      <c r="D99">
        <v>6293</v>
      </c>
      <c r="E99">
        <v>0</v>
      </c>
      <c r="F99">
        <v>0</v>
      </c>
      <c r="G99">
        <v>0</v>
      </c>
      <c r="H99">
        <v>0</v>
      </c>
      <c r="I99">
        <v>113</v>
      </c>
      <c r="J99">
        <v>0</v>
      </c>
      <c r="K99">
        <v>0</v>
      </c>
      <c r="L99">
        <v>0</v>
      </c>
      <c r="M99">
        <v>0</v>
      </c>
      <c r="N99">
        <v>16</v>
      </c>
      <c r="O99">
        <v>4</v>
      </c>
      <c r="P99">
        <v>1</v>
      </c>
      <c r="Q99">
        <v>0</v>
      </c>
      <c r="R99">
        <v>0</v>
      </c>
      <c r="S99">
        <v>10</v>
      </c>
      <c r="T99">
        <v>49</v>
      </c>
      <c r="U99">
        <v>10</v>
      </c>
      <c r="V99">
        <v>0</v>
      </c>
      <c r="W99">
        <v>23</v>
      </c>
      <c r="X99">
        <f t="shared" si="69"/>
        <v>2.4462227872238946</v>
      </c>
      <c r="Y99">
        <f t="shared" ref="Y99" si="100">X99</f>
        <v>2.4462227872238946</v>
      </c>
      <c r="Z99">
        <f t="shared" si="71"/>
        <v>1</v>
      </c>
    </row>
    <row r="100" spans="2:26" x14ac:dyDescent="0.3">
      <c r="B100" s="2">
        <v>98</v>
      </c>
      <c r="C100">
        <v>17145.690000000075</v>
      </c>
      <c r="D100">
        <v>7050</v>
      </c>
      <c r="E100">
        <v>0</v>
      </c>
      <c r="F100">
        <v>0</v>
      </c>
      <c r="G100">
        <v>29</v>
      </c>
      <c r="H100">
        <v>0</v>
      </c>
      <c r="I100">
        <v>133</v>
      </c>
      <c r="J100">
        <v>0</v>
      </c>
      <c r="K100">
        <v>0</v>
      </c>
      <c r="L100">
        <v>0</v>
      </c>
      <c r="M100">
        <v>13</v>
      </c>
      <c r="N100">
        <v>21</v>
      </c>
      <c r="O100">
        <v>4</v>
      </c>
      <c r="P100">
        <v>4</v>
      </c>
      <c r="Q100">
        <v>29</v>
      </c>
      <c r="R100">
        <v>0</v>
      </c>
      <c r="S100">
        <v>33</v>
      </c>
      <c r="T100">
        <v>30</v>
      </c>
      <c r="U100">
        <v>2</v>
      </c>
      <c r="V100">
        <v>5</v>
      </c>
      <c r="W100">
        <v>21</v>
      </c>
      <c r="X100">
        <f t="shared" si="69"/>
        <v>2.4320127659574573</v>
      </c>
      <c r="Y100">
        <f t="shared" ref="Y100" si="101">MAX(X99:X101)</f>
        <v>2.4462227872238946</v>
      </c>
      <c r="Z100">
        <f t="shared" si="71"/>
        <v>0.99419103552601451</v>
      </c>
    </row>
    <row r="101" spans="2:26" x14ac:dyDescent="0.3">
      <c r="B101" s="2">
        <v>99</v>
      </c>
      <c r="C101">
        <v>16016.959999999905</v>
      </c>
      <c r="D101">
        <v>6682</v>
      </c>
      <c r="E101">
        <v>0</v>
      </c>
      <c r="F101">
        <v>0</v>
      </c>
      <c r="G101">
        <v>0</v>
      </c>
      <c r="H101">
        <v>0</v>
      </c>
      <c r="I101">
        <v>120</v>
      </c>
      <c r="J101">
        <v>0</v>
      </c>
      <c r="K101">
        <v>0</v>
      </c>
      <c r="L101">
        <v>0</v>
      </c>
      <c r="M101">
        <v>9</v>
      </c>
      <c r="N101">
        <v>23</v>
      </c>
      <c r="O101">
        <v>14</v>
      </c>
      <c r="P101">
        <v>6</v>
      </c>
      <c r="Q101">
        <v>0</v>
      </c>
      <c r="R101">
        <v>0</v>
      </c>
      <c r="S101">
        <v>11</v>
      </c>
      <c r="T101">
        <v>38</v>
      </c>
      <c r="U101">
        <v>6</v>
      </c>
      <c r="V101">
        <v>2</v>
      </c>
      <c r="W101">
        <v>11</v>
      </c>
      <c r="X101">
        <f t="shared" si="69"/>
        <v>2.3970308290930715</v>
      </c>
      <c r="Y101">
        <f t="shared" ref="Y101" si="102">X101</f>
        <v>2.3970308290930715</v>
      </c>
      <c r="Z101">
        <f t="shared" si="71"/>
        <v>1</v>
      </c>
    </row>
    <row r="102" spans="2:26" x14ac:dyDescent="0.3">
      <c r="B102" s="2">
        <v>100</v>
      </c>
      <c r="C102">
        <v>15544.120000000014</v>
      </c>
      <c r="D102">
        <v>6456</v>
      </c>
      <c r="E102">
        <v>0</v>
      </c>
      <c r="F102">
        <v>0</v>
      </c>
      <c r="G102">
        <v>0</v>
      </c>
      <c r="H102">
        <v>0</v>
      </c>
      <c r="I102">
        <v>123</v>
      </c>
      <c r="J102">
        <v>0</v>
      </c>
      <c r="K102">
        <v>0</v>
      </c>
      <c r="L102">
        <v>0</v>
      </c>
      <c r="M102">
        <v>3</v>
      </c>
      <c r="N102">
        <v>9</v>
      </c>
      <c r="O102">
        <v>19</v>
      </c>
      <c r="P102">
        <v>4</v>
      </c>
      <c r="Q102">
        <v>0</v>
      </c>
      <c r="R102">
        <v>0</v>
      </c>
      <c r="S102">
        <v>15</v>
      </c>
      <c r="T102">
        <v>32</v>
      </c>
      <c r="U102">
        <v>4</v>
      </c>
      <c r="V102">
        <v>13</v>
      </c>
      <c r="W102">
        <v>24</v>
      </c>
      <c r="X102">
        <f t="shared" si="69"/>
        <v>2.4077013630731123</v>
      </c>
      <c r="Y102">
        <f t="shared" ref="Y102" si="103">MAX(X101:X103)</f>
        <v>2.4077013630731123</v>
      </c>
      <c r="Z102">
        <f t="shared" si="71"/>
        <v>1</v>
      </c>
    </row>
    <row r="103" spans="2:26" x14ac:dyDescent="0.3">
      <c r="B103" s="2">
        <v>101</v>
      </c>
      <c r="C103">
        <v>15427.059999999905</v>
      </c>
      <c r="D103">
        <v>6528</v>
      </c>
      <c r="E103">
        <v>0</v>
      </c>
      <c r="F103">
        <v>125</v>
      </c>
      <c r="G103">
        <v>0</v>
      </c>
      <c r="H103">
        <v>0</v>
      </c>
      <c r="I103">
        <v>99</v>
      </c>
      <c r="J103">
        <v>0</v>
      </c>
      <c r="K103">
        <v>0</v>
      </c>
      <c r="L103">
        <v>0</v>
      </c>
      <c r="M103">
        <v>4</v>
      </c>
      <c r="N103">
        <v>19</v>
      </c>
      <c r="O103">
        <v>4</v>
      </c>
      <c r="P103">
        <v>1</v>
      </c>
      <c r="Q103">
        <v>125</v>
      </c>
      <c r="R103">
        <v>0</v>
      </c>
      <c r="S103">
        <v>19</v>
      </c>
      <c r="T103">
        <v>21</v>
      </c>
      <c r="U103">
        <v>6</v>
      </c>
      <c r="V103">
        <v>15</v>
      </c>
      <c r="W103">
        <v>10</v>
      </c>
      <c r="X103">
        <f t="shared" si="69"/>
        <v>2.3632138480392011</v>
      </c>
      <c r="Y103">
        <f t="shared" ref="Y103" si="104">X103</f>
        <v>2.3632138480392011</v>
      </c>
      <c r="Z103">
        <f t="shared" si="71"/>
        <v>1</v>
      </c>
    </row>
    <row r="104" spans="2:26" x14ac:dyDescent="0.3">
      <c r="B104" s="2">
        <v>102</v>
      </c>
      <c r="C104">
        <v>15745.479999999945</v>
      </c>
      <c r="D104">
        <v>6585</v>
      </c>
      <c r="E104">
        <v>0</v>
      </c>
      <c r="F104">
        <v>0</v>
      </c>
      <c r="G104">
        <v>0</v>
      </c>
      <c r="H104">
        <v>0</v>
      </c>
      <c r="I104">
        <v>98</v>
      </c>
      <c r="J104">
        <v>0</v>
      </c>
      <c r="K104">
        <v>0</v>
      </c>
      <c r="L104">
        <v>0</v>
      </c>
      <c r="M104">
        <v>4</v>
      </c>
      <c r="N104">
        <v>5</v>
      </c>
      <c r="O104">
        <v>9</v>
      </c>
      <c r="P104">
        <v>0</v>
      </c>
      <c r="Q104">
        <v>0</v>
      </c>
      <c r="R104">
        <v>0</v>
      </c>
      <c r="S104">
        <v>18</v>
      </c>
      <c r="T104">
        <v>33</v>
      </c>
      <c r="U104">
        <v>1</v>
      </c>
      <c r="V104">
        <v>9</v>
      </c>
      <c r="W104">
        <v>19</v>
      </c>
      <c r="X104">
        <f t="shared" si="69"/>
        <v>2.3911131359149498</v>
      </c>
      <c r="Y104">
        <f t="shared" ref="Y104" si="105">MAX(X103:X105)</f>
        <v>2.3911131359149498</v>
      </c>
      <c r="Z104">
        <f t="shared" si="71"/>
        <v>1</v>
      </c>
    </row>
    <row r="105" spans="2:26" x14ac:dyDescent="0.3">
      <c r="B105" s="2">
        <v>103</v>
      </c>
      <c r="C105">
        <v>16503.710000000025</v>
      </c>
      <c r="D105">
        <v>6984</v>
      </c>
      <c r="E105">
        <v>0</v>
      </c>
      <c r="F105">
        <v>0</v>
      </c>
      <c r="G105">
        <v>0</v>
      </c>
      <c r="H105">
        <v>0</v>
      </c>
      <c r="I105">
        <v>106</v>
      </c>
      <c r="J105">
        <v>0</v>
      </c>
      <c r="K105">
        <v>0</v>
      </c>
      <c r="L105">
        <v>0</v>
      </c>
      <c r="M105">
        <v>9</v>
      </c>
      <c r="N105">
        <v>25</v>
      </c>
      <c r="O105">
        <v>0</v>
      </c>
      <c r="P105">
        <v>0</v>
      </c>
      <c r="Q105">
        <v>0</v>
      </c>
      <c r="R105">
        <v>0</v>
      </c>
      <c r="S105">
        <v>8</v>
      </c>
      <c r="T105">
        <v>43</v>
      </c>
      <c r="U105">
        <v>0</v>
      </c>
      <c r="V105">
        <v>7</v>
      </c>
      <c r="W105">
        <v>14</v>
      </c>
      <c r="X105">
        <f t="shared" si="69"/>
        <v>2.3630741695303588</v>
      </c>
      <c r="Y105">
        <f t="shared" ref="Y105" si="106">X105</f>
        <v>2.3630741695303588</v>
      </c>
      <c r="Z105">
        <f t="shared" si="71"/>
        <v>1</v>
      </c>
    </row>
    <row r="106" spans="2:26" x14ac:dyDescent="0.3">
      <c r="B106" s="2">
        <v>104</v>
      </c>
      <c r="C106">
        <v>16934.299999999879</v>
      </c>
      <c r="D106">
        <v>7060</v>
      </c>
      <c r="E106">
        <v>0</v>
      </c>
      <c r="F106">
        <v>0</v>
      </c>
      <c r="G106">
        <v>0</v>
      </c>
      <c r="H106">
        <v>0</v>
      </c>
      <c r="I106">
        <v>107</v>
      </c>
      <c r="J106">
        <v>0</v>
      </c>
      <c r="K106">
        <v>0</v>
      </c>
      <c r="L106">
        <v>0</v>
      </c>
      <c r="M106">
        <v>1</v>
      </c>
      <c r="N106">
        <v>15</v>
      </c>
      <c r="O106">
        <v>16</v>
      </c>
      <c r="P106">
        <v>0</v>
      </c>
      <c r="Q106">
        <v>0</v>
      </c>
      <c r="R106">
        <v>0</v>
      </c>
      <c r="S106">
        <v>9</v>
      </c>
      <c r="T106">
        <v>51</v>
      </c>
      <c r="U106">
        <v>0</v>
      </c>
      <c r="V106">
        <v>0</v>
      </c>
      <c r="W106">
        <v>15</v>
      </c>
      <c r="X106">
        <f t="shared" si="69"/>
        <v>2.3986260623229292</v>
      </c>
      <c r="Y106">
        <f t="shared" ref="Y106" si="107">MAX(X105:X107)</f>
        <v>2.3986260623229292</v>
      </c>
      <c r="Z106">
        <f t="shared" si="71"/>
        <v>1</v>
      </c>
    </row>
    <row r="107" spans="2:26" x14ac:dyDescent="0.3">
      <c r="B107" s="3" t="s">
        <v>21</v>
      </c>
      <c r="C107" s="4">
        <v>1741308.5399999986</v>
      </c>
      <c r="D107" s="4">
        <v>724976</v>
      </c>
      <c r="E107" s="4">
        <v>1022</v>
      </c>
      <c r="F107" s="4">
        <v>125</v>
      </c>
      <c r="G107" s="4">
        <v>3183</v>
      </c>
      <c r="H107" s="4">
        <v>448</v>
      </c>
      <c r="I107" s="4">
        <v>17906</v>
      </c>
      <c r="J107" s="4">
        <v>590</v>
      </c>
      <c r="K107" s="4">
        <v>0</v>
      </c>
      <c r="L107" s="4">
        <v>0</v>
      </c>
      <c r="M107" s="4">
        <v>1559</v>
      </c>
      <c r="N107" s="4">
        <v>2421</v>
      </c>
      <c r="O107" s="4">
        <v>3077</v>
      </c>
      <c r="P107" s="4">
        <v>562</v>
      </c>
      <c r="Q107" s="4">
        <v>4627</v>
      </c>
      <c r="R107" s="4">
        <v>510</v>
      </c>
      <c r="S107" s="4">
        <v>3410</v>
      </c>
      <c r="T107" s="4">
        <v>4353</v>
      </c>
      <c r="U107" s="4">
        <v>491</v>
      </c>
      <c r="V107" s="4">
        <v>738</v>
      </c>
      <c r="W107" s="4">
        <v>1526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943E8-13FF-4DC6-9841-4FCFF5127694}">
  <dimension ref="B2:Z107"/>
  <sheetViews>
    <sheetView topLeftCell="D1" workbookViewId="0">
      <selection activeCell="E2" sqref="E2:Z107"/>
    </sheetView>
  </sheetViews>
  <sheetFormatPr defaultRowHeight="14.4" x14ac:dyDescent="0.3"/>
  <sheetData>
    <row r="2" spans="2:26" ht="28.8" x14ac:dyDescent="0.3">
      <c r="B2" s="1" t="s">
        <v>0</v>
      </c>
      <c r="C2" s="1" t="s">
        <v>1</v>
      </c>
      <c r="D2" s="1" t="s">
        <v>2</v>
      </c>
      <c r="E2" s="1" t="s">
        <v>29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5" t="s">
        <v>22</v>
      </c>
      <c r="Y2" s="5" t="s">
        <v>23</v>
      </c>
      <c r="Z2" t="s">
        <v>24</v>
      </c>
    </row>
    <row r="3" spans="2:26" x14ac:dyDescent="0.3">
      <c r="B3" s="2">
        <v>1</v>
      </c>
      <c r="C3">
        <v>24780.88000000027</v>
      </c>
      <c r="D3">
        <v>23815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C3/D3</f>
        <v>1.0405576317447101</v>
      </c>
      <c r="Y3">
        <f>X3</f>
        <v>1.0405576317447101</v>
      </c>
      <c r="Z3">
        <f>X3/Y3</f>
        <v>1</v>
      </c>
    </row>
    <row r="4" spans="2:26" x14ac:dyDescent="0.3">
      <c r="B4" s="2">
        <v>2</v>
      </c>
      <c r="C4">
        <v>26187.330000000511</v>
      </c>
      <c r="D4">
        <v>24341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ref="X4" si="0">C4/D4</f>
        <v>1.0758526765539835</v>
      </c>
      <c r="Y4">
        <f>MAX(X3:X5)</f>
        <v>1.0758526765539835</v>
      </c>
      <c r="Z4">
        <f t="shared" ref="Z4" si="1">X4/Y4</f>
        <v>1</v>
      </c>
    </row>
    <row r="5" spans="2:26" x14ac:dyDescent="0.3">
      <c r="B5" s="2">
        <v>3</v>
      </c>
      <c r="C5">
        <v>28813.680000000633</v>
      </c>
      <c r="D5">
        <v>30608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 t="shared" ref="X5:X68" si="2">C5/D5</f>
        <v>0.94137741766860406</v>
      </c>
      <c r="Y5">
        <f t="shared" ref="Y5:Y68" si="3">MAX(X4:X6)</f>
        <v>1.0758526765539835</v>
      </c>
      <c r="Z5">
        <f t="shared" ref="Z5:Z68" si="4">X5/Y5</f>
        <v>0.87500587969338772</v>
      </c>
    </row>
    <row r="6" spans="2:26" x14ac:dyDescent="0.3">
      <c r="B6" s="2">
        <v>4</v>
      </c>
      <c r="C6">
        <v>28812.120000000719</v>
      </c>
      <c r="D6">
        <v>30872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 t="shared" si="2"/>
        <v>0.9332767556361985</v>
      </c>
      <c r="Y6">
        <f t="shared" si="3"/>
        <v>1.1166126118186546</v>
      </c>
      <c r="Z6">
        <f t="shared" si="4"/>
        <v>0.83581068828888438</v>
      </c>
    </row>
    <row r="7" spans="2:26" x14ac:dyDescent="0.3">
      <c r="B7" s="2">
        <v>5</v>
      </c>
      <c r="C7">
        <v>25339.290000000728</v>
      </c>
      <c r="D7">
        <v>22693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 t="shared" si="2"/>
        <v>1.1166126118186546</v>
      </c>
      <c r="Y7">
        <f t="shared" si="3"/>
        <v>1.1166126118186546</v>
      </c>
      <c r="Z7">
        <f t="shared" si="4"/>
        <v>1</v>
      </c>
    </row>
    <row r="8" spans="2:26" x14ac:dyDescent="0.3">
      <c r="B8" s="2">
        <v>6</v>
      </c>
      <c r="C8">
        <v>25373.700000000754</v>
      </c>
      <c r="D8">
        <v>25189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 t="shared" si="2"/>
        <v>1.0073325658025627</v>
      </c>
      <c r="Y8">
        <f t="shared" si="3"/>
        <v>1.1166126118186546</v>
      </c>
      <c r="Z8">
        <f t="shared" si="4"/>
        <v>0.90213253472204225</v>
      </c>
    </row>
    <row r="9" spans="2:26" x14ac:dyDescent="0.3">
      <c r="B9" s="2">
        <v>7</v>
      </c>
      <c r="C9">
        <v>26968.650000000551</v>
      </c>
      <c r="D9">
        <v>27448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 t="shared" si="2"/>
        <v>0.98253606820171058</v>
      </c>
      <c r="Y9">
        <f t="shared" si="3"/>
        <v>1.0406009690528486</v>
      </c>
      <c r="Z9">
        <f t="shared" si="4"/>
        <v>0.94420060851568444</v>
      </c>
    </row>
    <row r="10" spans="2:26" x14ac:dyDescent="0.3">
      <c r="B10" s="2">
        <v>8</v>
      </c>
      <c r="C10">
        <v>26631.0600000005</v>
      </c>
      <c r="D10">
        <v>25592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si="2"/>
        <v>1.0406009690528486</v>
      </c>
      <c r="Y10">
        <f t="shared" si="3"/>
        <v>1.0406009690528486</v>
      </c>
      <c r="Z10">
        <f t="shared" si="4"/>
        <v>1</v>
      </c>
    </row>
    <row r="11" spans="2:26" x14ac:dyDescent="0.3">
      <c r="B11" s="2">
        <v>9</v>
      </c>
      <c r="C11">
        <v>27489.959999999995</v>
      </c>
      <c r="D11">
        <v>29525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 t="shared" si="2"/>
        <v>0.93107400508044014</v>
      </c>
      <c r="Y11">
        <f t="shared" si="3"/>
        <v>1.0406009690528486</v>
      </c>
      <c r="Z11">
        <f t="shared" si="4"/>
        <v>0.89474643285014477</v>
      </c>
    </row>
    <row r="12" spans="2:26" x14ac:dyDescent="0.3">
      <c r="B12" s="2">
        <v>10</v>
      </c>
      <c r="C12">
        <v>27838.649999999951</v>
      </c>
      <c r="D12">
        <v>28545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 t="shared" si="2"/>
        <v>0.9752548607461885</v>
      </c>
      <c r="Y12">
        <f t="shared" si="3"/>
        <v>1.053043931885097</v>
      </c>
      <c r="Z12">
        <f t="shared" si="4"/>
        <v>0.92612932017028471</v>
      </c>
    </row>
    <row r="13" spans="2:26" x14ac:dyDescent="0.3">
      <c r="B13" s="2">
        <v>11</v>
      </c>
      <c r="C13">
        <v>28260.540000000346</v>
      </c>
      <c r="D13">
        <v>26837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 t="shared" si="2"/>
        <v>1.053043931885097</v>
      </c>
      <c r="Y13">
        <f t="shared" si="3"/>
        <v>1.053043931885097</v>
      </c>
      <c r="Z13">
        <f t="shared" si="4"/>
        <v>1</v>
      </c>
    </row>
    <row r="14" spans="2:26" x14ac:dyDescent="0.3">
      <c r="B14" s="2">
        <v>12</v>
      </c>
      <c r="C14">
        <v>28855.760000000733</v>
      </c>
      <c r="D14">
        <v>32230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 t="shared" si="2"/>
        <v>0.89530747750545248</v>
      </c>
      <c r="Y14">
        <f t="shared" si="3"/>
        <v>1.053043931885097</v>
      </c>
      <c r="Z14">
        <f t="shared" si="4"/>
        <v>0.85020904674197773</v>
      </c>
    </row>
    <row r="15" spans="2:26" x14ac:dyDescent="0.3">
      <c r="B15" s="2">
        <v>13</v>
      </c>
      <c r="C15">
        <v>25999.300000000389</v>
      </c>
      <c r="D15">
        <v>26856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 t="shared" si="2"/>
        <v>0.96810023830802761</v>
      </c>
      <c r="Y15">
        <f t="shared" si="3"/>
        <v>1.0196423531309358</v>
      </c>
      <c r="Z15">
        <f t="shared" si="4"/>
        <v>0.9494507905986429</v>
      </c>
    </row>
    <row r="16" spans="2:26" x14ac:dyDescent="0.3">
      <c r="B16" s="2">
        <v>14</v>
      </c>
      <c r="C16">
        <v>25288.15000000034</v>
      </c>
      <c r="D16">
        <v>24801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 t="shared" si="2"/>
        <v>1.0196423531309358</v>
      </c>
      <c r="Y16">
        <f t="shared" si="3"/>
        <v>1.0196423531309358</v>
      </c>
      <c r="Z16">
        <f t="shared" si="4"/>
        <v>1</v>
      </c>
    </row>
    <row r="17" spans="2:26" x14ac:dyDescent="0.3">
      <c r="B17" s="2">
        <v>15</v>
      </c>
      <c r="C17">
        <v>25843.87000000033</v>
      </c>
      <c r="D17">
        <v>26734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 t="shared" si="2"/>
        <v>0.96670419690283271</v>
      </c>
      <c r="Y17">
        <f t="shared" si="3"/>
        <v>1.0211539702455701</v>
      </c>
      <c r="Z17">
        <f t="shared" si="4"/>
        <v>0.94667819454333302</v>
      </c>
    </row>
    <row r="18" spans="2:26" x14ac:dyDescent="0.3">
      <c r="B18" s="2">
        <v>16</v>
      </c>
      <c r="C18">
        <v>28485.090000000175</v>
      </c>
      <c r="D18">
        <v>27895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 t="shared" si="2"/>
        <v>1.0211539702455701</v>
      </c>
      <c r="Y18">
        <f t="shared" si="3"/>
        <v>1.1162165934562096</v>
      </c>
      <c r="Z18">
        <f t="shared" si="4"/>
        <v>0.91483496682638332</v>
      </c>
    </row>
    <row r="19" spans="2:26" x14ac:dyDescent="0.3">
      <c r="B19" s="2">
        <v>17</v>
      </c>
      <c r="C19">
        <v>27189.919999999809</v>
      </c>
      <c r="D19">
        <v>24359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 t="shared" si="2"/>
        <v>1.1162165934562096</v>
      </c>
      <c r="Y19">
        <f t="shared" si="3"/>
        <v>1.1162165934562096</v>
      </c>
      <c r="Z19">
        <f t="shared" si="4"/>
        <v>1</v>
      </c>
    </row>
    <row r="20" spans="2:26" x14ac:dyDescent="0.3">
      <c r="B20" s="2">
        <v>18</v>
      </c>
      <c r="C20">
        <v>27489.979999999945</v>
      </c>
      <c r="D20">
        <v>24974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 t="shared" si="2"/>
        <v>1.1007439737326798</v>
      </c>
      <c r="Y20">
        <f t="shared" si="3"/>
        <v>1.1162165934562096</v>
      </c>
      <c r="Z20">
        <f t="shared" si="4"/>
        <v>0.98613833568302278</v>
      </c>
    </row>
    <row r="21" spans="2:26" x14ac:dyDescent="0.3">
      <c r="B21" s="2">
        <v>19</v>
      </c>
      <c r="C21">
        <v>30913.720000000492</v>
      </c>
      <c r="D21">
        <v>28417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 t="shared" si="2"/>
        <v>1.0878600837527006</v>
      </c>
      <c r="Y21">
        <f t="shared" si="3"/>
        <v>1.1007439737326798</v>
      </c>
      <c r="Z21">
        <f t="shared" si="4"/>
        <v>0.98829528910679443</v>
      </c>
    </row>
    <row r="22" spans="2:26" x14ac:dyDescent="0.3">
      <c r="B22" s="2">
        <v>20</v>
      </c>
      <c r="C22">
        <v>27384.44000000033</v>
      </c>
      <c r="D22">
        <v>27764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 t="shared" si="2"/>
        <v>0.98632905921338165</v>
      </c>
      <c r="Y22">
        <f t="shared" si="3"/>
        <v>1.0878600837527006</v>
      </c>
      <c r="Z22">
        <f t="shared" si="4"/>
        <v>0.90666904130807358</v>
      </c>
    </row>
    <row r="23" spans="2:26" x14ac:dyDescent="0.3">
      <c r="B23" s="2">
        <v>21</v>
      </c>
      <c r="C23">
        <v>28187.450000000819</v>
      </c>
      <c r="D23">
        <v>27709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 t="shared" si="2"/>
        <v>1.0172669529755971</v>
      </c>
      <c r="Y23">
        <f t="shared" si="3"/>
        <v>1.0949621475473277</v>
      </c>
      <c r="Z23">
        <f t="shared" si="4"/>
        <v>0.92904303153696699</v>
      </c>
    </row>
    <row r="24" spans="2:26" x14ac:dyDescent="0.3">
      <c r="B24" s="2">
        <v>22</v>
      </c>
      <c r="C24">
        <v>28348.570000000313</v>
      </c>
      <c r="D24">
        <v>25890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 t="shared" si="2"/>
        <v>1.0949621475473277</v>
      </c>
      <c r="Y24">
        <f t="shared" si="3"/>
        <v>1.1102276318760265</v>
      </c>
      <c r="Z24">
        <f t="shared" si="4"/>
        <v>0.98625013115292071</v>
      </c>
    </row>
    <row r="25" spans="2:26" x14ac:dyDescent="0.3">
      <c r="B25" s="2">
        <v>23</v>
      </c>
      <c r="C25">
        <v>29507.630000001031</v>
      </c>
      <c r="D25">
        <v>26578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 t="shared" si="2"/>
        <v>1.1102276318760265</v>
      </c>
      <c r="Y25">
        <f t="shared" si="3"/>
        <v>1.1102276318760265</v>
      </c>
      <c r="Z25">
        <f t="shared" si="4"/>
        <v>1</v>
      </c>
    </row>
    <row r="26" spans="2:26" x14ac:dyDescent="0.3">
      <c r="B26" s="2">
        <v>24</v>
      </c>
      <c r="C26">
        <v>27876.620000000275</v>
      </c>
      <c r="D26">
        <v>26025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 t="shared" si="2"/>
        <v>1.071147742555246</v>
      </c>
      <c r="Y26">
        <f t="shared" si="3"/>
        <v>1.1102276318760265</v>
      </c>
      <c r="Z26">
        <f t="shared" si="4"/>
        <v>0.96480011107745134</v>
      </c>
    </row>
    <row r="27" spans="2:26" x14ac:dyDescent="0.3">
      <c r="B27" s="2">
        <v>25</v>
      </c>
      <c r="C27">
        <v>32603.939999999657</v>
      </c>
      <c r="D27">
        <v>31553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 t="shared" si="2"/>
        <v>1.0333071340284492</v>
      </c>
      <c r="Y27">
        <f t="shared" si="3"/>
        <v>1.071147742555246</v>
      </c>
      <c r="Z27">
        <f t="shared" si="4"/>
        <v>0.96467283921401237</v>
      </c>
    </row>
    <row r="28" spans="2:26" x14ac:dyDescent="0.3">
      <c r="B28" s="2">
        <v>26</v>
      </c>
      <c r="C28">
        <v>29036.940000000504</v>
      </c>
      <c r="D28">
        <v>28691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 t="shared" si="2"/>
        <v>1.012057439615228</v>
      </c>
      <c r="Y28">
        <f t="shared" si="3"/>
        <v>1.0333071340284492</v>
      </c>
      <c r="Z28">
        <f t="shared" si="4"/>
        <v>0.97943525819823074</v>
      </c>
    </row>
    <row r="29" spans="2:26" x14ac:dyDescent="0.3">
      <c r="B29" s="2">
        <v>27</v>
      </c>
      <c r="C29">
        <v>33084.780000000748</v>
      </c>
      <c r="D29">
        <v>35993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 t="shared" si="2"/>
        <v>0.91920040007781367</v>
      </c>
      <c r="Y29">
        <f t="shared" si="3"/>
        <v>1.012057439615228</v>
      </c>
      <c r="Z29">
        <f t="shared" si="4"/>
        <v>0.90824923971438076</v>
      </c>
    </row>
    <row r="30" spans="2:26" x14ac:dyDescent="0.3">
      <c r="B30" s="2">
        <v>28</v>
      </c>
      <c r="C30">
        <v>27866.100000000013</v>
      </c>
      <c r="D30">
        <v>29308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 t="shared" si="2"/>
        <v>0.950801828852191</v>
      </c>
      <c r="Y30">
        <f t="shared" si="3"/>
        <v>1.0219415839044605</v>
      </c>
      <c r="Z30">
        <f t="shared" si="4"/>
        <v>0.93038765016247715</v>
      </c>
    </row>
    <row r="31" spans="2:26" x14ac:dyDescent="0.3">
      <c r="B31" s="2">
        <v>29</v>
      </c>
      <c r="C31">
        <v>27885.720000001016</v>
      </c>
      <c r="D31">
        <v>27287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 t="shared" si="2"/>
        <v>1.0219415839044605</v>
      </c>
      <c r="Y31">
        <f t="shared" si="3"/>
        <v>1.0614879897432092</v>
      </c>
      <c r="Z31">
        <f t="shared" si="4"/>
        <v>0.96274436807493635</v>
      </c>
    </row>
    <row r="32" spans="2:26" x14ac:dyDescent="0.3">
      <c r="B32" s="2">
        <v>30</v>
      </c>
      <c r="C32">
        <v>28149.600000000166</v>
      </c>
      <c r="D32">
        <v>26519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 t="shared" si="2"/>
        <v>1.0614879897432092</v>
      </c>
      <c r="Y32">
        <f t="shared" si="3"/>
        <v>1.0649970722567181</v>
      </c>
      <c r="Z32">
        <f t="shared" si="4"/>
        <v>0.9967050777838542</v>
      </c>
    </row>
    <row r="33" spans="2:26" x14ac:dyDescent="0.3">
      <c r="B33" s="2">
        <v>31</v>
      </c>
      <c r="C33">
        <v>27282.030000000348</v>
      </c>
      <c r="D33">
        <v>25617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 t="shared" si="2"/>
        <v>1.0649970722567181</v>
      </c>
      <c r="Y33">
        <f t="shared" si="3"/>
        <v>1.0649970722567181</v>
      </c>
      <c r="Z33">
        <f t="shared" si="4"/>
        <v>1</v>
      </c>
    </row>
    <row r="34" spans="2:26" x14ac:dyDescent="0.3">
      <c r="B34" s="2">
        <v>32</v>
      </c>
      <c r="C34">
        <v>26254.300000000039</v>
      </c>
      <c r="D34">
        <v>25193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 t="shared" si="2"/>
        <v>1.0421267812487611</v>
      </c>
      <c r="Y34">
        <f t="shared" si="3"/>
        <v>1.0982897989452967</v>
      </c>
      <c r="Z34">
        <f t="shared" si="4"/>
        <v>0.94886320736979468</v>
      </c>
    </row>
    <row r="35" spans="2:26" x14ac:dyDescent="0.3">
      <c r="B35" s="2">
        <v>33</v>
      </c>
      <c r="C35">
        <v>26657.690000000242</v>
      </c>
      <c r="D35">
        <v>24272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 t="shared" si="2"/>
        <v>1.0982897989452967</v>
      </c>
      <c r="Y35">
        <f t="shared" si="3"/>
        <v>1.0982897989452967</v>
      </c>
      <c r="Z35">
        <f t="shared" si="4"/>
        <v>1</v>
      </c>
    </row>
    <row r="36" spans="2:26" x14ac:dyDescent="0.3">
      <c r="B36" s="2">
        <v>34</v>
      </c>
      <c r="C36">
        <v>27053.220000000318</v>
      </c>
      <c r="D36">
        <v>28199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 t="shared" si="2"/>
        <v>0.95936806269727004</v>
      </c>
      <c r="Y36">
        <f t="shared" si="3"/>
        <v>1.0982897989452967</v>
      </c>
      <c r="Z36">
        <f t="shared" si="4"/>
        <v>0.87351085625903546</v>
      </c>
    </row>
    <row r="37" spans="2:26" x14ac:dyDescent="0.3">
      <c r="B37" s="2">
        <v>35</v>
      </c>
      <c r="C37">
        <v>24997.63000000043</v>
      </c>
      <c r="D37">
        <v>27509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 t="shared" si="2"/>
        <v>0.90870733214585886</v>
      </c>
      <c r="Y37">
        <f t="shared" si="3"/>
        <v>0.95936806269727004</v>
      </c>
      <c r="Z37">
        <f t="shared" si="4"/>
        <v>0.94719364494063085</v>
      </c>
    </row>
    <row r="38" spans="2:26" x14ac:dyDescent="0.3">
      <c r="B38" s="2">
        <v>36</v>
      </c>
      <c r="C38">
        <v>23552.360000000004</v>
      </c>
      <c r="D38">
        <v>26038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 t="shared" si="2"/>
        <v>0.90453798294799925</v>
      </c>
      <c r="Y38">
        <f t="shared" si="3"/>
        <v>0.99513359957181602</v>
      </c>
      <c r="Z38">
        <f t="shared" si="4"/>
        <v>0.90896135286478308</v>
      </c>
    </row>
    <row r="39" spans="2:26" x14ac:dyDescent="0.3">
      <c r="B39" s="2">
        <v>37</v>
      </c>
      <c r="C39">
        <v>24170.799999999839</v>
      </c>
      <c r="D39">
        <v>24289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 t="shared" si="2"/>
        <v>0.99513359957181602</v>
      </c>
      <c r="Y39">
        <f t="shared" si="3"/>
        <v>1.0575846624426568</v>
      </c>
      <c r="Z39">
        <f t="shared" si="4"/>
        <v>0.94094934893760629</v>
      </c>
    </row>
    <row r="40" spans="2:26" x14ac:dyDescent="0.3">
      <c r="B40" s="2">
        <v>38</v>
      </c>
      <c r="C40">
        <v>29043.39000000024</v>
      </c>
      <c r="D40">
        <v>27462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 t="shared" si="2"/>
        <v>1.0575846624426568</v>
      </c>
      <c r="Y40">
        <f t="shared" si="3"/>
        <v>1.0575846624426568</v>
      </c>
      <c r="Z40">
        <f t="shared" si="4"/>
        <v>1</v>
      </c>
    </row>
    <row r="41" spans="2:26" x14ac:dyDescent="0.3">
      <c r="B41" s="2">
        <v>39</v>
      </c>
      <c r="C41">
        <v>23229.209999999963</v>
      </c>
      <c r="D41">
        <v>23330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 t="shared" si="2"/>
        <v>0.9956798114016272</v>
      </c>
      <c r="Y41">
        <f t="shared" si="3"/>
        <v>1.0575846624426568</v>
      </c>
      <c r="Z41">
        <f t="shared" si="4"/>
        <v>0.94146581995804413</v>
      </c>
    </row>
    <row r="42" spans="2:26" x14ac:dyDescent="0.3">
      <c r="B42" s="2">
        <v>40</v>
      </c>
      <c r="C42">
        <v>22826.660000000255</v>
      </c>
      <c r="D42">
        <v>23224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 t="shared" si="2"/>
        <v>0.98289097485361065</v>
      </c>
      <c r="Y42">
        <f t="shared" si="3"/>
        <v>0.9956798114016272</v>
      </c>
      <c r="Z42">
        <f t="shared" si="4"/>
        <v>0.98715567353925393</v>
      </c>
    </row>
    <row r="43" spans="2:26" x14ac:dyDescent="0.3">
      <c r="B43" s="2">
        <v>41</v>
      </c>
      <c r="C43">
        <v>24083.380000000678</v>
      </c>
      <c r="D43">
        <v>24679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si="2"/>
        <v>0.97586531058797676</v>
      </c>
      <c r="Y43">
        <f t="shared" si="3"/>
        <v>0.98289097485361065</v>
      </c>
      <c r="Z43">
        <f t="shared" si="4"/>
        <v>0.99285204112624981</v>
      </c>
    </row>
    <row r="44" spans="2:26" x14ac:dyDescent="0.3">
      <c r="B44" s="2">
        <v>42</v>
      </c>
      <c r="C44">
        <v>24725.000000000582</v>
      </c>
      <c r="D44">
        <v>25303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 t="shared" si="2"/>
        <v>0.97715685887051262</v>
      </c>
      <c r="Y44">
        <f t="shared" si="3"/>
        <v>1.0256411250377044</v>
      </c>
      <c r="Z44">
        <f t="shared" si="4"/>
        <v>0.95272784506821584</v>
      </c>
    </row>
    <row r="45" spans="2:26" x14ac:dyDescent="0.3">
      <c r="B45" s="2">
        <v>43</v>
      </c>
      <c r="C45">
        <v>23812.310000000383</v>
      </c>
      <c r="D45">
        <v>23217</v>
      </c>
      <c r="E45">
        <v>0</v>
      </c>
      <c r="F45">
        <v>978</v>
      </c>
      <c r="G45">
        <v>918</v>
      </c>
      <c r="H45">
        <v>0</v>
      </c>
      <c r="I45">
        <v>258</v>
      </c>
      <c r="J45">
        <v>0</v>
      </c>
      <c r="K45">
        <v>0</v>
      </c>
      <c r="L45">
        <v>0</v>
      </c>
      <c r="M45">
        <v>19</v>
      </c>
      <c r="N45">
        <v>65</v>
      </c>
      <c r="O45">
        <v>42</v>
      </c>
      <c r="P45">
        <v>7</v>
      </c>
      <c r="Q45">
        <v>1866</v>
      </c>
      <c r="R45">
        <v>0</v>
      </c>
      <c r="S45">
        <v>52</v>
      </c>
      <c r="T45">
        <v>82</v>
      </c>
      <c r="U45">
        <v>2</v>
      </c>
      <c r="V45">
        <v>2</v>
      </c>
      <c r="W45">
        <v>17</v>
      </c>
      <c r="X45">
        <f t="shared" si="2"/>
        <v>1.0256411250377044</v>
      </c>
      <c r="Y45">
        <f t="shared" si="3"/>
        <v>1.0256411250377044</v>
      </c>
      <c r="Z45">
        <f t="shared" si="4"/>
        <v>1</v>
      </c>
    </row>
    <row r="46" spans="2:26" x14ac:dyDescent="0.3">
      <c r="B46" s="2">
        <v>44</v>
      </c>
      <c r="C46">
        <v>23956.159999999931</v>
      </c>
      <c r="D46">
        <v>24593</v>
      </c>
      <c r="E46">
        <v>0</v>
      </c>
      <c r="F46">
        <v>1688</v>
      </c>
      <c r="G46">
        <v>2045</v>
      </c>
      <c r="H46">
        <v>0</v>
      </c>
      <c r="I46">
        <v>324</v>
      </c>
      <c r="J46">
        <v>0</v>
      </c>
      <c r="K46">
        <v>0</v>
      </c>
      <c r="L46">
        <v>0</v>
      </c>
      <c r="M46">
        <v>205</v>
      </c>
      <c r="N46">
        <v>63</v>
      </c>
      <c r="O46">
        <v>48</v>
      </c>
      <c r="P46">
        <v>69</v>
      </c>
      <c r="Q46">
        <v>2935</v>
      </c>
      <c r="R46">
        <v>0</v>
      </c>
      <c r="S46">
        <v>627</v>
      </c>
      <c r="T46">
        <v>100</v>
      </c>
      <c r="U46">
        <v>3</v>
      </c>
      <c r="V46">
        <v>0</v>
      </c>
      <c r="W46">
        <v>7</v>
      </c>
      <c r="X46">
        <f t="shared" si="2"/>
        <v>0.97410482657666531</v>
      </c>
      <c r="Y46">
        <f t="shared" si="3"/>
        <v>1.0256411250377044</v>
      </c>
      <c r="Z46">
        <f t="shared" si="4"/>
        <v>0.94975211387009806</v>
      </c>
    </row>
    <row r="47" spans="2:26" x14ac:dyDescent="0.3">
      <c r="B47" s="2">
        <v>45</v>
      </c>
      <c r="C47">
        <v>22713.250000000542</v>
      </c>
      <c r="D47">
        <v>22684</v>
      </c>
      <c r="E47">
        <v>0</v>
      </c>
      <c r="F47">
        <v>0</v>
      </c>
      <c r="G47">
        <v>0</v>
      </c>
      <c r="H47">
        <v>0</v>
      </c>
      <c r="I47">
        <v>588</v>
      </c>
      <c r="J47">
        <v>0</v>
      </c>
      <c r="K47">
        <v>0</v>
      </c>
      <c r="L47">
        <v>0</v>
      </c>
      <c r="M47">
        <v>74</v>
      </c>
      <c r="N47">
        <v>37</v>
      </c>
      <c r="O47">
        <v>30</v>
      </c>
      <c r="P47">
        <v>56</v>
      </c>
      <c r="Q47">
        <v>0</v>
      </c>
      <c r="R47">
        <v>0</v>
      </c>
      <c r="S47">
        <v>278</v>
      </c>
      <c r="T47">
        <v>66</v>
      </c>
      <c r="U47">
        <v>3</v>
      </c>
      <c r="V47">
        <v>0</v>
      </c>
      <c r="W47">
        <v>44</v>
      </c>
      <c r="X47">
        <f t="shared" si="2"/>
        <v>1.0012894551225773</v>
      </c>
      <c r="Y47">
        <f t="shared" si="3"/>
        <v>1.0012894551225773</v>
      </c>
      <c r="Z47">
        <f t="shared" si="4"/>
        <v>1</v>
      </c>
    </row>
    <row r="48" spans="2:26" x14ac:dyDescent="0.3">
      <c r="B48" s="2">
        <v>46</v>
      </c>
      <c r="C48">
        <v>24624.79000000043</v>
      </c>
      <c r="D48">
        <v>24632</v>
      </c>
      <c r="E48">
        <v>0</v>
      </c>
      <c r="F48">
        <v>0</v>
      </c>
      <c r="G48">
        <v>3580</v>
      </c>
      <c r="H48">
        <v>0</v>
      </c>
      <c r="I48">
        <v>403</v>
      </c>
      <c r="J48">
        <v>0</v>
      </c>
      <c r="K48">
        <v>0</v>
      </c>
      <c r="L48">
        <v>0</v>
      </c>
      <c r="M48">
        <v>73</v>
      </c>
      <c r="N48">
        <v>29</v>
      </c>
      <c r="O48">
        <v>49</v>
      </c>
      <c r="P48">
        <v>56</v>
      </c>
      <c r="Q48">
        <v>3498</v>
      </c>
      <c r="R48">
        <v>0</v>
      </c>
      <c r="S48">
        <v>188</v>
      </c>
      <c r="T48">
        <v>73</v>
      </c>
      <c r="U48">
        <v>0</v>
      </c>
      <c r="V48">
        <v>5</v>
      </c>
      <c r="W48">
        <v>12</v>
      </c>
      <c r="X48">
        <f t="shared" si="2"/>
        <v>0.99970729132837077</v>
      </c>
      <c r="Y48">
        <f t="shared" si="3"/>
        <v>1.0012894551225773</v>
      </c>
      <c r="Z48">
        <f t="shared" si="4"/>
        <v>0.99841987370773533</v>
      </c>
    </row>
    <row r="49" spans="2:26" x14ac:dyDescent="0.3">
      <c r="B49" s="2">
        <v>47</v>
      </c>
      <c r="C49">
        <v>25223.550000000614</v>
      </c>
      <c r="D49">
        <v>26578</v>
      </c>
      <c r="E49">
        <v>0</v>
      </c>
      <c r="F49">
        <v>0</v>
      </c>
      <c r="G49">
        <v>3572</v>
      </c>
      <c r="H49">
        <v>0</v>
      </c>
      <c r="I49">
        <v>394</v>
      </c>
      <c r="J49">
        <v>0</v>
      </c>
      <c r="K49">
        <v>0</v>
      </c>
      <c r="L49">
        <v>0</v>
      </c>
      <c r="M49">
        <v>41</v>
      </c>
      <c r="N49">
        <v>23</v>
      </c>
      <c r="O49">
        <v>55</v>
      </c>
      <c r="P49">
        <v>51</v>
      </c>
      <c r="Q49">
        <v>3499</v>
      </c>
      <c r="R49">
        <v>0</v>
      </c>
      <c r="S49">
        <v>214</v>
      </c>
      <c r="T49">
        <v>68</v>
      </c>
      <c r="U49">
        <v>1</v>
      </c>
      <c r="V49">
        <v>5</v>
      </c>
      <c r="W49">
        <v>9</v>
      </c>
      <c r="X49">
        <f t="shared" si="2"/>
        <v>0.94903867860638924</v>
      </c>
      <c r="Y49">
        <f t="shared" si="3"/>
        <v>0.99970729132837077</v>
      </c>
      <c r="Z49">
        <f t="shared" si="4"/>
        <v>0.94931655179322028</v>
      </c>
    </row>
    <row r="50" spans="2:26" x14ac:dyDescent="0.3">
      <c r="B50" s="2">
        <v>48</v>
      </c>
      <c r="C50">
        <v>25139.830000000606</v>
      </c>
      <c r="D50">
        <v>27215</v>
      </c>
      <c r="E50">
        <v>0</v>
      </c>
      <c r="F50">
        <v>0</v>
      </c>
      <c r="G50">
        <v>2792</v>
      </c>
      <c r="H50">
        <v>0</v>
      </c>
      <c r="I50">
        <v>238</v>
      </c>
      <c r="J50">
        <v>0</v>
      </c>
      <c r="K50">
        <v>0</v>
      </c>
      <c r="L50">
        <v>0</v>
      </c>
      <c r="M50">
        <v>24</v>
      </c>
      <c r="N50">
        <v>34</v>
      </c>
      <c r="O50">
        <v>37</v>
      </c>
      <c r="P50">
        <v>29</v>
      </c>
      <c r="Q50">
        <v>2740</v>
      </c>
      <c r="R50">
        <v>0</v>
      </c>
      <c r="S50">
        <v>45</v>
      </c>
      <c r="T50">
        <v>78</v>
      </c>
      <c r="U50">
        <v>0</v>
      </c>
      <c r="V50">
        <v>14</v>
      </c>
      <c r="W50">
        <v>29</v>
      </c>
      <c r="X50">
        <f t="shared" si="2"/>
        <v>0.92374903545840914</v>
      </c>
      <c r="Y50">
        <f t="shared" si="3"/>
        <v>0.97595430107529579</v>
      </c>
      <c r="Z50">
        <f t="shared" si="4"/>
        <v>0.9465084937282745</v>
      </c>
    </row>
    <row r="51" spans="2:26" x14ac:dyDescent="0.3">
      <c r="B51" s="2">
        <v>49</v>
      </c>
      <c r="C51">
        <v>22509.410000000622</v>
      </c>
      <c r="D51">
        <v>23064</v>
      </c>
      <c r="E51">
        <v>0</v>
      </c>
      <c r="F51">
        <v>0</v>
      </c>
      <c r="G51">
        <v>897</v>
      </c>
      <c r="H51">
        <v>0</v>
      </c>
      <c r="I51">
        <v>208</v>
      </c>
      <c r="J51">
        <v>0</v>
      </c>
      <c r="K51">
        <v>0</v>
      </c>
      <c r="L51">
        <v>0</v>
      </c>
      <c r="M51">
        <v>9</v>
      </c>
      <c r="N51">
        <v>34</v>
      </c>
      <c r="O51">
        <v>13</v>
      </c>
      <c r="P51">
        <v>22</v>
      </c>
      <c r="Q51">
        <v>897</v>
      </c>
      <c r="R51">
        <v>0</v>
      </c>
      <c r="S51">
        <v>55</v>
      </c>
      <c r="T51">
        <v>62</v>
      </c>
      <c r="U51">
        <v>1</v>
      </c>
      <c r="V51">
        <v>3</v>
      </c>
      <c r="W51">
        <v>9</v>
      </c>
      <c r="X51">
        <f t="shared" si="2"/>
        <v>0.97595430107529579</v>
      </c>
      <c r="Y51">
        <f t="shared" si="3"/>
        <v>0.97595430107529579</v>
      </c>
      <c r="Z51">
        <f t="shared" si="4"/>
        <v>1</v>
      </c>
    </row>
    <row r="52" spans="2:26" x14ac:dyDescent="0.3">
      <c r="B52" s="2">
        <v>50</v>
      </c>
      <c r="C52">
        <v>24700.830000000831</v>
      </c>
      <c r="D52">
        <v>25645</v>
      </c>
      <c r="E52">
        <v>0</v>
      </c>
      <c r="F52">
        <v>0</v>
      </c>
      <c r="G52">
        <v>0</v>
      </c>
      <c r="H52">
        <v>0</v>
      </c>
      <c r="I52">
        <v>291</v>
      </c>
      <c r="J52">
        <v>0</v>
      </c>
      <c r="K52">
        <v>0</v>
      </c>
      <c r="L52">
        <v>0</v>
      </c>
      <c r="M52">
        <v>43</v>
      </c>
      <c r="N52">
        <v>61</v>
      </c>
      <c r="O52">
        <v>10</v>
      </c>
      <c r="P52">
        <v>24</v>
      </c>
      <c r="Q52">
        <v>0</v>
      </c>
      <c r="R52">
        <v>0</v>
      </c>
      <c r="S52">
        <v>55</v>
      </c>
      <c r="T52">
        <v>57</v>
      </c>
      <c r="U52">
        <v>12</v>
      </c>
      <c r="V52">
        <v>0</v>
      </c>
      <c r="W52">
        <v>29</v>
      </c>
      <c r="X52">
        <f t="shared" si="2"/>
        <v>0.96318307662315583</v>
      </c>
      <c r="Y52">
        <f t="shared" si="3"/>
        <v>1.0638951126980878</v>
      </c>
      <c r="Z52">
        <f t="shared" si="4"/>
        <v>0.90533649899046764</v>
      </c>
    </row>
    <row r="53" spans="2:26" x14ac:dyDescent="0.3">
      <c r="B53" s="2">
        <v>51</v>
      </c>
      <c r="C53">
        <v>23836.570000000658</v>
      </c>
      <c r="D53">
        <v>22405</v>
      </c>
      <c r="E53">
        <v>0</v>
      </c>
      <c r="F53">
        <v>0</v>
      </c>
      <c r="G53">
        <v>31</v>
      </c>
      <c r="H53">
        <v>0</v>
      </c>
      <c r="I53">
        <v>239</v>
      </c>
      <c r="J53">
        <v>0</v>
      </c>
      <c r="K53">
        <v>0</v>
      </c>
      <c r="L53">
        <v>0</v>
      </c>
      <c r="M53">
        <v>34</v>
      </c>
      <c r="N53">
        <v>50</v>
      </c>
      <c r="O53">
        <v>16</v>
      </c>
      <c r="P53">
        <v>16</v>
      </c>
      <c r="Q53">
        <v>31</v>
      </c>
      <c r="R53">
        <v>0</v>
      </c>
      <c r="S53">
        <v>56</v>
      </c>
      <c r="T53">
        <v>39</v>
      </c>
      <c r="U53">
        <v>4</v>
      </c>
      <c r="V53">
        <v>1</v>
      </c>
      <c r="W53">
        <v>23</v>
      </c>
      <c r="X53">
        <f t="shared" si="2"/>
        <v>1.0638951126980878</v>
      </c>
      <c r="Y53">
        <f t="shared" si="3"/>
        <v>1.0638951126980878</v>
      </c>
      <c r="Z53">
        <f t="shared" si="4"/>
        <v>1</v>
      </c>
    </row>
    <row r="54" spans="2:26" x14ac:dyDescent="0.3">
      <c r="B54" s="2">
        <v>52</v>
      </c>
      <c r="C54">
        <v>24238.490000000536</v>
      </c>
      <c r="D54">
        <v>23617</v>
      </c>
      <c r="E54">
        <v>0</v>
      </c>
      <c r="F54">
        <v>0</v>
      </c>
      <c r="G54">
        <v>2677</v>
      </c>
      <c r="H54">
        <v>0</v>
      </c>
      <c r="I54">
        <v>248</v>
      </c>
      <c r="J54">
        <v>0</v>
      </c>
      <c r="K54">
        <v>0</v>
      </c>
      <c r="L54">
        <v>0</v>
      </c>
      <c r="M54">
        <v>52</v>
      </c>
      <c r="N54">
        <v>26</v>
      </c>
      <c r="O54">
        <v>39</v>
      </c>
      <c r="P54">
        <v>25</v>
      </c>
      <c r="Q54">
        <v>2572</v>
      </c>
      <c r="R54">
        <v>0</v>
      </c>
      <c r="S54">
        <v>122</v>
      </c>
      <c r="T54">
        <v>42</v>
      </c>
      <c r="U54">
        <v>7</v>
      </c>
      <c r="V54">
        <v>14</v>
      </c>
      <c r="W54">
        <v>26</v>
      </c>
      <c r="X54">
        <f t="shared" si="2"/>
        <v>1.026315366049902</v>
      </c>
      <c r="Y54">
        <f t="shared" si="3"/>
        <v>1.0638951126980878</v>
      </c>
      <c r="Z54">
        <f t="shared" si="4"/>
        <v>0.96467720717986782</v>
      </c>
    </row>
    <row r="55" spans="2:26" x14ac:dyDescent="0.3">
      <c r="B55" s="2">
        <v>53</v>
      </c>
      <c r="C55">
        <v>24215.500000000698</v>
      </c>
      <c r="D55">
        <v>23331</v>
      </c>
      <c r="E55">
        <v>0</v>
      </c>
      <c r="F55">
        <v>1128</v>
      </c>
      <c r="G55">
        <v>932</v>
      </c>
      <c r="H55">
        <v>0</v>
      </c>
      <c r="I55">
        <v>259</v>
      </c>
      <c r="J55">
        <v>0</v>
      </c>
      <c r="K55">
        <v>0</v>
      </c>
      <c r="L55">
        <v>0</v>
      </c>
      <c r="M55">
        <v>38</v>
      </c>
      <c r="N55">
        <v>54</v>
      </c>
      <c r="O55">
        <v>49</v>
      </c>
      <c r="P55">
        <v>35</v>
      </c>
      <c r="Q55">
        <v>1919</v>
      </c>
      <c r="R55">
        <v>0</v>
      </c>
      <c r="S55">
        <v>129</v>
      </c>
      <c r="T55">
        <v>56</v>
      </c>
      <c r="U55">
        <v>6</v>
      </c>
      <c r="V55">
        <v>16</v>
      </c>
      <c r="W55">
        <v>17</v>
      </c>
      <c r="X55">
        <f t="shared" si="2"/>
        <v>1.0379109339505679</v>
      </c>
      <c r="Y55">
        <f t="shared" si="3"/>
        <v>1.0488606837607226</v>
      </c>
      <c r="Z55">
        <f t="shared" si="4"/>
        <v>0.98956033915687058</v>
      </c>
    </row>
    <row r="56" spans="2:26" x14ac:dyDescent="0.3">
      <c r="B56" s="2">
        <v>54</v>
      </c>
      <c r="C56">
        <v>24543.34000000091</v>
      </c>
      <c r="D56">
        <v>23400</v>
      </c>
      <c r="E56">
        <v>0</v>
      </c>
      <c r="F56">
        <v>0</v>
      </c>
      <c r="G56">
        <v>2061</v>
      </c>
      <c r="H56">
        <v>0</v>
      </c>
      <c r="I56">
        <v>194</v>
      </c>
      <c r="J56">
        <v>0</v>
      </c>
      <c r="K56">
        <v>0</v>
      </c>
      <c r="L56">
        <v>0</v>
      </c>
      <c r="M56">
        <v>16</v>
      </c>
      <c r="N56">
        <v>20</v>
      </c>
      <c r="O56">
        <v>24</v>
      </c>
      <c r="P56">
        <v>46</v>
      </c>
      <c r="Q56">
        <v>2048</v>
      </c>
      <c r="R56">
        <v>0</v>
      </c>
      <c r="S56">
        <v>50</v>
      </c>
      <c r="T56">
        <v>39</v>
      </c>
      <c r="U56">
        <v>1</v>
      </c>
      <c r="V56">
        <v>4</v>
      </c>
      <c r="W56">
        <v>7</v>
      </c>
      <c r="X56">
        <f t="shared" si="2"/>
        <v>1.0488606837607226</v>
      </c>
      <c r="Y56">
        <f t="shared" si="3"/>
        <v>1.0488606837607226</v>
      </c>
      <c r="Z56">
        <f t="shared" si="4"/>
        <v>1</v>
      </c>
    </row>
    <row r="57" spans="2:26" x14ac:dyDescent="0.3">
      <c r="B57" s="2">
        <v>55</v>
      </c>
      <c r="C57">
        <v>27656.720000001162</v>
      </c>
      <c r="D57">
        <v>29101</v>
      </c>
      <c r="E57">
        <v>0</v>
      </c>
      <c r="F57">
        <v>0</v>
      </c>
      <c r="G57">
        <v>1967</v>
      </c>
      <c r="H57">
        <v>0</v>
      </c>
      <c r="I57">
        <v>463</v>
      </c>
      <c r="J57">
        <v>0</v>
      </c>
      <c r="K57">
        <v>0</v>
      </c>
      <c r="L57">
        <v>1094</v>
      </c>
      <c r="M57">
        <v>260</v>
      </c>
      <c r="N57">
        <v>57</v>
      </c>
      <c r="O57">
        <v>39</v>
      </c>
      <c r="P57">
        <v>98</v>
      </c>
      <c r="Q57">
        <v>2476</v>
      </c>
      <c r="R57">
        <v>0</v>
      </c>
      <c r="S57">
        <v>541</v>
      </c>
      <c r="T57">
        <v>35</v>
      </c>
      <c r="U57">
        <v>0</v>
      </c>
      <c r="V57">
        <v>5</v>
      </c>
      <c r="W57">
        <v>13</v>
      </c>
      <c r="X57">
        <f t="shared" si="2"/>
        <v>0.95037009037494113</v>
      </c>
      <c r="Y57">
        <f t="shared" si="3"/>
        <v>1.0488606837607226</v>
      </c>
      <c r="Z57">
        <f t="shared" si="4"/>
        <v>0.90609754478293492</v>
      </c>
    </row>
    <row r="58" spans="2:26" x14ac:dyDescent="0.3">
      <c r="B58" s="2">
        <v>56</v>
      </c>
      <c r="C58">
        <v>28096.790000000925</v>
      </c>
      <c r="D58">
        <v>29864</v>
      </c>
      <c r="E58">
        <v>0</v>
      </c>
      <c r="F58">
        <v>0</v>
      </c>
      <c r="G58">
        <v>2785</v>
      </c>
      <c r="H58">
        <v>0</v>
      </c>
      <c r="I58">
        <v>386</v>
      </c>
      <c r="J58">
        <v>0</v>
      </c>
      <c r="K58">
        <v>0</v>
      </c>
      <c r="L58">
        <v>169</v>
      </c>
      <c r="M58">
        <v>252</v>
      </c>
      <c r="N58">
        <v>43</v>
      </c>
      <c r="O58">
        <v>13</v>
      </c>
      <c r="P58">
        <v>82</v>
      </c>
      <c r="Q58">
        <v>2375</v>
      </c>
      <c r="R58">
        <v>0</v>
      </c>
      <c r="S58">
        <v>498</v>
      </c>
      <c r="T58">
        <v>56</v>
      </c>
      <c r="U58">
        <v>9</v>
      </c>
      <c r="V58">
        <v>5</v>
      </c>
      <c r="W58">
        <v>7</v>
      </c>
      <c r="X58">
        <f t="shared" si="2"/>
        <v>0.94082473881599671</v>
      </c>
      <c r="Y58">
        <f t="shared" si="3"/>
        <v>1.0443307243830697</v>
      </c>
      <c r="Z58">
        <f t="shared" si="4"/>
        <v>0.90088773302325431</v>
      </c>
    </row>
    <row r="59" spans="2:26" x14ac:dyDescent="0.3">
      <c r="B59" s="2">
        <v>57</v>
      </c>
      <c r="C59">
        <v>26152.13000000083</v>
      </c>
      <c r="D59">
        <v>25042</v>
      </c>
      <c r="E59">
        <v>0</v>
      </c>
      <c r="F59">
        <v>0</v>
      </c>
      <c r="G59">
        <v>0</v>
      </c>
      <c r="H59">
        <v>0</v>
      </c>
      <c r="I59">
        <v>282</v>
      </c>
      <c r="J59">
        <v>0</v>
      </c>
      <c r="K59">
        <v>0</v>
      </c>
      <c r="L59">
        <v>0</v>
      </c>
      <c r="M59">
        <v>39</v>
      </c>
      <c r="N59">
        <v>24</v>
      </c>
      <c r="O59">
        <v>9</v>
      </c>
      <c r="P59">
        <v>15</v>
      </c>
      <c r="Q59">
        <v>0</v>
      </c>
      <c r="R59">
        <v>0</v>
      </c>
      <c r="S59">
        <v>127</v>
      </c>
      <c r="T59">
        <v>52</v>
      </c>
      <c r="U59">
        <v>0</v>
      </c>
      <c r="V59">
        <v>1</v>
      </c>
      <c r="W59">
        <v>15</v>
      </c>
      <c r="X59">
        <f t="shared" si="2"/>
        <v>1.0443307243830697</v>
      </c>
      <c r="Y59">
        <f t="shared" si="3"/>
        <v>1.0515702821213049</v>
      </c>
      <c r="Z59">
        <f t="shared" si="4"/>
        <v>0.99311547895435859</v>
      </c>
    </row>
    <row r="60" spans="2:26" x14ac:dyDescent="0.3">
      <c r="B60" s="2">
        <v>58</v>
      </c>
      <c r="C60">
        <v>25420.660000000422</v>
      </c>
      <c r="D60">
        <v>24174</v>
      </c>
      <c r="E60">
        <v>0</v>
      </c>
      <c r="F60">
        <v>0</v>
      </c>
      <c r="G60">
        <v>526</v>
      </c>
      <c r="H60">
        <v>0</v>
      </c>
      <c r="I60">
        <v>217</v>
      </c>
      <c r="J60">
        <v>0</v>
      </c>
      <c r="K60">
        <v>0</v>
      </c>
      <c r="L60">
        <v>0</v>
      </c>
      <c r="M60">
        <v>33</v>
      </c>
      <c r="N60">
        <v>29</v>
      </c>
      <c r="O60">
        <v>15</v>
      </c>
      <c r="P60">
        <v>31</v>
      </c>
      <c r="Q60">
        <v>488</v>
      </c>
      <c r="R60">
        <v>0</v>
      </c>
      <c r="S60">
        <v>91</v>
      </c>
      <c r="T60">
        <v>41</v>
      </c>
      <c r="U60">
        <v>0</v>
      </c>
      <c r="V60">
        <v>1</v>
      </c>
      <c r="W60">
        <v>14</v>
      </c>
      <c r="X60">
        <f t="shared" si="2"/>
        <v>1.0515702821213049</v>
      </c>
      <c r="Y60">
        <f t="shared" si="3"/>
        <v>1.0515702821213049</v>
      </c>
      <c r="Z60">
        <f t="shared" si="4"/>
        <v>1</v>
      </c>
    </row>
    <row r="61" spans="2:26" x14ac:dyDescent="0.3">
      <c r="B61" s="2">
        <v>59</v>
      </c>
      <c r="C61">
        <v>27374.230000001266</v>
      </c>
      <c r="D61">
        <v>26426</v>
      </c>
      <c r="E61">
        <v>0</v>
      </c>
      <c r="F61">
        <v>0</v>
      </c>
      <c r="G61">
        <v>0</v>
      </c>
      <c r="H61">
        <v>0</v>
      </c>
      <c r="I61">
        <v>227</v>
      </c>
      <c r="J61">
        <v>0</v>
      </c>
      <c r="K61">
        <v>0</v>
      </c>
      <c r="L61">
        <v>0</v>
      </c>
      <c r="M61">
        <v>18</v>
      </c>
      <c r="N61">
        <v>34</v>
      </c>
      <c r="O61">
        <v>14</v>
      </c>
      <c r="P61">
        <v>20</v>
      </c>
      <c r="Q61">
        <v>0</v>
      </c>
      <c r="R61">
        <v>0</v>
      </c>
      <c r="S61">
        <v>67</v>
      </c>
      <c r="T61">
        <v>48</v>
      </c>
      <c r="U61">
        <v>0</v>
      </c>
      <c r="V61">
        <v>2</v>
      </c>
      <c r="W61">
        <v>24</v>
      </c>
      <c r="X61">
        <f t="shared" si="2"/>
        <v>1.0358824642398117</v>
      </c>
      <c r="Y61">
        <f t="shared" si="3"/>
        <v>1.0515702821213049</v>
      </c>
      <c r="Z61">
        <f t="shared" si="4"/>
        <v>0.98508153173571378</v>
      </c>
    </row>
    <row r="62" spans="2:26" x14ac:dyDescent="0.3">
      <c r="B62" s="2">
        <v>60</v>
      </c>
      <c r="C62">
        <v>27554.880000000874</v>
      </c>
      <c r="D62">
        <v>26971</v>
      </c>
      <c r="E62">
        <v>0</v>
      </c>
      <c r="F62">
        <v>0</v>
      </c>
      <c r="G62">
        <v>1085</v>
      </c>
      <c r="H62">
        <v>0</v>
      </c>
      <c r="I62">
        <v>299</v>
      </c>
      <c r="J62">
        <v>0</v>
      </c>
      <c r="K62">
        <v>0</v>
      </c>
      <c r="L62">
        <v>0</v>
      </c>
      <c r="M62">
        <v>27</v>
      </c>
      <c r="N62">
        <v>31</v>
      </c>
      <c r="O62">
        <v>89</v>
      </c>
      <c r="P62">
        <v>22</v>
      </c>
      <c r="Q62">
        <v>1074</v>
      </c>
      <c r="R62">
        <v>0</v>
      </c>
      <c r="S62">
        <v>69</v>
      </c>
      <c r="T62">
        <v>49</v>
      </c>
      <c r="U62">
        <v>0</v>
      </c>
      <c r="V62">
        <v>1</v>
      </c>
      <c r="W62">
        <v>22</v>
      </c>
      <c r="X62">
        <f t="shared" si="2"/>
        <v>1.0216484372103694</v>
      </c>
      <c r="Y62">
        <f t="shared" si="3"/>
        <v>1.0358824642398117</v>
      </c>
      <c r="Z62">
        <f t="shared" si="4"/>
        <v>0.986259032736993</v>
      </c>
    </row>
    <row r="63" spans="2:26" x14ac:dyDescent="0.3">
      <c r="B63" s="2">
        <v>61</v>
      </c>
      <c r="C63">
        <v>27574.420000001421</v>
      </c>
      <c r="D63">
        <v>28745</v>
      </c>
      <c r="E63">
        <v>0</v>
      </c>
      <c r="F63">
        <v>0</v>
      </c>
      <c r="G63">
        <v>0</v>
      </c>
      <c r="H63">
        <v>0</v>
      </c>
      <c r="I63">
        <v>1906</v>
      </c>
      <c r="J63">
        <v>0</v>
      </c>
      <c r="K63">
        <v>0</v>
      </c>
      <c r="L63">
        <v>0</v>
      </c>
      <c r="M63">
        <v>33</v>
      </c>
      <c r="N63">
        <v>124</v>
      </c>
      <c r="O63">
        <v>1467</v>
      </c>
      <c r="P63">
        <v>40</v>
      </c>
      <c r="Q63">
        <v>0</v>
      </c>
      <c r="R63">
        <v>0</v>
      </c>
      <c r="S63">
        <v>157</v>
      </c>
      <c r="T63">
        <v>53</v>
      </c>
      <c r="U63">
        <v>0</v>
      </c>
      <c r="V63">
        <v>23</v>
      </c>
      <c r="W63">
        <v>9</v>
      </c>
      <c r="X63">
        <f t="shared" si="2"/>
        <v>0.95927709166816566</v>
      </c>
      <c r="Y63">
        <f t="shared" si="3"/>
        <v>1.0216484372103694</v>
      </c>
      <c r="Z63">
        <f t="shared" si="4"/>
        <v>0.93895028537163938</v>
      </c>
    </row>
    <row r="64" spans="2:26" x14ac:dyDescent="0.3">
      <c r="B64" s="2">
        <v>62</v>
      </c>
      <c r="C64">
        <v>26884.54000000106</v>
      </c>
      <c r="D64">
        <v>28399</v>
      </c>
      <c r="E64">
        <v>0</v>
      </c>
      <c r="F64">
        <v>0</v>
      </c>
      <c r="G64">
        <v>2728</v>
      </c>
      <c r="H64">
        <v>0</v>
      </c>
      <c r="I64">
        <v>1786</v>
      </c>
      <c r="J64">
        <v>368</v>
      </c>
      <c r="K64">
        <v>0</v>
      </c>
      <c r="L64">
        <v>0</v>
      </c>
      <c r="M64">
        <v>76</v>
      </c>
      <c r="N64">
        <v>142</v>
      </c>
      <c r="O64">
        <v>1390</v>
      </c>
      <c r="P64">
        <v>46</v>
      </c>
      <c r="Q64">
        <v>2897</v>
      </c>
      <c r="R64">
        <v>0</v>
      </c>
      <c r="S64">
        <v>187</v>
      </c>
      <c r="T64">
        <v>36</v>
      </c>
      <c r="U64">
        <v>1</v>
      </c>
      <c r="V64">
        <v>77</v>
      </c>
      <c r="W64">
        <v>30</v>
      </c>
      <c r="X64">
        <f t="shared" si="2"/>
        <v>0.94667206591785136</v>
      </c>
      <c r="Y64">
        <f t="shared" si="3"/>
        <v>1.0153856446526188</v>
      </c>
      <c r="Z64">
        <f t="shared" si="4"/>
        <v>0.93232760469222942</v>
      </c>
    </row>
    <row r="65" spans="2:26" x14ac:dyDescent="0.3">
      <c r="B65" s="2">
        <v>63</v>
      </c>
      <c r="C65">
        <v>31871.94000000105</v>
      </c>
      <c r="D65">
        <v>31389</v>
      </c>
      <c r="E65">
        <v>69</v>
      </c>
      <c r="F65">
        <v>0</v>
      </c>
      <c r="G65">
        <v>1542</v>
      </c>
      <c r="H65">
        <v>0</v>
      </c>
      <c r="I65">
        <v>756</v>
      </c>
      <c r="J65">
        <v>0</v>
      </c>
      <c r="K65">
        <v>2852</v>
      </c>
      <c r="L65">
        <v>0</v>
      </c>
      <c r="M65">
        <v>259</v>
      </c>
      <c r="N65">
        <v>258</v>
      </c>
      <c r="O65">
        <v>1912</v>
      </c>
      <c r="P65">
        <v>57</v>
      </c>
      <c r="Q65">
        <v>1509</v>
      </c>
      <c r="R65">
        <v>0</v>
      </c>
      <c r="S65">
        <v>841</v>
      </c>
      <c r="T65">
        <v>40</v>
      </c>
      <c r="U65">
        <v>3</v>
      </c>
      <c r="V65">
        <v>184</v>
      </c>
      <c r="W65">
        <v>156</v>
      </c>
      <c r="X65">
        <f t="shared" si="2"/>
        <v>1.0153856446526188</v>
      </c>
      <c r="Y65">
        <f t="shared" si="3"/>
        <v>1.0321979709938167</v>
      </c>
      <c r="Z65">
        <f t="shared" si="4"/>
        <v>0.98371211064771735</v>
      </c>
    </row>
    <row r="66" spans="2:26" x14ac:dyDescent="0.3">
      <c r="B66" s="2">
        <v>64</v>
      </c>
      <c r="C66">
        <v>28895.350000000908</v>
      </c>
      <c r="D66">
        <v>27994</v>
      </c>
      <c r="E66">
        <v>0</v>
      </c>
      <c r="F66">
        <v>0</v>
      </c>
      <c r="G66">
        <v>0</v>
      </c>
      <c r="H66">
        <v>0</v>
      </c>
      <c r="I66">
        <v>1795</v>
      </c>
      <c r="J66">
        <v>0</v>
      </c>
      <c r="K66">
        <v>0</v>
      </c>
      <c r="L66">
        <v>0</v>
      </c>
      <c r="M66">
        <v>69</v>
      </c>
      <c r="N66">
        <v>148</v>
      </c>
      <c r="O66">
        <v>1025</v>
      </c>
      <c r="P66">
        <v>56</v>
      </c>
      <c r="Q66">
        <v>0</v>
      </c>
      <c r="R66">
        <v>0</v>
      </c>
      <c r="S66">
        <v>312</v>
      </c>
      <c r="T66">
        <v>79</v>
      </c>
      <c r="U66">
        <v>1</v>
      </c>
      <c r="V66">
        <v>33</v>
      </c>
      <c r="W66">
        <v>72</v>
      </c>
      <c r="X66">
        <f t="shared" si="2"/>
        <v>1.0321979709938167</v>
      </c>
      <c r="Y66">
        <f t="shared" si="3"/>
        <v>1.0321979709938167</v>
      </c>
      <c r="Z66">
        <f t="shared" si="4"/>
        <v>1</v>
      </c>
    </row>
    <row r="67" spans="2:26" x14ac:dyDescent="0.3">
      <c r="B67" s="2">
        <v>65</v>
      </c>
      <c r="C67">
        <v>30978.88000000074</v>
      </c>
      <c r="D67">
        <v>32250</v>
      </c>
      <c r="E67">
        <v>0</v>
      </c>
      <c r="F67">
        <v>920</v>
      </c>
      <c r="G67">
        <v>1091</v>
      </c>
      <c r="H67">
        <v>0</v>
      </c>
      <c r="I67">
        <v>1207</v>
      </c>
      <c r="J67">
        <v>0</v>
      </c>
      <c r="K67">
        <v>0</v>
      </c>
      <c r="L67">
        <v>829</v>
      </c>
      <c r="M67">
        <v>126</v>
      </c>
      <c r="N67">
        <v>109</v>
      </c>
      <c r="O67">
        <v>661</v>
      </c>
      <c r="P67">
        <v>28</v>
      </c>
      <c r="Q67">
        <v>2347</v>
      </c>
      <c r="R67">
        <v>0</v>
      </c>
      <c r="S67">
        <v>296</v>
      </c>
      <c r="T67">
        <v>348</v>
      </c>
      <c r="U67">
        <v>0</v>
      </c>
      <c r="V67">
        <v>38</v>
      </c>
      <c r="W67">
        <v>94</v>
      </c>
      <c r="X67">
        <f t="shared" si="2"/>
        <v>0.96058542635661204</v>
      </c>
      <c r="Y67">
        <f t="shared" si="3"/>
        <v>1.0321979709938167</v>
      </c>
      <c r="Z67">
        <f t="shared" si="4"/>
        <v>0.93062130846057078</v>
      </c>
    </row>
    <row r="68" spans="2:26" x14ac:dyDescent="0.3">
      <c r="B68" s="2">
        <v>66</v>
      </c>
      <c r="C68">
        <v>26903.020000000342</v>
      </c>
      <c r="D68">
        <v>27417</v>
      </c>
      <c r="E68">
        <v>0</v>
      </c>
      <c r="F68">
        <v>0</v>
      </c>
      <c r="G68">
        <v>6</v>
      </c>
      <c r="H68">
        <v>0</v>
      </c>
      <c r="I68">
        <v>830</v>
      </c>
      <c r="J68">
        <v>0</v>
      </c>
      <c r="K68">
        <v>0</v>
      </c>
      <c r="L68">
        <v>0</v>
      </c>
      <c r="M68">
        <v>107</v>
      </c>
      <c r="N68">
        <v>73</v>
      </c>
      <c r="O68">
        <v>232</v>
      </c>
      <c r="P68">
        <v>30</v>
      </c>
      <c r="Q68">
        <v>6</v>
      </c>
      <c r="R68">
        <v>0</v>
      </c>
      <c r="S68">
        <v>253</v>
      </c>
      <c r="T68">
        <v>67</v>
      </c>
      <c r="U68">
        <v>0</v>
      </c>
      <c r="V68">
        <v>18</v>
      </c>
      <c r="W68">
        <v>50</v>
      </c>
      <c r="X68">
        <f t="shared" si="2"/>
        <v>0.98125323704272327</v>
      </c>
      <c r="Y68">
        <f t="shared" si="3"/>
        <v>0.98982896066469905</v>
      </c>
      <c r="Z68">
        <f t="shared" si="4"/>
        <v>0.99133615608072634</v>
      </c>
    </row>
    <row r="69" spans="2:26" x14ac:dyDescent="0.3">
      <c r="B69" s="2">
        <v>67</v>
      </c>
      <c r="C69">
        <v>26447.240000000093</v>
      </c>
      <c r="D69">
        <v>26719</v>
      </c>
      <c r="E69">
        <v>0</v>
      </c>
      <c r="F69">
        <v>0</v>
      </c>
      <c r="G69">
        <v>1604</v>
      </c>
      <c r="H69">
        <v>0</v>
      </c>
      <c r="I69">
        <v>337</v>
      </c>
      <c r="J69">
        <v>0</v>
      </c>
      <c r="K69">
        <v>0</v>
      </c>
      <c r="L69">
        <v>2193</v>
      </c>
      <c r="M69">
        <v>47</v>
      </c>
      <c r="N69">
        <v>43</v>
      </c>
      <c r="O69">
        <v>45</v>
      </c>
      <c r="P69">
        <v>34</v>
      </c>
      <c r="Q69">
        <v>3768</v>
      </c>
      <c r="R69">
        <v>0</v>
      </c>
      <c r="S69">
        <v>101</v>
      </c>
      <c r="T69">
        <v>31</v>
      </c>
      <c r="U69">
        <v>2</v>
      </c>
      <c r="V69">
        <v>28</v>
      </c>
      <c r="W69">
        <v>35</v>
      </c>
      <c r="X69">
        <f t="shared" ref="X69:X106" si="5">C69/D69</f>
        <v>0.98982896066469905</v>
      </c>
      <c r="Y69">
        <f t="shared" ref="Y69:Y106" si="6">MAX(X68:X70)</f>
        <v>1.003246498319889</v>
      </c>
      <c r="Z69">
        <f t="shared" ref="Z69:Z106" si="7">X69/Y69</f>
        <v>0.98662588139838026</v>
      </c>
    </row>
    <row r="70" spans="2:26" x14ac:dyDescent="0.3">
      <c r="B70" s="2">
        <v>68</v>
      </c>
      <c r="C70">
        <v>30154.580000000904</v>
      </c>
      <c r="D70">
        <v>30057</v>
      </c>
      <c r="E70">
        <v>0</v>
      </c>
      <c r="F70">
        <v>0</v>
      </c>
      <c r="G70">
        <v>1877</v>
      </c>
      <c r="H70">
        <v>0</v>
      </c>
      <c r="I70">
        <v>312</v>
      </c>
      <c r="J70">
        <v>0</v>
      </c>
      <c r="K70">
        <v>0</v>
      </c>
      <c r="L70">
        <v>2325</v>
      </c>
      <c r="M70">
        <v>34</v>
      </c>
      <c r="N70">
        <v>31</v>
      </c>
      <c r="O70">
        <v>38</v>
      </c>
      <c r="P70">
        <v>31</v>
      </c>
      <c r="Q70">
        <v>4149</v>
      </c>
      <c r="R70">
        <v>0</v>
      </c>
      <c r="S70">
        <v>111</v>
      </c>
      <c r="T70">
        <v>45</v>
      </c>
      <c r="U70">
        <v>0</v>
      </c>
      <c r="V70">
        <v>24</v>
      </c>
      <c r="W70">
        <v>51</v>
      </c>
      <c r="X70">
        <f t="shared" si="5"/>
        <v>1.003246498319889</v>
      </c>
      <c r="Y70">
        <f t="shared" si="6"/>
        <v>1.0499473647025723</v>
      </c>
      <c r="Z70">
        <f t="shared" si="7"/>
        <v>0.95552075470382014</v>
      </c>
    </row>
    <row r="71" spans="2:26" x14ac:dyDescent="0.3">
      <c r="B71" s="2">
        <v>69</v>
      </c>
      <c r="C71">
        <v>29721.910000000418</v>
      </c>
      <c r="D71">
        <v>28308</v>
      </c>
      <c r="E71">
        <v>0</v>
      </c>
      <c r="F71">
        <v>0</v>
      </c>
      <c r="G71">
        <v>0</v>
      </c>
      <c r="H71">
        <v>0</v>
      </c>
      <c r="I71">
        <v>474</v>
      </c>
      <c r="J71">
        <v>0</v>
      </c>
      <c r="K71">
        <v>0</v>
      </c>
      <c r="L71">
        <v>0</v>
      </c>
      <c r="M71">
        <v>109</v>
      </c>
      <c r="N71">
        <v>32</v>
      </c>
      <c r="O71">
        <v>30</v>
      </c>
      <c r="P71">
        <v>39</v>
      </c>
      <c r="Q71">
        <v>0</v>
      </c>
      <c r="R71">
        <v>0</v>
      </c>
      <c r="S71">
        <v>197</v>
      </c>
      <c r="T71">
        <v>21</v>
      </c>
      <c r="U71">
        <v>0</v>
      </c>
      <c r="V71">
        <v>17</v>
      </c>
      <c r="W71">
        <v>29</v>
      </c>
      <c r="X71">
        <f t="shared" si="5"/>
        <v>1.0499473647025723</v>
      </c>
      <c r="Y71">
        <f t="shared" si="6"/>
        <v>1.0617421369618751</v>
      </c>
      <c r="Z71">
        <f t="shared" si="7"/>
        <v>0.98889111409569463</v>
      </c>
    </row>
    <row r="72" spans="2:26" x14ac:dyDescent="0.3">
      <c r="B72" s="2">
        <v>70</v>
      </c>
      <c r="C72">
        <v>28558.740000000518</v>
      </c>
      <c r="D72">
        <v>26898</v>
      </c>
      <c r="E72">
        <v>0</v>
      </c>
      <c r="F72">
        <v>0</v>
      </c>
      <c r="G72">
        <v>0</v>
      </c>
      <c r="H72">
        <v>0</v>
      </c>
      <c r="I72">
        <v>420</v>
      </c>
      <c r="J72">
        <v>0</v>
      </c>
      <c r="K72">
        <v>0</v>
      </c>
      <c r="L72">
        <v>0</v>
      </c>
      <c r="M72">
        <v>55</v>
      </c>
      <c r="N72">
        <v>63</v>
      </c>
      <c r="O72">
        <v>51</v>
      </c>
      <c r="P72">
        <v>38</v>
      </c>
      <c r="Q72">
        <v>0</v>
      </c>
      <c r="R72">
        <v>0</v>
      </c>
      <c r="S72">
        <v>126</v>
      </c>
      <c r="T72">
        <v>27</v>
      </c>
      <c r="U72">
        <v>0</v>
      </c>
      <c r="V72">
        <v>14</v>
      </c>
      <c r="W72">
        <v>46</v>
      </c>
      <c r="X72">
        <f t="shared" si="5"/>
        <v>1.0617421369618751</v>
      </c>
      <c r="Y72">
        <f t="shared" si="6"/>
        <v>1.0617421369618751</v>
      </c>
      <c r="Z72">
        <f t="shared" si="7"/>
        <v>1</v>
      </c>
    </row>
    <row r="73" spans="2:26" x14ac:dyDescent="0.3">
      <c r="B73" s="2">
        <v>71</v>
      </c>
      <c r="C73">
        <v>31434.000000000709</v>
      </c>
      <c r="D73">
        <v>30146</v>
      </c>
      <c r="E73">
        <v>0</v>
      </c>
      <c r="F73">
        <v>0</v>
      </c>
      <c r="G73">
        <v>0</v>
      </c>
      <c r="H73">
        <v>0</v>
      </c>
      <c r="I73">
        <v>1332</v>
      </c>
      <c r="J73">
        <v>0</v>
      </c>
      <c r="K73">
        <v>0</v>
      </c>
      <c r="L73">
        <v>0</v>
      </c>
      <c r="M73">
        <v>162</v>
      </c>
      <c r="N73">
        <v>355</v>
      </c>
      <c r="O73">
        <v>60</v>
      </c>
      <c r="P73">
        <v>95</v>
      </c>
      <c r="Q73">
        <v>0</v>
      </c>
      <c r="R73">
        <v>0</v>
      </c>
      <c r="S73">
        <v>412</v>
      </c>
      <c r="T73">
        <v>75</v>
      </c>
      <c r="U73">
        <v>0</v>
      </c>
      <c r="V73">
        <v>50</v>
      </c>
      <c r="W73">
        <v>123</v>
      </c>
      <c r="X73">
        <f t="shared" si="5"/>
        <v>1.0427254030385693</v>
      </c>
      <c r="Y73">
        <f t="shared" si="6"/>
        <v>1.0617421369618751</v>
      </c>
      <c r="Z73">
        <f t="shared" si="7"/>
        <v>0.98208912196164566</v>
      </c>
    </row>
    <row r="74" spans="2:26" x14ac:dyDescent="0.3">
      <c r="B74" s="2">
        <v>72</v>
      </c>
      <c r="C74">
        <v>28322.920000000377</v>
      </c>
      <c r="D74">
        <v>29405</v>
      </c>
      <c r="E74">
        <v>0</v>
      </c>
      <c r="F74">
        <v>0</v>
      </c>
      <c r="G74">
        <v>4112</v>
      </c>
      <c r="H74">
        <v>0</v>
      </c>
      <c r="I74">
        <v>364</v>
      </c>
      <c r="J74">
        <v>0</v>
      </c>
      <c r="K74">
        <v>0</v>
      </c>
      <c r="L74">
        <v>0</v>
      </c>
      <c r="M74">
        <v>64</v>
      </c>
      <c r="N74">
        <v>64</v>
      </c>
      <c r="O74">
        <v>21</v>
      </c>
      <c r="P74">
        <v>30</v>
      </c>
      <c r="Q74">
        <v>4097</v>
      </c>
      <c r="R74">
        <v>0</v>
      </c>
      <c r="S74">
        <v>141</v>
      </c>
      <c r="T74">
        <v>19</v>
      </c>
      <c r="U74">
        <v>0</v>
      </c>
      <c r="V74">
        <v>4</v>
      </c>
      <c r="W74">
        <v>36</v>
      </c>
      <c r="X74">
        <f t="shared" si="5"/>
        <v>0.96320081618773601</v>
      </c>
      <c r="Y74">
        <f t="shared" si="6"/>
        <v>1.0427254030385693</v>
      </c>
      <c r="Z74">
        <f t="shared" si="7"/>
        <v>0.92373391247677139</v>
      </c>
    </row>
    <row r="75" spans="2:26" x14ac:dyDescent="0.3">
      <c r="B75" s="2">
        <v>73</v>
      </c>
      <c r="C75">
        <v>28805.039999999964</v>
      </c>
      <c r="D75">
        <v>29825</v>
      </c>
      <c r="E75">
        <v>0</v>
      </c>
      <c r="F75">
        <v>0</v>
      </c>
      <c r="G75">
        <v>0</v>
      </c>
      <c r="H75">
        <v>0</v>
      </c>
      <c r="I75">
        <v>278</v>
      </c>
      <c r="J75">
        <v>0</v>
      </c>
      <c r="K75">
        <v>0</v>
      </c>
      <c r="L75">
        <v>0</v>
      </c>
      <c r="M75">
        <v>18</v>
      </c>
      <c r="N75">
        <v>61</v>
      </c>
      <c r="O75">
        <v>36</v>
      </c>
      <c r="P75">
        <v>12</v>
      </c>
      <c r="Q75">
        <v>0</v>
      </c>
      <c r="R75">
        <v>0</v>
      </c>
      <c r="S75">
        <v>62</v>
      </c>
      <c r="T75">
        <v>45</v>
      </c>
      <c r="U75">
        <v>0</v>
      </c>
      <c r="V75">
        <v>5</v>
      </c>
      <c r="W75">
        <v>39</v>
      </c>
      <c r="X75">
        <f t="shared" si="5"/>
        <v>0.96580184409052694</v>
      </c>
      <c r="Y75">
        <f t="shared" si="6"/>
        <v>0.98185764121832353</v>
      </c>
      <c r="Z75">
        <f t="shared" si="7"/>
        <v>0.98364753050363396</v>
      </c>
    </row>
    <row r="76" spans="2:26" x14ac:dyDescent="0.3">
      <c r="B76" s="2">
        <v>74</v>
      </c>
      <c r="C76">
        <v>29271.140000000662</v>
      </c>
      <c r="D76">
        <v>29812</v>
      </c>
      <c r="E76">
        <v>0</v>
      </c>
      <c r="F76">
        <v>0</v>
      </c>
      <c r="G76">
        <v>0</v>
      </c>
      <c r="H76">
        <v>0</v>
      </c>
      <c r="I76">
        <v>371</v>
      </c>
      <c r="J76">
        <v>0</v>
      </c>
      <c r="K76">
        <v>0</v>
      </c>
      <c r="L76">
        <v>0</v>
      </c>
      <c r="M76">
        <v>60</v>
      </c>
      <c r="N76">
        <v>80</v>
      </c>
      <c r="O76">
        <v>47</v>
      </c>
      <c r="P76">
        <v>16</v>
      </c>
      <c r="Q76">
        <v>0</v>
      </c>
      <c r="R76">
        <v>0</v>
      </c>
      <c r="S76">
        <v>59</v>
      </c>
      <c r="T76">
        <v>33</v>
      </c>
      <c r="U76">
        <v>15</v>
      </c>
      <c r="V76">
        <v>7</v>
      </c>
      <c r="W76">
        <v>54</v>
      </c>
      <c r="X76">
        <f t="shared" si="5"/>
        <v>0.98185764121832353</v>
      </c>
      <c r="Y76">
        <f t="shared" si="6"/>
        <v>1.0338828529526451</v>
      </c>
      <c r="Z76">
        <f t="shared" si="7"/>
        <v>0.94967978085162752</v>
      </c>
    </row>
    <row r="77" spans="2:26" x14ac:dyDescent="0.3">
      <c r="B77" s="2">
        <v>75</v>
      </c>
      <c r="C77">
        <v>34543.060000000827</v>
      </c>
      <c r="D77">
        <v>33411</v>
      </c>
      <c r="E77">
        <v>0</v>
      </c>
      <c r="F77">
        <v>0</v>
      </c>
      <c r="G77">
        <v>0</v>
      </c>
      <c r="H77">
        <v>0</v>
      </c>
      <c r="I77">
        <v>1067</v>
      </c>
      <c r="J77">
        <v>0</v>
      </c>
      <c r="K77">
        <v>0</v>
      </c>
      <c r="L77">
        <v>0</v>
      </c>
      <c r="M77">
        <v>230</v>
      </c>
      <c r="N77">
        <v>219</v>
      </c>
      <c r="O77">
        <v>85</v>
      </c>
      <c r="P77">
        <v>63</v>
      </c>
      <c r="Q77">
        <v>0</v>
      </c>
      <c r="R77">
        <v>0</v>
      </c>
      <c r="S77">
        <v>174</v>
      </c>
      <c r="T77">
        <v>122</v>
      </c>
      <c r="U77">
        <v>23</v>
      </c>
      <c r="V77">
        <v>47</v>
      </c>
      <c r="W77">
        <v>104</v>
      </c>
      <c r="X77">
        <f t="shared" si="5"/>
        <v>1.0338828529526451</v>
      </c>
      <c r="Y77">
        <f t="shared" si="6"/>
        <v>1.0338828529526451</v>
      </c>
      <c r="Z77">
        <f t="shared" si="7"/>
        <v>1</v>
      </c>
    </row>
    <row r="78" spans="2:26" x14ac:dyDescent="0.3">
      <c r="B78" s="2">
        <v>76</v>
      </c>
      <c r="C78">
        <v>29886.370000000214</v>
      </c>
      <c r="D78">
        <v>29585</v>
      </c>
      <c r="E78">
        <v>0</v>
      </c>
      <c r="F78">
        <v>2421</v>
      </c>
      <c r="G78">
        <v>435</v>
      </c>
      <c r="H78">
        <v>0</v>
      </c>
      <c r="I78">
        <v>373</v>
      </c>
      <c r="J78">
        <v>0</v>
      </c>
      <c r="K78">
        <v>0</v>
      </c>
      <c r="L78">
        <v>0</v>
      </c>
      <c r="M78">
        <v>122</v>
      </c>
      <c r="N78">
        <v>109</v>
      </c>
      <c r="O78">
        <v>125</v>
      </c>
      <c r="P78">
        <v>113</v>
      </c>
      <c r="Q78">
        <v>2305</v>
      </c>
      <c r="R78">
        <v>0</v>
      </c>
      <c r="S78">
        <v>297</v>
      </c>
      <c r="T78">
        <v>69</v>
      </c>
      <c r="U78">
        <v>4</v>
      </c>
      <c r="V78">
        <v>17</v>
      </c>
      <c r="W78">
        <v>68</v>
      </c>
      <c r="X78">
        <f t="shared" si="5"/>
        <v>1.0101865810376953</v>
      </c>
      <c r="Y78">
        <f t="shared" si="6"/>
        <v>1.0338828529526451</v>
      </c>
      <c r="Z78">
        <f t="shared" si="7"/>
        <v>0.97708031248678118</v>
      </c>
    </row>
    <row r="79" spans="2:26" x14ac:dyDescent="0.3">
      <c r="B79" s="2">
        <v>77</v>
      </c>
      <c r="C79">
        <v>35447.480000000847</v>
      </c>
      <c r="D79">
        <v>35186</v>
      </c>
      <c r="E79">
        <v>0</v>
      </c>
      <c r="F79">
        <v>0</v>
      </c>
      <c r="G79">
        <v>0</v>
      </c>
      <c r="H79">
        <v>0</v>
      </c>
      <c r="I79">
        <v>1116</v>
      </c>
      <c r="J79">
        <v>2910</v>
      </c>
      <c r="K79">
        <v>0</v>
      </c>
      <c r="L79">
        <v>0</v>
      </c>
      <c r="M79">
        <v>217</v>
      </c>
      <c r="N79">
        <v>180</v>
      </c>
      <c r="O79">
        <v>938</v>
      </c>
      <c r="P79">
        <v>169</v>
      </c>
      <c r="Q79">
        <v>1580</v>
      </c>
      <c r="R79">
        <v>0</v>
      </c>
      <c r="S79">
        <v>623</v>
      </c>
      <c r="T79">
        <v>30</v>
      </c>
      <c r="U79">
        <v>6</v>
      </c>
      <c r="V79">
        <v>147</v>
      </c>
      <c r="W79">
        <v>136</v>
      </c>
      <c r="X79">
        <f t="shared" si="5"/>
        <v>1.0074313647473667</v>
      </c>
      <c r="Y79">
        <f t="shared" si="6"/>
        <v>1.0101865810376953</v>
      </c>
      <c r="Z79">
        <f t="shared" si="7"/>
        <v>0.9972725669276874</v>
      </c>
    </row>
    <row r="80" spans="2:26" x14ac:dyDescent="0.3">
      <c r="B80" s="2">
        <v>78</v>
      </c>
      <c r="C80">
        <v>30893.950000000812</v>
      </c>
      <c r="D80">
        <v>31799</v>
      </c>
      <c r="E80">
        <v>0</v>
      </c>
      <c r="F80">
        <v>0</v>
      </c>
      <c r="G80">
        <v>612</v>
      </c>
      <c r="H80">
        <v>0</v>
      </c>
      <c r="I80">
        <v>906</v>
      </c>
      <c r="J80">
        <v>0</v>
      </c>
      <c r="K80">
        <v>0</v>
      </c>
      <c r="L80">
        <v>0</v>
      </c>
      <c r="M80">
        <v>157</v>
      </c>
      <c r="N80">
        <v>88</v>
      </c>
      <c r="O80">
        <v>152</v>
      </c>
      <c r="P80">
        <v>61</v>
      </c>
      <c r="Q80">
        <v>576</v>
      </c>
      <c r="R80">
        <v>0</v>
      </c>
      <c r="S80">
        <v>328</v>
      </c>
      <c r="T80">
        <v>42</v>
      </c>
      <c r="U80">
        <v>4</v>
      </c>
      <c r="V80">
        <v>25</v>
      </c>
      <c r="W80">
        <v>85</v>
      </c>
      <c r="X80">
        <f t="shared" si="5"/>
        <v>0.97153841315767198</v>
      </c>
      <c r="Y80">
        <f t="shared" si="6"/>
        <v>1.0074313647473667</v>
      </c>
      <c r="Z80">
        <f t="shared" si="7"/>
        <v>0.96437181445239639</v>
      </c>
    </row>
    <row r="81" spans="2:26" x14ac:dyDescent="0.3">
      <c r="B81" s="2">
        <v>79</v>
      </c>
      <c r="C81">
        <v>35609.980000002171</v>
      </c>
      <c r="D81">
        <v>39483</v>
      </c>
      <c r="E81">
        <v>0</v>
      </c>
      <c r="F81">
        <v>3105</v>
      </c>
      <c r="G81">
        <v>2480</v>
      </c>
      <c r="H81">
        <v>0</v>
      </c>
      <c r="I81">
        <v>1151</v>
      </c>
      <c r="J81">
        <v>0</v>
      </c>
      <c r="K81">
        <v>0</v>
      </c>
      <c r="L81">
        <v>0</v>
      </c>
      <c r="M81">
        <v>413</v>
      </c>
      <c r="N81">
        <v>140</v>
      </c>
      <c r="O81">
        <v>163</v>
      </c>
      <c r="P81">
        <v>108</v>
      </c>
      <c r="Q81">
        <v>4663</v>
      </c>
      <c r="R81">
        <v>0</v>
      </c>
      <c r="S81">
        <v>1078</v>
      </c>
      <c r="T81">
        <v>39</v>
      </c>
      <c r="U81">
        <v>4</v>
      </c>
      <c r="V81">
        <v>21</v>
      </c>
      <c r="W81">
        <v>107</v>
      </c>
      <c r="X81">
        <f t="shared" si="5"/>
        <v>0.90190664336555404</v>
      </c>
      <c r="Y81">
        <f t="shared" si="6"/>
        <v>0.97153841315767198</v>
      </c>
      <c r="Z81">
        <f t="shared" si="7"/>
        <v>0.9283283410629104</v>
      </c>
    </row>
    <row r="82" spans="2:26" x14ac:dyDescent="0.3">
      <c r="B82" s="2">
        <v>80</v>
      </c>
      <c r="C82">
        <v>31914.820000000811</v>
      </c>
      <c r="D82">
        <v>33395</v>
      </c>
      <c r="E82">
        <v>0</v>
      </c>
      <c r="F82">
        <v>0</v>
      </c>
      <c r="G82">
        <v>0</v>
      </c>
      <c r="H82">
        <v>0</v>
      </c>
      <c r="I82">
        <v>933</v>
      </c>
      <c r="J82">
        <v>0</v>
      </c>
      <c r="K82">
        <v>0</v>
      </c>
      <c r="L82">
        <v>0</v>
      </c>
      <c r="M82">
        <v>109</v>
      </c>
      <c r="N82">
        <v>80</v>
      </c>
      <c r="O82">
        <v>167</v>
      </c>
      <c r="P82">
        <v>78</v>
      </c>
      <c r="Q82">
        <v>0</v>
      </c>
      <c r="R82">
        <v>0</v>
      </c>
      <c r="S82">
        <v>357</v>
      </c>
      <c r="T82">
        <v>49</v>
      </c>
      <c r="U82">
        <v>9</v>
      </c>
      <c r="V82">
        <v>9</v>
      </c>
      <c r="W82">
        <v>75</v>
      </c>
      <c r="X82">
        <f t="shared" si="5"/>
        <v>0.95567659829318197</v>
      </c>
      <c r="Y82">
        <f t="shared" si="6"/>
        <v>0.95567659829318197</v>
      </c>
      <c r="Z82">
        <f t="shared" si="7"/>
        <v>1</v>
      </c>
    </row>
    <row r="83" spans="2:26" x14ac:dyDescent="0.3">
      <c r="B83" s="2">
        <v>81</v>
      </c>
      <c r="C83">
        <v>27861.23000000056</v>
      </c>
      <c r="D83">
        <v>29213</v>
      </c>
      <c r="E83">
        <v>0</v>
      </c>
      <c r="F83">
        <v>0</v>
      </c>
      <c r="G83">
        <v>0</v>
      </c>
      <c r="H83">
        <v>0</v>
      </c>
      <c r="I83">
        <v>1054</v>
      </c>
      <c r="J83">
        <v>0</v>
      </c>
      <c r="K83">
        <v>0</v>
      </c>
      <c r="L83">
        <v>0</v>
      </c>
      <c r="M83">
        <v>25</v>
      </c>
      <c r="N83">
        <v>108</v>
      </c>
      <c r="O83">
        <v>640</v>
      </c>
      <c r="P83">
        <v>47</v>
      </c>
      <c r="Q83">
        <v>0</v>
      </c>
      <c r="R83">
        <v>0</v>
      </c>
      <c r="S83">
        <v>107</v>
      </c>
      <c r="T83">
        <v>67</v>
      </c>
      <c r="U83">
        <v>4</v>
      </c>
      <c r="V83">
        <v>1</v>
      </c>
      <c r="W83">
        <v>55</v>
      </c>
      <c r="X83">
        <f t="shared" si="5"/>
        <v>0.95372710779449421</v>
      </c>
      <c r="Y83">
        <f t="shared" si="6"/>
        <v>0.95567659829318197</v>
      </c>
      <c r="Z83">
        <f t="shared" si="7"/>
        <v>0.99796009392490148</v>
      </c>
    </row>
    <row r="84" spans="2:26" x14ac:dyDescent="0.3">
      <c r="B84" s="2">
        <v>82</v>
      </c>
      <c r="C84">
        <v>27469.730000000389</v>
      </c>
      <c r="D84">
        <v>29484</v>
      </c>
      <c r="E84">
        <v>0</v>
      </c>
      <c r="F84">
        <v>0</v>
      </c>
      <c r="G84">
        <v>0</v>
      </c>
      <c r="H84">
        <v>0</v>
      </c>
      <c r="I84">
        <v>1082</v>
      </c>
      <c r="J84">
        <v>0</v>
      </c>
      <c r="K84">
        <v>0</v>
      </c>
      <c r="L84">
        <v>0</v>
      </c>
      <c r="M84">
        <v>22</v>
      </c>
      <c r="N84">
        <v>105</v>
      </c>
      <c r="O84">
        <v>672</v>
      </c>
      <c r="P84">
        <v>68</v>
      </c>
      <c r="Q84">
        <v>0</v>
      </c>
      <c r="R84">
        <v>0</v>
      </c>
      <c r="S84">
        <v>58</v>
      </c>
      <c r="T84">
        <v>74</v>
      </c>
      <c r="U84">
        <v>2</v>
      </c>
      <c r="V84">
        <v>1</v>
      </c>
      <c r="W84">
        <v>80</v>
      </c>
      <c r="X84">
        <f t="shared" si="5"/>
        <v>0.931682607515954</v>
      </c>
      <c r="Y84">
        <f t="shared" si="6"/>
        <v>0.95372710779449421</v>
      </c>
      <c r="Z84">
        <f t="shared" si="7"/>
        <v>0.97688594557250408</v>
      </c>
    </row>
    <row r="85" spans="2:26" x14ac:dyDescent="0.3">
      <c r="B85" s="2">
        <v>83</v>
      </c>
      <c r="C85">
        <v>27931.600000000508</v>
      </c>
      <c r="D85">
        <v>30611</v>
      </c>
      <c r="E85">
        <v>0</v>
      </c>
      <c r="F85">
        <v>0</v>
      </c>
      <c r="G85">
        <v>4012</v>
      </c>
      <c r="H85">
        <v>0</v>
      </c>
      <c r="I85">
        <v>841</v>
      </c>
      <c r="J85">
        <v>0</v>
      </c>
      <c r="K85">
        <v>0</v>
      </c>
      <c r="L85">
        <v>0</v>
      </c>
      <c r="M85">
        <v>58</v>
      </c>
      <c r="N85">
        <v>73</v>
      </c>
      <c r="O85">
        <v>540</v>
      </c>
      <c r="P85">
        <v>22</v>
      </c>
      <c r="Q85">
        <v>3788</v>
      </c>
      <c r="R85">
        <v>0</v>
      </c>
      <c r="S85">
        <v>225</v>
      </c>
      <c r="T85">
        <v>44</v>
      </c>
      <c r="U85">
        <v>17</v>
      </c>
      <c r="V85">
        <v>1</v>
      </c>
      <c r="W85">
        <v>85</v>
      </c>
      <c r="X85">
        <f t="shared" si="5"/>
        <v>0.91246937375454928</v>
      </c>
      <c r="Y85">
        <f t="shared" si="6"/>
        <v>0.931682607515954</v>
      </c>
      <c r="Z85">
        <f t="shared" si="7"/>
        <v>0.97937791946913022</v>
      </c>
    </row>
    <row r="86" spans="2:26" x14ac:dyDescent="0.3">
      <c r="B86" s="2">
        <v>84</v>
      </c>
      <c r="C86">
        <v>29262.499999999687</v>
      </c>
      <c r="D86">
        <v>32125</v>
      </c>
      <c r="E86">
        <v>0</v>
      </c>
      <c r="F86">
        <v>0</v>
      </c>
      <c r="G86">
        <v>0</v>
      </c>
      <c r="H86">
        <v>0</v>
      </c>
      <c r="I86">
        <v>1236</v>
      </c>
      <c r="J86">
        <v>0</v>
      </c>
      <c r="K86">
        <v>0</v>
      </c>
      <c r="L86">
        <v>0</v>
      </c>
      <c r="M86">
        <v>115</v>
      </c>
      <c r="N86">
        <v>100</v>
      </c>
      <c r="O86">
        <v>469</v>
      </c>
      <c r="P86">
        <v>108</v>
      </c>
      <c r="Q86">
        <v>0</v>
      </c>
      <c r="R86">
        <v>0</v>
      </c>
      <c r="S86">
        <v>281</v>
      </c>
      <c r="T86">
        <v>52</v>
      </c>
      <c r="U86">
        <v>2</v>
      </c>
      <c r="V86">
        <v>11</v>
      </c>
      <c r="W86">
        <v>98</v>
      </c>
      <c r="X86">
        <f t="shared" si="5"/>
        <v>0.91089494163423146</v>
      </c>
      <c r="Y86">
        <f t="shared" si="6"/>
        <v>0.96830322771693988</v>
      </c>
      <c r="Z86">
        <f t="shared" si="7"/>
        <v>0.94071249125331802</v>
      </c>
    </row>
    <row r="87" spans="2:26" x14ac:dyDescent="0.3">
      <c r="B87" s="2">
        <v>85</v>
      </c>
      <c r="C87">
        <v>29429.640000000953</v>
      </c>
      <c r="D87">
        <v>30393</v>
      </c>
      <c r="E87">
        <v>0</v>
      </c>
      <c r="F87">
        <v>0</v>
      </c>
      <c r="G87">
        <v>9</v>
      </c>
      <c r="H87">
        <v>0</v>
      </c>
      <c r="I87">
        <v>1431</v>
      </c>
      <c r="J87">
        <v>0</v>
      </c>
      <c r="K87">
        <v>0</v>
      </c>
      <c r="L87">
        <v>0</v>
      </c>
      <c r="M87">
        <v>115</v>
      </c>
      <c r="N87">
        <v>101</v>
      </c>
      <c r="O87">
        <v>616</v>
      </c>
      <c r="P87">
        <v>70</v>
      </c>
      <c r="Q87">
        <v>9</v>
      </c>
      <c r="R87">
        <v>0</v>
      </c>
      <c r="S87">
        <v>276</v>
      </c>
      <c r="T87">
        <v>199</v>
      </c>
      <c r="U87">
        <v>0</v>
      </c>
      <c r="V87">
        <v>7</v>
      </c>
      <c r="W87">
        <v>47</v>
      </c>
      <c r="X87">
        <f t="shared" si="5"/>
        <v>0.96830322771693988</v>
      </c>
      <c r="Y87">
        <f t="shared" si="6"/>
        <v>0.96830322771693988</v>
      </c>
      <c r="Z87">
        <f t="shared" si="7"/>
        <v>1</v>
      </c>
    </row>
    <row r="88" spans="2:26" x14ac:dyDescent="0.3">
      <c r="B88" s="2">
        <v>86</v>
      </c>
      <c r="C88">
        <v>29769.850000001006</v>
      </c>
      <c r="D88">
        <v>31485</v>
      </c>
      <c r="E88">
        <v>0</v>
      </c>
      <c r="F88">
        <v>0</v>
      </c>
      <c r="G88">
        <v>2732</v>
      </c>
      <c r="H88">
        <v>0</v>
      </c>
      <c r="I88">
        <v>1206</v>
      </c>
      <c r="J88">
        <v>0</v>
      </c>
      <c r="K88">
        <v>0</v>
      </c>
      <c r="L88">
        <v>0</v>
      </c>
      <c r="M88">
        <v>300</v>
      </c>
      <c r="N88">
        <v>80</v>
      </c>
      <c r="O88">
        <v>488</v>
      </c>
      <c r="P88">
        <v>19</v>
      </c>
      <c r="Q88">
        <v>2205</v>
      </c>
      <c r="R88">
        <v>575</v>
      </c>
      <c r="S88">
        <v>109</v>
      </c>
      <c r="T88">
        <v>141</v>
      </c>
      <c r="U88">
        <v>0</v>
      </c>
      <c r="V88">
        <v>12</v>
      </c>
      <c r="W88">
        <v>9</v>
      </c>
      <c r="X88">
        <f t="shared" si="5"/>
        <v>0.94552485310468493</v>
      </c>
      <c r="Y88">
        <f t="shared" si="6"/>
        <v>0.96830322771693988</v>
      </c>
      <c r="Z88">
        <f t="shared" si="7"/>
        <v>0.97647599020612408</v>
      </c>
    </row>
    <row r="89" spans="2:26" x14ac:dyDescent="0.3">
      <c r="B89" s="2">
        <v>87</v>
      </c>
      <c r="C89">
        <v>27572.750000000891</v>
      </c>
      <c r="D89">
        <v>29428</v>
      </c>
      <c r="E89">
        <v>0</v>
      </c>
      <c r="F89">
        <v>0</v>
      </c>
      <c r="G89">
        <v>0</v>
      </c>
      <c r="H89">
        <v>0</v>
      </c>
      <c r="I89">
        <v>1184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1184</v>
      </c>
      <c r="S89">
        <v>0</v>
      </c>
      <c r="T89">
        <v>0</v>
      </c>
      <c r="U89">
        <v>0</v>
      </c>
      <c r="V89">
        <v>0</v>
      </c>
      <c r="W89">
        <v>0</v>
      </c>
      <c r="X89">
        <f t="shared" si="5"/>
        <v>0.93695630012236275</v>
      </c>
      <c r="Y89">
        <f t="shared" si="6"/>
        <v>0.94552485310468493</v>
      </c>
      <c r="Z89">
        <f t="shared" si="7"/>
        <v>0.99093778132411137</v>
      </c>
    </row>
    <row r="90" spans="2:26" x14ac:dyDescent="0.3">
      <c r="B90" s="2">
        <v>88</v>
      </c>
      <c r="C90">
        <v>28613.540000001049</v>
      </c>
      <c r="D90">
        <v>30455</v>
      </c>
      <c r="E90">
        <v>0</v>
      </c>
      <c r="F90">
        <v>0</v>
      </c>
      <c r="G90">
        <v>24</v>
      </c>
      <c r="H90">
        <v>0</v>
      </c>
      <c r="I90">
        <v>1252</v>
      </c>
      <c r="J90">
        <v>0</v>
      </c>
      <c r="K90">
        <v>0</v>
      </c>
      <c r="L90">
        <v>0</v>
      </c>
      <c r="M90">
        <v>1</v>
      </c>
      <c r="N90">
        <v>66</v>
      </c>
      <c r="O90">
        <v>144</v>
      </c>
      <c r="P90">
        <v>15</v>
      </c>
      <c r="Q90">
        <v>24</v>
      </c>
      <c r="R90">
        <v>992</v>
      </c>
      <c r="S90">
        <v>22</v>
      </c>
      <c r="T90">
        <v>0</v>
      </c>
      <c r="U90">
        <v>7</v>
      </c>
      <c r="V90">
        <v>0</v>
      </c>
      <c r="W90">
        <v>5</v>
      </c>
      <c r="X90">
        <f t="shared" si="5"/>
        <v>0.93953505171568041</v>
      </c>
      <c r="Y90">
        <f t="shared" si="6"/>
        <v>0.95307003705474269</v>
      </c>
      <c r="Z90">
        <f t="shared" si="7"/>
        <v>0.98579854070232942</v>
      </c>
    </row>
    <row r="91" spans="2:26" x14ac:dyDescent="0.3">
      <c r="B91" s="2">
        <v>89</v>
      </c>
      <c r="C91">
        <v>25977.830000001122</v>
      </c>
      <c r="D91">
        <v>27257</v>
      </c>
      <c r="E91">
        <v>0</v>
      </c>
      <c r="F91">
        <v>0</v>
      </c>
      <c r="G91">
        <v>4838</v>
      </c>
      <c r="H91">
        <v>0</v>
      </c>
      <c r="I91">
        <v>162</v>
      </c>
      <c r="J91">
        <v>0</v>
      </c>
      <c r="K91">
        <v>0</v>
      </c>
      <c r="L91">
        <v>0</v>
      </c>
      <c r="M91">
        <v>122</v>
      </c>
      <c r="N91">
        <v>84</v>
      </c>
      <c r="O91">
        <v>324</v>
      </c>
      <c r="P91">
        <v>24</v>
      </c>
      <c r="Q91">
        <v>3976</v>
      </c>
      <c r="R91">
        <v>0</v>
      </c>
      <c r="S91">
        <v>256</v>
      </c>
      <c r="T91">
        <v>191</v>
      </c>
      <c r="U91">
        <v>0</v>
      </c>
      <c r="V91">
        <v>13</v>
      </c>
      <c r="W91">
        <v>10</v>
      </c>
      <c r="X91">
        <f t="shared" si="5"/>
        <v>0.95307003705474269</v>
      </c>
      <c r="Y91">
        <f t="shared" si="6"/>
        <v>0.95307003705474269</v>
      </c>
      <c r="Z91">
        <f t="shared" si="7"/>
        <v>1</v>
      </c>
    </row>
    <row r="92" spans="2:26" x14ac:dyDescent="0.3">
      <c r="B92" s="2">
        <v>90</v>
      </c>
      <c r="C92">
        <v>25677.330000000529</v>
      </c>
      <c r="D92">
        <v>27301</v>
      </c>
      <c r="E92">
        <v>0</v>
      </c>
      <c r="F92">
        <v>0</v>
      </c>
      <c r="G92">
        <v>0</v>
      </c>
      <c r="H92">
        <v>0</v>
      </c>
      <c r="I92">
        <v>277</v>
      </c>
      <c r="J92">
        <v>0</v>
      </c>
      <c r="K92">
        <v>0</v>
      </c>
      <c r="L92">
        <v>0</v>
      </c>
      <c r="M92">
        <v>38</v>
      </c>
      <c r="N92">
        <v>26</v>
      </c>
      <c r="O92">
        <v>82</v>
      </c>
      <c r="P92">
        <v>5</v>
      </c>
      <c r="Q92">
        <v>0</v>
      </c>
      <c r="R92">
        <v>0</v>
      </c>
      <c r="S92">
        <v>80</v>
      </c>
      <c r="T92">
        <v>39</v>
      </c>
      <c r="U92">
        <v>0</v>
      </c>
      <c r="V92">
        <v>5</v>
      </c>
      <c r="W92">
        <v>2</v>
      </c>
      <c r="X92">
        <f t="shared" si="5"/>
        <v>0.94052708691991238</v>
      </c>
      <c r="Y92">
        <f t="shared" si="6"/>
        <v>0.95442024250347546</v>
      </c>
      <c r="Z92">
        <f t="shared" si="7"/>
        <v>0.98544335611834799</v>
      </c>
    </row>
    <row r="93" spans="2:26" x14ac:dyDescent="0.3">
      <c r="B93" s="2">
        <v>91</v>
      </c>
      <c r="C93">
        <v>26290.460000000734</v>
      </c>
      <c r="D93">
        <v>27546</v>
      </c>
      <c r="E93">
        <v>0</v>
      </c>
      <c r="F93">
        <v>0</v>
      </c>
      <c r="G93">
        <v>21</v>
      </c>
      <c r="H93">
        <v>0</v>
      </c>
      <c r="I93">
        <v>268</v>
      </c>
      <c r="J93">
        <v>0</v>
      </c>
      <c r="K93">
        <v>0</v>
      </c>
      <c r="L93">
        <v>0</v>
      </c>
      <c r="M93">
        <v>47</v>
      </c>
      <c r="N93">
        <v>14</v>
      </c>
      <c r="O93">
        <v>44</v>
      </c>
      <c r="P93">
        <v>1</v>
      </c>
      <c r="Q93">
        <v>21</v>
      </c>
      <c r="R93">
        <v>0</v>
      </c>
      <c r="S93">
        <v>80</v>
      </c>
      <c r="T93">
        <v>66</v>
      </c>
      <c r="U93">
        <v>0</v>
      </c>
      <c r="V93">
        <v>8</v>
      </c>
      <c r="W93">
        <v>8</v>
      </c>
      <c r="X93">
        <f t="shared" si="5"/>
        <v>0.95442024250347546</v>
      </c>
      <c r="Y93">
        <f t="shared" si="6"/>
        <v>0.96490072754473688</v>
      </c>
      <c r="Z93">
        <f t="shared" si="7"/>
        <v>0.98913827636141405</v>
      </c>
    </row>
    <row r="94" spans="2:26" x14ac:dyDescent="0.3">
      <c r="B94" s="2">
        <v>92</v>
      </c>
      <c r="C94">
        <v>28381.590000000891</v>
      </c>
      <c r="D94">
        <v>29414</v>
      </c>
      <c r="E94">
        <v>2953</v>
      </c>
      <c r="F94">
        <v>0</v>
      </c>
      <c r="G94">
        <v>0</v>
      </c>
      <c r="H94">
        <v>0</v>
      </c>
      <c r="I94">
        <v>249</v>
      </c>
      <c r="J94">
        <v>0</v>
      </c>
      <c r="K94">
        <v>0</v>
      </c>
      <c r="L94">
        <v>0</v>
      </c>
      <c r="M94">
        <v>197</v>
      </c>
      <c r="N94">
        <v>112</v>
      </c>
      <c r="O94">
        <v>159</v>
      </c>
      <c r="P94">
        <v>28</v>
      </c>
      <c r="Q94">
        <v>2039</v>
      </c>
      <c r="R94">
        <v>0</v>
      </c>
      <c r="S94">
        <v>429</v>
      </c>
      <c r="T94">
        <v>43</v>
      </c>
      <c r="U94">
        <v>14</v>
      </c>
      <c r="V94">
        <v>81</v>
      </c>
      <c r="W94">
        <v>100</v>
      </c>
      <c r="X94">
        <f t="shared" si="5"/>
        <v>0.96490072754473688</v>
      </c>
      <c r="Y94">
        <f t="shared" si="6"/>
        <v>0.96626466528642418</v>
      </c>
      <c r="Z94">
        <f t="shared" si="7"/>
        <v>0.99858844290732396</v>
      </c>
    </row>
    <row r="95" spans="2:26" x14ac:dyDescent="0.3">
      <c r="B95" s="2">
        <v>93</v>
      </c>
      <c r="C95">
        <v>28002.350000000573</v>
      </c>
      <c r="D95">
        <v>28980</v>
      </c>
      <c r="E95">
        <v>0</v>
      </c>
      <c r="F95">
        <v>0</v>
      </c>
      <c r="G95">
        <v>0</v>
      </c>
      <c r="H95">
        <v>0</v>
      </c>
      <c r="I95">
        <v>575</v>
      </c>
      <c r="J95">
        <v>0</v>
      </c>
      <c r="K95">
        <v>0</v>
      </c>
      <c r="L95">
        <v>0</v>
      </c>
      <c r="M95">
        <v>49</v>
      </c>
      <c r="N95">
        <v>89</v>
      </c>
      <c r="O95">
        <v>88</v>
      </c>
      <c r="P95">
        <v>4</v>
      </c>
      <c r="Q95">
        <v>0</v>
      </c>
      <c r="R95">
        <v>0</v>
      </c>
      <c r="S95">
        <v>220</v>
      </c>
      <c r="T95">
        <v>41</v>
      </c>
      <c r="U95">
        <v>0</v>
      </c>
      <c r="V95">
        <v>35</v>
      </c>
      <c r="W95">
        <v>49</v>
      </c>
      <c r="X95">
        <f t="shared" si="5"/>
        <v>0.96626466528642418</v>
      </c>
      <c r="Y95">
        <f t="shared" si="6"/>
        <v>0.96626466528642418</v>
      </c>
      <c r="Z95">
        <f t="shared" si="7"/>
        <v>1</v>
      </c>
    </row>
    <row r="96" spans="2:26" x14ac:dyDescent="0.3">
      <c r="B96" s="2">
        <v>94</v>
      </c>
      <c r="C96">
        <v>27210.180000000535</v>
      </c>
      <c r="D96">
        <v>28498</v>
      </c>
      <c r="E96">
        <v>0</v>
      </c>
      <c r="F96">
        <v>0</v>
      </c>
      <c r="G96">
        <v>0</v>
      </c>
      <c r="H96">
        <v>0</v>
      </c>
      <c r="I96">
        <v>1383</v>
      </c>
      <c r="J96">
        <v>0</v>
      </c>
      <c r="K96">
        <v>0</v>
      </c>
      <c r="L96">
        <v>0</v>
      </c>
      <c r="M96">
        <v>92</v>
      </c>
      <c r="N96">
        <v>102</v>
      </c>
      <c r="O96">
        <v>742</v>
      </c>
      <c r="P96">
        <v>26</v>
      </c>
      <c r="Q96">
        <v>0</v>
      </c>
      <c r="R96">
        <v>0</v>
      </c>
      <c r="S96">
        <v>352</v>
      </c>
      <c r="T96">
        <v>24</v>
      </c>
      <c r="U96">
        <v>0</v>
      </c>
      <c r="V96">
        <v>11</v>
      </c>
      <c r="W96">
        <v>34</v>
      </c>
      <c r="X96">
        <f t="shared" si="5"/>
        <v>0.95481016211665859</v>
      </c>
      <c r="Y96">
        <f t="shared" si="6"/>
        <v>0.96626466528642418</v>
      </c>
      <c r="Z96">
        <f t="shared" si="7"/>
        <v>0.98814558414348086</v>
      </c>
    </row>
    <row r="97" spans="2:26" x14ac:dyDescent="0.3">
      <c r="B97" s="2">
        <v>95</v>
      </c>
      <c r="C97">
        <v>25527.990000000285</v>
      </c>
      <c r="D97">
        <v>27181</v>
      </c>
      <c r="E97">
        <v>0</v>
      </c>
      <c r="F97">
        <v>0</v>
      </c>
      <c r="G97">
        <v>0</v>
      </c>
      <c r="H97">
        <v>0</v>
      </c>
      <c r="I97">
        <v>1168</v>
      </c>
      <c r="J97">
        <v>0</v>
      </c>
      <c r="K97">
        <v>0</v>
      </c>
      <c r="L97">
        <v>0</v>
      </c>
      <c r="M97">
        <v>23</v>
      </c>
      <c r="N97">
        <v>95</v>
      </c>
      <c r="O97">
        <v>786</v>
      </c>
      <c r="P97">
        <v>56</v>
      </c>
      <c r="Q97">
        <v>0</v>
      </c>
      <c r="R97">
        <v>0</v>
      </c>
      <c r="S97">
        <v>155</v>
      </c>
      <c r="T97">
        <v>35</v>
      </c>
      <c r="U97">
        <v>0</v>
      </c>
      <c r="V97">
        <v>4</v>
      </c>
      <c r="W97">
        <v>14</v>
      </c>
      <c r="X97">
        <f t="shared" si="5"/>
        <v>0.93918509252787918</v>
      </c>
      <c r="Y97">
        <f t="shared" si="6"/>
        <v>0.95481016211665859</v>
      </c>
      <c r="Z97">
        <f t="shared" si="7"/>
        <v>0.9836354175848514</v>
      </c>
    </row>
    <row r="98" spans="2:26" x14ac:dyDescent="0.3">
      <c r="B98" s="2">
        <v>96</v>
      </c>
      <c r="C98">
        <v>25087.860000000623</v>
      </c>
      <c r="D98">
        <v>26590</v>
      </c>
      <c r="E98">
        <v>0</v>
      </c>
      <c r="F98">
        <v>0</v>
      </c>
      <c r="G98">
        <v>6</v>
      </c>
      <c r="H98">
        <v>0</v>
      </c>
      <c r="I98">
        <v>969</v>
      </c>
      <c r="J98">
        <v>0</v>
      </c>
      <c r="K98">
        <v>0</v>
      </c>
      <c r="L98">
        <v>0</v>
      </c>
      <c r="M98">
        <v>25</v>
      </c>
      <c r="N98">
        <v>166</v>
      </c>
      <c r="O98">
        <v>622</v>
      </c>
      <c r="P98">
        <v>34</v>
      </c>
      <c r="Q98">
        <v>6</v>
      </c>
      <c r="R98">
        <v>0</v>
      </c>
      <c r="S98">
        <v>68</v>
      </c>
      <c r="T98">
        <v>35</v>
      </c>
      <c r="U98">
        <v>0</v>
      </c>
      <c r="V98">
        <v>10</v>
      </c>
      <c r="W98">
        <v>9</v>
      </c>
      <c r="X98">
        <f t="shared" si="5"/>
        <v>0.94350733358407757</v>
      </c>
      <c r="Y98">
        <f t="shared" si="6"/>
        <v>0.95518234892715526</v>
      </c>
      <c r="Z98">
        <f t="shared" si="7"/>
        <v>0.98777718688354021</v>
      </c>
    </row>
    <row r="99" spans="2:26" x14ac:dyDescent="0.3">
      <c r="B99" s="2">
        <v>97</v>
      </c>
      <c r="C99">
        <v>25195.800000000501</v>
      </c>
      <c r="D99">
        <v>26378</v>
      </c>
      <c r="E99">
        <v>0</v>
      </c>
      <c r="F99">
        <v>0</v>
      </c>
      <c r="G99">
        <v>0</v>
      </c>
      <c r="H99">
        <v>0</v>
      </c>
      <c r="I99">
        <v>806</v>
      </c>
      <c r="J99">
        <v>0</v>
      </c>
      <c r="K99">
        <v>0</v>
      </c>
      <c r="L99">
        <v>0</v>
      </c>
      <c r="M99">
        <v>8</v>
      </c>
      <c r="N99">
        <v>109</v>
      </c>
      <c r="O99">
        <v>557</v>
      </c>
      <c r="P99">
        <v>20</v>
      </c>
      <c r="Q99">
        <v>0</v>
      </c>
      <c r="R99">
        <v>0</v>
      </c>
      <c r="S99">
        <v>32</v>
      </c>
      <c r="T99">
        <v>43</v>
      </c>
      <c r="U99">
        <v>0</v>
      </c>
      <c r="V99">
        <v>22</v>
      </c>
      <c r="W99">
        <v>15</v>
      </c>
      <c r="X99">
        <f t="shared" si="5"/>
        <v>0.95518234892715526</v>
      </c>
      <c r="Y99">
        <f t="shared" si="6"/>
        <v>0.97508185985594853</v>
      </c>
      <c r="Z99">
        <f t="shared" si="7"/>
        <v>0.97959195863644399</v>
      </c>
    </row>
    <row r="100" spans="2:26" x14ac:dyDescent="0.3">
      <c r="B100" s="2">
        <v>98</v>
      </c>
      <c r="C100">
        <v>26801.100000000602</v>
      </c>
      <c r="D100">
        <v>27486</v>
      </c>
      <c r="E100">
        <v>0</v>
      </c>
      <c r="F100">
        <v>0</v>
      </c>
      <c r="G100">
        <v>719</v>
      </c>
      <c r="H100">
        <v>0</v>
      </c>
      <c r="I100">
        <v>691</v>
      </c>
      <c r="J100">
        <v>0</v>
      </c>
      <c r="K100">
        <v>0</v>
      </c>
      <c r="L100">
        <v>0</v>
      </c>
      <c r="M100">
        <v>12</v>
      </c>
      <c r="N100">
        <v>62</v>
      </c>
      <c r="O100">
        <v>309</v>
      </c>
      <c r="P100">
        <v>27</v>
      </c>
      <c r="Q100">
        <v>709</v>
      </c>
      <c r="R100">
        <v>0</v>
      </c>
      <c r="S100">
        <v>36</v>
      </c>
      <c r="T100">
        <v>232</v>
      </c>
      <c r="U100">
        <v>0</v>
      </c>
      <c r="V100">
        <v>12</v>
      </c>
      <c r="W100">
        <v>11</v>
      </c>
      <c r="X100">
        <f t="shared" si="5"/>
        <v>0.97508185985594853</v>
      </c>
      <c r="Y100">
        <f t="shared" si="6"/>
        <v>0.99589043619218987</v>
      </c>
      <c r="Z100">
        <f t="shared" si="7"/>
        <v>0.97910555661544119</v>
      </c>
    </row>
    <row r="101" spans="2:26" x14ac:dyDescent="0.3">
      <c r="B101" s="2">
        <v>99</v>
      </c>
      <c r="C101">
        <v>27032.450000000801</v>
      </c>
      <c r="D101">
        <v>27144</v>
      </c>
      <c r="E101">
        <v>0</v>
      </c>
      <c r="F101">
        <v>0</v>
      </c>
      <c r="G101">
        <v>0</v>
      </c>
      <c r="H101">
        <v>0</v>
      </c>
      <c r="I101">
        <v>162</v>
      </c>
      <c r="J101">
        <v>0</v>
      </c>
      <c r="K101">
        <v>0</v>
      </c>
      <c r="L101">
        <v>0</v>
      </c>
      <c r="M101">
        <v>13</v>
      </c>
      <c r="N101">
        <v>34</v>
      </c>
      <c r="O101">
        <v>18</v>
      </c>
      <c r="P101">
        <v>6</v>
      </c>
      <c r="Q101">
        <v>0</v>
      </c>
      <c r="R101">
        <v>0</v>
      </c>
      <c r="S101">
        <v>26</v>
      </c>
      <c r="T101">
        <v>58</v>
      </c>
      <c r="U101">
        <v>0</v>
      </c>
      <c r="V101">
        <v>0</v>
      </c>
      <c r="W101">
        <v>7</v>
      </c>
      <c r="X101">
        <f t="shared" si="5"/>
        <v>0.99589043619218987</v>
      </c>
      <c r="Y101">
        <f t="shared" si="6"/>
        <v>0.99589043619218987</v>
      </c>
      <c r="Z101">
        <f t="shared" si="7"/>
        <v>1</v>
      </c>
    </row>
    <row r="102" spans="2:26" x14ac:dyDescent="0.3">
      <c r="B102" s="2">
        <v>100</v>
      </c>
      <c r="C102">
        <v>26860.560000000685</v>
      </c>
      <c r="D102">
        <v>27176</v>
      </c>
      <c r="E102">
        <v>0</v>
      </c>
      <c r="F102">
        <v>0</v>
      </c>
      <c r="G102">
        <v>0</v>
      </c>
      <c r="H102">
        <v>0</v>
      </c>
      <c r="I102">
        <v>190</v>
      </c>
      <c r="J102">
        <v>0</v>
      </c>
      <c r="K102">
        <v>0</v>
      </c>
      <c r="L102">
        <v>0</v>
      </c>
      <c r="M102">
        <v>17</v>
      </c>
      <c r="N102">
        <v>29</v>
      </c>
      <c r="O102">
        <v>34</v>
      </c>
      <c r="P102">
        <v>11</v>
      </c>
      <c r="Q102">
        <v>0</v>
      </c>
      <c r="R102">
        <v>0</v>
      </c>
      <c r="S102">
        <v>11</v>
      </c>
      <c r="T102">
        <v>74</v>
      </c>
      <c r="U102">
        <v>0</v>
      </c>
      <c r="V102">
        <v>7</v>
      </c>
      <c r="W102">
        <v>7</v>
      </c>
      <c r="X102">
        <f t="shared" si="5"/>
        <v>0.98839269944070818</v>
      </c>
      <c r="Y102">
        <f t="shared" si="6"/>
        <v>0.99589043619218987</v>
      </c>
      <c r="Z102">
        <f t="shared" si="7"/>
        <v>0.99247132367276314</v>
      </c>
    </row>
    <row r="103" spans="2:26" x14ac:dyDescent="0.3">
      <c r="B103" s="2">
        <v>101</v>
      </c>
      <c r="C103">
        <v>26809.3900000002</v>
      </c>
      <c r="D103">
        <v>28374</v>
      </c>
      <c r="E103">
        <v>0</v>
      </c>
      <c r="F103">
        <v>0</v>
      </c>
      <c r="G103">
        <v>0</v>
      </c>
      <c r="H103">
        <v>0</v>
      </c>
      <c r="I103">
        <v>283</v>
      </c>
      <c r="J103">
        <v>0</v>
      </c>
      <c r="K103">
        <v>0</v>
      </c>
      <c r="L103">
        <v>0</v>
      </c>
      <c r="M103">
        <v>51</v>
      </c>
      <c r="N103">
        <v>28</v>
      </c>
      <c r="O103">
        <v>45</v>
      </c>
      <c r="P103">
        <v>80</v>
      </c>
      <c r="Q103">
        <v>0</v>
      </c>
      <c r="R103">
        <v>0</v>
      </c>
      <c r="S103">
        <v>27</v>
      </c>
      <c r="T103">
        <v>48</v>
      </c>
      <c r="U103">
        <v>0</v>
      </c>
      <c r="V103">
        <v>3</v>
      </c>
      <c r="W103">
        <v>1</v>
      </c>
      <c r="X103">
        <f t="shared" si="5"/>
        <v>0.94485761612744767</v>
      </c>
      <c r="Y103">
        <f t="shared" si="6"/>
        <v>0.98839269944070818</v>
      </c>
      <c r="Z103">
        <f t="shared" si="7"/>
        <v>0.95595365755140116</v>
      </c>
    </row>
    <row r="104" spans="2:26" x14ac:dyDescent="0.3">
      <c r="B104" s="2">
        <v>102</v>
      </c>
      <c r="C104">
        <v>26745.580000000853</v>
      </c>
      <c r="D104">
        <v>27427</v>
      </c>
      <c r="E104">
        <v>0</v>
      </c>
      <c r="F104">
        <v>0</v>
      </c>
      <c r="G104">
        <v>0</v>
      </c>
      <c r="H104">
        <v>0</v>
      </c>
      <c r="I104">
        <v>256</v>
      </c>
      <c r="J104">
        <v>0</v>
      </c>
      <c r="K104">
        <v>0</v>
      </c>
      <c r="L104">
        <v>0</v>
      </c>
      <c r="M104">
        <v>29</v>
      </c>
      <c r="N104">
        <v>51</v>
      </c>
      <c r="O104">
        <v>23</v>
      </c>
      <c r="P104">
        <v>66</v>
      </c>
      <c r="Q104">
        <v>0</v>
      </c>
      <c r="R104">
        <v>0</v>
      </c>
      <c r="S104">
        <v>23</v>
      </c>
      <c r="T104">
        <v>45</v>
      </c>
      <c r="U104">
        <v>0</v>
      </c>
      <c r="V104">
        <v>5</v>
      </c>
      <c r="W104">
        <v>14</v>
      </c>
      <c r="X104">
        <f t="shared" si="5"/>
        <v>0.97515513909654183</v>
      </c>
      <c r="Y104">
        <f t="shared" si="6"/>
        <v>0.97515513909654183</v>
      </c>
      <c r="Z104">
        <f t="shared" si="7"/>
        <v>1</v>
      </c>
    </row>
    <row r="105" spans="2:26" x14ac:dyDescent="0.3">
      <c r="B105" s="2">
        <v>103</v>
      </c>
      <c r="C105">
        <v>27158.98000000092</v>
      </c>
      <c r="D105">
        <v>28283</v>
      </c>
      <c r="E105">
        <v>0</v>
      </c>
      <c r="F105">
        <v>0</v>
      </c>
      <c r="G105">
        <v>0</v>
      </c>
      <c r="H105">
        <v>0</v>
      </c>
      <c r="I105">
        <v>394</v>
      </c>
      <c r="J105">
        <v>0</v>
      </c>
      <c r="K105">
        <v>0</v>
      </c>
      <c r="L105">
        <v>0</v>
      </c>
      <c r="M105">
        <v>87</v>
      </c>
      <c r="N105">
        <v>61</v>
      </c>
      <c r="O105">
        <v>40</v>
      </c>
      <c r="P105">
        <v>62</v>
      </c>
      <c r="Q105">
        <v>0</v>
      </c>
      <c r="R105">
        <v>0</v>
      </c>
      <c r="S105">
        <v>110</v>
      </c>
      <c r="T105">
        <v>26</v>
      </c>
      <c r="U105">
        <v>0</v>
      </c>
      <c r="V105">
        <v>0</v>
      </c>
      <c r="W105">
        <v>8</v>
      </c>
      <c r="X105">
        <f t="shared" si="5"/>
        <v>0.96025810557582014</v>
      </c>
      <c r="Y105">
        <f t="shared" si="6"/>
        <v>0.97515513909654183</v>
      </c>
      <c r="Z105">
        <f t="shared" si="7"/>
        <v>0.98472342202439356</v>
      </c>
    </row>
    <row r="106" spans="2:26" x14ac:dyDescent="0.3">
      <c r="B106" s="2">
        <v>104</v>
      </c>
      <c r="C106">
        <v>29002.340000000317</v>
      </c>
      <c r="D106">
        <v>30263</v>
      </c>
      <c r="E106">
        <v>0</v>
      </c>
      <c r="F106">
        <v>0</v>
      </c>
      <c r="G106">
        <v>0</v>
      </c>
      <c r="H106">
        <v>0</v>
      </c>
      <c r="I106">
        <v>395</v>
      </c>
      <c r="J106">
        <v>0</v>
      </c>
      <c r="K106">
        <v>0</v>
      </c>
      <c r="L106">
        <v>0</v>
      </c>
      <c r="M106">
        <v>91</v>
      </c>
      <c r="N106">
        <v>32</v>
      </c>
      <c r="O106">
        <v>40</v>
      </c>
      <c r="P106">
        <v>48</v>
      </c>
      <c r="Q106">
        <v>0</v>
      </c>
      <c r="R106">
        <v>0</v>
      </c>
      <c r="S106">
        <v>128</v>
      </c>
      <c r="T106">
        <v>36</v>
      </c>
      <c r="U106">
        <v>0</v>
      </c>
      <c r="V106">
        <v>0</v>
      </c>
      <c r="W106">
        <v>20</v>
      </c>
      <c r="X106">
        <f t="shared" si="5"/>
        <v>0.95834319135579149</v>
      </c>
      <c r="Y106">
        <f t="shared" si="6"/>
        <v>0.96025810557582014</v>
      </c>
      <c r="Z106">
        <f t="shared" si="7"/>
        <v>0.99800583383893404</v>
      </c>
    </row>
    <row r="107" spans="2:26" x14ac:dyDescent="0.3">
      <c r="B107" s="3" t="s">
        <v>21</v>
      </c>
      <c r="C107" s="4">
        <v>2851930.5599999987</v>
      </c>
      <c r="D107" s="4">
        <v>2880837</v>
      </c>
      <c r="E107" s="4">
        <v>3022</v>
      </c>
      <c r="F107" s="4">
        <v>10240</v>
      </c>
      <c r="G107" s="4">
        <v>54716</v>
      </c>
      <c r="H107" s="4">
        <v>0</v>
      </c>
      <c r="I107" s="4">
        <v>40746</v>
      </c>
      <c r="J107" s="4">
        <v>3278</v>
      </c>
      <c r="K107" s="4">
        <v>2852</v>
      </c>
      <c r="L107" s="4">
        <v>6610</v>
      </c>
      <c r="M107" s="4">
        <v>5261</v>
      </c>
      <c r="N107" s="4">
        <v>4840</v>
      </c>
      <c r="O107" s="4">
        <v>16718</v>
      </c>
      <c r="P107" s="4">
        <v>2695</v>
      </c>
      <c r="Q107" s="4">
        <v>69092</v>
      </c>
      <c r="R107" s="4">
        <v>2751</v>
      </c>
      <c r="S107" s="4">
        <v>12487</v>
      </c>
      <c r="T107" s="4">
        <v>3926</v>
      </c>
      <c r="U107" s="4">
        <v>167</v>
      </c>
      <c r="V107" s="4">
        <v>1116</v>
      </c>
      <c r="W107" s="4">
        <v>2411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33B6-3EE4-4B11-B6D6-8BEE5E1E604F}">
  <dimension ref="B2:Z107"/>
  <sheetViews>
    <sheetView topLeftCell="D1" workbookViewId="0">
      <selection activeCell="E2" sqref="E2:Z107"/>
    </sheetView>
  </sheetViews>
  <sheetFormatPr defaultRowHeight="14.4" x14ac:dyDescent="0.3"/>
  <sheetData>
    <row r="2" spans="2:26" ht="28.8" x14ac:dyDescent="0.3">
      <c r="B2" s="1" t="s">
        <v>0</v>
      </c>
      <c r="C2" s="1" t="s">
        <v>1</v>
      </c>
      <c r="D2" s="1" t="s">
        <v>2</v>
      </c>
      <c r="E2" s="1" t="s">
        <v>29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5" t="s">
        <v>22</v>
      </c>
      <c r="Y2" s="5" t="s">
        <v>23</v>
      </c>
      <c r="Z2" t="s">
        <v>24</v>
      </c>
    </row>
    <row r="3" spans="2:26" x14ac:dyDescent="0.3">
      <c r="B3" s="2">
        <v>1</v>
      </c>
      <c r="C3">
        <v>35624.790000000161</v>
      </c>
      <c r="D3">
        <v>17496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C3/D3</f>
        <v>2.0361676954732602</v>
      </c>
      <c r="Y3">
        <f>X3</f>
        <v>2.0361676954732602</v>
      </c>
      <c r="Z3">
        <f>X3/Y3</f>
        <v>1</v>
      </c>
    </row>
    <row r="4" spans="2:26" x14ac:dyDescent="0.3">
      <c r="B4" s="2">
        <v>2</v>
      </c>
      <c r="C4">
        <v>39184.850000000239</v>
      </c>
      <c r="D4">
        <v>19409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ref="X4:X67" si="0">C4/D4</f>
        <v>2.0189010252975548</v>
      </c>
      <c r="Y4">
        <f>MAX(X3:X5)</f>
        <v>2.0361676954732602</v>
      </c>
      <c r="Z4">
        <f t="shared" ref="Z4:Z67" si="1">X4/Y4</f>
        <v>0.99152001565780068</v>
      </c>
    </row>
    <row r="5" spans="2:26" x14ac:dyDescent="0.3">
      <c r="B5" s="2">
        <v>3</v>
      </c>
      <c r="C5">
        <v>45825.730000000382</v>
      </c>
      <c r="D5">
        <v>25645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 t="shared" si="0"/>
        <v>1.786926496393074</v>
      </c>
      <c r="Y5">
        <f t="shared" ref="Y5:Y68" si="2">MAX(X4:X6)</f>
        <v>2.0189010252975548</v>
      </c>
      <c r="Z5">
        <f t="shared" si="1"/>
        <v>0.88509861256309419</v>
      </c>
    </row>
    <row r="6" spans="2:26" x14ac:dyDescent="0.3">
      <c r="B6" s="2">
        <v>4</v>
      </c>
      <c r="C6">
        <v>44727.58000000086</v>
      </c>
      <c r="D6">
        <v>25321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 t="shared" si="0"/>
        <v>1.7664223371905083</v>
      </c>
      <c r="Y6">
        <f t="shared" si="2"/>
        <v>2.0008907054514911</v>
      </c>
      <c r="Z6">
        <f t="shared" si="1"/>
        <v>0.88281800319119574</v>
      </c>
    </row>
    <row r="7" spans="2:26" x14ac:dyDescent="0.3">
      <c r="B7" s="2">
        <v>5</v>
      </c>
      <c r="C7">
        <v>37694.780000000639</v>
      </c>
      <c r="D7">
        <v>18839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 t="shared" si="0"/>
        <v>2.0008907054514911</v>
      </c>
      <c r="Y7">
        <f t="shared" si="2"/>
        <v>2.0008907054514911</v>
      </c>
      <c r="Z7">
        <f t="shared" si="1"/>
        <v>1</v>
      </c>
    </row>
    <row r="8" spans="2:26" x14ac:dyDescent="0.3">
      <c r="B8" s="2">
        <v>6</v>
      </c>
      <c r="C8">
        <v>38897.64000000096</v>
      </c>
      <c r="D8">
        <v>20191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 t="shared" si="0"/>
        <v>1.9264840770640859</v>
      </c>
      <c r="Y8">
        <f t="shared" si="2"/>
        <v>2.0008907054514911</v>
      </c>
      <c r="Z8">
        <f t="shared" si="1"/>
        <v>0.96281324702809512</v>
      </c>
    </row>
    <row r="9" spans="2:26" x14ac:dyDescent="0.3">
      <c r="B9" s="2">
        <v>7</v>
      </c>
      <c r="C9">
        <v>39626.960000001171</v>
      </c>
      <c r="D9">
        <v>20907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 t="shared" si="0"/>
        <v>1.8953919739800626</v>
      </c>
      <c r="Y9">
        <f t="shared" si="2"/>
        <v>1.9264840770640859</v>
      </c>
      <c r="Z9">
        <f t="shared" si="1"/>
        <v>0.9838607007168173</v>
      </c>
    </row>
    <row r="10" spans="2:26" x14ac:dyDescent="0.3">
      <c r="B10" s="2">
        <v>8</v>
      </c>
      <c r="C10">
        <v>39098.060000000674</v>
      </c>
      <c r="D10">
        <v>20632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si="0"/>
        <v>1.8950203567274464</v>
      </c>
      <c r="Y10">
        <f t="shared" si="2"/>
        <v>1.8953919739800626</v>
      </c>
      <c r="Z10">
        <f t="shared" si="1"/>
        <v>0.9998039364639516</v>
      </c>
    </row>
    <row r="11" spans="2:26" x14ac:dyDescent="0.3">
      <c r="B11" s="2">
        <v>9</v>
      </c>
      <c r="C11">
        <v>42967.340000000389</v>
      </c>
      <c r="D11">
        <v>24255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 t="shared" si="0"/>
        <v>1.7714838177695482</v>
      </c>
      <c r="Y11">
        <f t="shared" si="2"/>
        <v>1.8950203567274464</v>
      </c>
      <c r="Z11">
        <f t="shared" si="1"/>
        <v>0.93480991456406504</v>
      </c>
    </row>
    <row r="12" spans="2:26" x14ac:dyDescent="0.3">
      <c r="B12" s="2">
        <v>10</v>
      </c>
      <c r="C12">
        <v>38204.149999999907</v>
      </c>
      <c r="D12">
        <v>20643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 t="shared" si="0"/>
        <v>1.8507072615414382</v>
      </c>
      <c r="Y12">
        <f t="shared" si="2"/>
        <v>1.9425901555725782</v>
      </c>
      <c r="Z12">
        <f t="shared" si="1"/>
        <v>0.95270083410668904</v>
      </c>
    </row>
    <row r="13" spans="2:26" x14ac:dyDescent="0.3">
      <c r="B13" s="2">
        <v>11</v>
      </c>
      <c r="C13">
        <v>38084.480000000396</v>
      </c>
      <c r="D13">
        <v>19605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 t="shared" si="0"/>
        <v>1.9425901555725782</v>
      </c>
      <c r="Y13">
        <f t="shared" si="2"/>
        <v>1.9425901555725782</v>
      </c>
      <c r="Z13">
        <f t="shared" si="1"/>
        <v>1</v>
      </c>
    </row>
    <row r="14" spans="2:26" x14ac:dyDescent="0.3">
      <c r="B14" s="2">
        <v>12</v>
      </c>
      <c r="C14">
        <v>50408.520000001161</v>
      </c>
      <c r="D14">
        <v>36871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 t="shared" si="0"/>
        <v>1.3671590138591621</v>
      </c>
      <c r="Y14">
        <f t="shared" si="2"/>
        <v>1.9425901555725782</v>
      </c>
      <c r="Z14">
        <f t="shared" si="1"/>
        <v>0.70378150014674201</v>
      </c>
    </row>
    <row r="15" spans="2:26" x14ac:dyDescent="0.3">
      <c r="B15" s="2">
        <v>13</v>
      </c>
      <c r="C15">
        <v>38125.260000001057</v>
      </c>
      <c r="D15">
        <v>24340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 t="shared" si="0"/>
        <v>1.5663623664749817</v>
      </c>
      <c r="Y15">
        <f t="shared" si="2"/>
        <v>1.8309165512096373</v>
      </c>
      <c r="Z15">
        <f t="shared" si="1"/>
        <v>0.85550724058948957</v>
      </c>
    </row>
    <row r="16" spans="2:26" x14ac:dyDescent="0.3">
      <c r="B16" s="2">
        <v>14</v>
      </c>
      <c r="C16">
        <v>34358.980000000054</v>
      </c>
      <c r="D16">
        <v>18766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 t="shared" si="0"/>
        <v>1.8309165512096373</v>
      </c>
      <c r="Y16">
        <f t="shared" si="2"/>
        <v>1.8309165512096373</v>
      </c>
      <c r="Z16">
        <f t="shared" si="1"/>
        <v>1</v>
      </c>
    </row>
    <row r="17" spans="2:26" x14ac:dyDescent="0.3">
      <c r="B17" s="2">
        <v>15</v>
      </c>
      <c r="C17">
        <v>37196.709999999883</v>
      </c>
      <c r="D17">
        <v>20941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 t="shared" si="0"/>
        <v>1.776262356143445</v>
      </c>
      <c r="Y17">
        <f t="shared" si="2"/>
        <v>1.8309165512096373</v>
      </c>
      <c r="Z17">
        <f t="shared" si="1"/>
        <v>0.97014927030394493</v>
      </c>
    </row>
    <row r="18" spans="2:26" x14ac:dyDescent="0.3">
      <c r="B18" s="2">
        <v>16</v>
      </c>
      <c r="C18">
        <v>39257.880000000092</v>
      </c>
      <c r="D18">
        <v>21573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 t="shared" si="0"/>
        <v>1.8197691558893103</v>
      </c>
      <c r="Y18">
        <f t="shared" si="2"/>
        <v>1.9683803366402757</v>
      </c>
      <c r="Z18">
        <f t="shared" si="1"/>
        <v>0.92450077965896471</v>
      </c>
    </row>
    <row r="19" spans="2:26" x14ac:dyDescent="0.3">
      <c r="B19" s="2">
        <v>17</v>
      </c>
      <c r="C19">
        <v>35316.679999999826</v>
      </c>
      <c r="D19">
        <v>17942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 t="shared" si="0"/>
        <v>1.9683803366402757</v>
      </c>
      <c r="Y19">
        <f t="shared" si="2"/>
        <v>2.016005350519837</v>
      </c>
      <c r="Z19">
        <f t="shared" si="1"/>
        <v>0.97637654390784179</v>
      </c>
    </row>
    <row r="20" spans="2:26" x14ac:dyDescent="0.3">
      <c r="B20" s="2">
        <v>18</v>
      </c>
      <c r="C20">
        <v>33157.239999999758</v>
      </c>
      <c r="D20">
        <v>16447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 t="shared" si="0"/>
        <v>2.016005350519837</v>
      </c>
      <c r="Y20">
        <f t="shared" si="2"/>
        <v>2.0380393070768514</v>
      </c>
      <c r="Z20">
        <f t="shared" si="1"/>
        <v>0.98918864985552335</v>
      </c>
    </row>
    <row r="21" spans="2:26" x14ac:dyDescent="0.3">
      <c r="B21" s="2">
        <v>19</v>
      </c>
      <c r="C21">
        <v>26235.68000000031</v>
      </c>
      <c r="D21">
        <v>12873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 t="shared" si="0"/>
        <v>2.0380393070768514</v>
      </c>
      <c r="Y21">
        <f t="shared" si="2"/>
        <v>2.0380393070768514</v>
      </c>
      <c r="Z21">
        <f t="shared" si="1"/>
        <v>1</v>
      </c>
    </row>
    <row r="22" spans="2:26" x14ac:dyDescent="0.3">
      <c r="B22" s="2">
        <v>20</v>
      </c>
      <c r="C22">
        <v>38377.200000000696</v>
      </c>
      <c r="D22">
        <v>19227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 t="shared" si="0"/>
        <v>1.9960056171009879</v>
      </c>
      <c r="Y22">
        <f t="shared" si="2"/>
        <v>2.0380393070768514</v>
      </c>
      <c r="Z22">
        <f t="shared" si="1"/>
        <v>0.97937542724033511</v>
      </c>
    </row>
    <row r="23" spans="2:26" x14ac:dyDescent="0.3">
      <c r="B23" s="2">
        <v>21</v>
      </c>
      <c r="C23">
        <v>38644.280000001338</v>
      </c>
      <c r="D23">
        <v>19549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 t="shared" si="0"/>
        <v>1.9767906286767272</v>
      </c>
      <c r="Y23">
        <f t="shared" si="2"/>
        <v>2.004325644813123</v>
      </c>
      <c r="Z23">
        <f t="shared" si="1"/>
        <v>0.98626220434406353</v>
      </c>
    </row>
    <row r="24" spans="2:26" x14ac:dyDescent="0.3">
      <c r="B24" s="2">
        <v>22</v>
      </c>
      <c r="C24">
        <v>35280.140000000589</v>
      </c>
      <c r="D24">
        <v>17602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 t="shared" si="0"/>
        <v>2.004325644813123</v>
      </c>
      <c r="Y24">
        <f t="shared" si="2"/>
        <v>2.0395658253513695</v>
      </c>
      <c r="Z24">
        <f t="shared" si="1"/>
        <v>0.98272172434926175</v>
      </c>
    </row>
    <row r="25" spans="2:26" x14ac:dyDescent="0.3">
      <c r="B25" s="2">
        <v>23</v>
      </c>
      <c r="C25">
        <v>29171.91000000064</v>
      </c>
      <c r="D25">
        <v>14303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 t="shared" si="0"/>
        <v>2.0395658253513695</v>
      </c>
      <c r="Y25">
        <f t="shared" si="2"/>
        <v>2.0395658253513695</v>
      </c>
      <c r="Z25">
        <f t="shared" si="1"/>
        <v>1</v>
      </c>
    </row>
    <row r="26" spans="2:26" x14ac:dyDescent="0.3">
      <c r="B26" s="2">
        <v>24</v>
      </c>
      <c r="C26">
        <v>37089.820000000589</v>
      </c>
      <c r="D26">
        <v>18368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 t="shared" si="0"/>
        <v>2.019262848432088</v>
      </c>
      <c r="Y26">
        <f t="shared" si="2"/>
        <v>2.0395658253513695</v>
      </c>
      <c r="Z26">
        <f t="shared" si="1"/>
        <v>0.99004544169797326</v>
      </c>
    </row>
    <row r="27" spans="2:26" x14ac:dyDescent="0.3">
      <c r="B27" s="2">
        <v>25</v>
      </c>
      <c r="C27">
        <v>45875.960000000436</v>
      </c>
      <c r="D27">
        <v>23103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 t="shared" si="0"/>
        <v>1.9857144093840815</v>
      </c>
      <c r="Y27">
        <f t="shared" si="2"/>
        <v>2.019262848432088</v>
      </c>
      <c r="Z27">
        <f t="shared" si="1"/>
        <v>0.98338579889485112</v>
      </c>
    </row>
    <row r="28" spans="2:26" x14ac:dyDescent="0.3">
      <c r="B28" s="2">
        <v>26</v>
      </c>
      <c r="C28">
        <v>43000.710000001141</v>
      </c>
      <c r="D28">
        <v>23360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 t="shared" si="0"/>
        <v>1.8407838184931995</v>
      </c>
      <c r="Y28">
        <f t="shared" si="2"/>
        <v>1.9857144093840815</v>
      </c>
      <c r="Z28">
        <f t="shared" si="1"/>
        <v>0.92701337603938938</v>
      </c>
    </row>
    <row r="29" spans="2:26" x14ac:dyDescent="0.3">
      <c r="B29" s="2">
        <v>27</v>
      </c>
      <c r="C29">
        <v>59234.47000000273</v>
      </c>
      <c r="D29">
        <v>47430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 t="shared" si="0"/>
        <v>1.2488819312671882</v>
      </c>
      <c r="Y29">
        <f t="shared" si="2"/>
        <v>1.8407838184931995</v>
      </c>
      <c r="Z29">
        <f t="shared" si="1"/>
        <v>0.67845116776910752</v>
      </c>
    </row>
    <row r="30" spans="2:26" x14ac:dyDescent="0.3">
      <c r="B30" s="2">
        <v>28</v>
      </c>
      <c r="C30">
        <v>38083.309999999838</v>
      </c>
      <c r="D30">
        <v>23321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 t="shared" si="0"/>
        <v>1.6330050169375172</v>
      </c>
      <c r="Y30">
        <f t="shared" si="2"/>
        <v>1.898135537345778</v>
      </c>
      <c r="Z30">
        <f t="shared" si="1"/>
        <v>0.86032055393736473</v>
      </c>
    </row>
    <row r="31" spans="2:26" x14ac:dyDescent="0.3">
      <c r="B31" s="2">
        <v>29</v>
      </c>
      <c r="C31">
        <v>40305.010000000249</v>
      </c>
      <c r="D31">
        <v>21234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 t="shared" si="0"/>
        <v>1.898135537345778</v>
      </c>
      <c r="Y31">
        <f t="shared" si="2"/>
        <v>1.898135537345778</v>
      </c>
      <c r="Z31">
        <f t="shared" si="1"/>
        <v>1</v>
      </c>
    </row>
    <row r="32" spans="2:26" x14ac:dyDescent="0.3">
      <c r="B32" s="2">
        <v>30</v>
      </c>
      <c r="C32">
        <v>41009.180000000328</v>
      </c>
      <c r="D32">
        <v>22062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 t="shared" si="0"/>
        <v>1.8588151572840326</v>
      </c>
      <c r="Y32">
        <f t="shared" si="2"/>
        <v>1.898135537345778</v>
      </c>
      <c r="Z32">
        <f t="shared" si="1"/>
        <v>0.97928473531625226</v>
      </c>
    </row>
    <row r="33" spans="2:26" x14ac:dyDescent="0.3">
      <c r="B33" s="2">
        <v>31</v>
      </c>
      <c r="C33">
        <v>38715.939999999682</v>
      </c>
      <c r="D33">
        <v>21251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 t="shared" si="0"/>
        <v>1.8218408545480063</v>
      </c>
      <c r="Y33">
        <f t="shared" si="2"/>
        <v>1.8588151572840326</v>
      </c>
      <c r="Z33">
        <f t="shared" si="1"/>
        <v>0.98010867159591575</v>
      </c>
    </row>
    <row r="34" spans="2:26" x14ac:dyDescent="0.3">
      <c r="B34" s="2">
        <v>32</v>
      </c>
      <c r="C34">
        <v>39272.320000000058</v>
      </c>
      <c r="D34">
        <v>21196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 t="shared" si="0"/>
        <v>1.8528175127382551</v>
      </c>
      <c r="Y34">
        <f t="shared" si="2"/>
        <v>1.8667307410840552</v>
      </c>
      <c r="Z34">
        <f t="shared" si="1"/>
        <v>0.99254674065220549</v>
      </c>
    </row>
    <row r="35" spans="2:26" x14ac:dyDescent="0.3">
      <c r="B35" s="2">
        <v>33</v>
      </c>
      <c r="C35">
        <v>38262.379999999881</v>
      </c>
      <c r="D35">
        <v>20497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 t="shared" si="0"/>
        <v>1.8667307410840552</v>
      </c>
      <c r="Y35">
        <f t="shared" si="2"/>
        <v>1.8667307410840552</v>
      </c>
      <c r="Z35">
        <f t="shared" si="1"/>
        <v>1</v>
      </c>
    </row>
    <row r="36" spans="2:26" x14ac:dyDescent="0.3">
      <c r="B36" s="2">
        <v>34</v>
      </c>
      <c r="C36">
        <v>38878.47000000035</v>
      </c>
      <c r="D36">
        <v>21849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 t="shared" si="0"/>
        <v>1.7794164492654287</v>
      </c>
      <c r="Y36">
        <f t="shared" si="2"/>
        <v>1.8667307410840552</v>
      </c>
      <c r="Z36">
        <f t="shared" si="1"/>
        <v>0.95322609206728925</v>
      </c>
    </row>
    <row r="37" spans="2:26" x14ac:dyDescent="0.3">
      <c r="B37" s="2">
        <v>35</v>
      </c>
      <c r="C37">
        <v>39372.140000000538</v>
      </c>
      <c r="D37">
        <v>24277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 t="shared" si="0"/>
        <v>1.6217877002924801</v>
      </c>
      <c r="Y37">
        <f t="shared" si="2"/>
        <v>1.7794164492654287</v>
      </c>
      <c r="Z37">
        <f t="shared" si="1"/>
        <v>0.91141548172266229</v>
      </c>
    </row>
    <row r="38" spans="2:26" x14ac:dyDescent="0.3">
      <c r="B38" s="2">
        <v>36</v>
      </c>
      <c r="C38">
        <v>36825.650000000714</v>
      </c>
      <c r="D38">
        <v>22437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 t="shared" si="0"/>
        <v>1.6412911708339224</v>
      </c>
      <c r="Y38">
        <f t="shared" si="2"/>
        <v>1.8477854743912874</v>
      </c>
      <c r="Z38">
        <f t="shared" si="1"/>
        <v>0.88824768544877208</v>
      </c>
    </row>
    <row r="39" spans="2:26" x14ac:dyDescent="0.3">
      <c r="B39" s="2">
        <v>37</v>
      </c>
      <c r="C39">
        <v>35211.400000000373</v>
      </c>
      <c r="D39">
        <v>19056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 t="shared" si="0"/>
        <v>1.8477854743912874</v>
      </c>
      <c r="Y39">
        <f t="shared" si="2"/>
        <v>1.8650344967532713</v>
      </c>
      <c r="Z39">
        <f t="shared" si="1"/>
        <v>0.99075136551521614</v>
      </c>
    </row>
    <row r="40" spans="2:26" x14ac:dyDescent="0.3">
      <c r="B40" s="2">
        <v>38</v>
      </c>
      <c r="C40">
        <v>36763.560000000485</v>
      </c>
      <c r="D40">
        <v>19712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 t="shared" si="0"/>
        <v>1.8650344967532713</v>
      </c>
      <c r="Y40">
        <f t="shared" si="2"/>
        <v>1.9460482011070372</v>
      </c>
      <c r="Z40">
        <f t="shared" si="1"/>
        <v>0.95837014504179285</v>
      </c>
    </row>
    <row r="41" spans="2:26" x14ac:dyDescent="0.3">
      <c r="B41" s="2">
        <v>39</v>
      </c>
      <c r="C41">
        <v>33752.260000000453</v>
      </c>
      <c r="D41">
        <v>17344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 t="shared" si="0"/>
        <v>1.9460482011070372</v>
      </c>
      <c r="Y41">
        <f t="shared" si="2"/>
        <v>1.9460482011070372</v>
      </c>
      <c r="Z41">
        <f t="shared" si="1"/>
        <v>1</v>
      </c>
    </row>
    <row r="42" spans="2:26" x14ac:dyDescent="0.3">
      <c r="B42" s="2">
        <v>40</v>
      </c>
      <c r="C42">
        <v>35331.400000000292</v>
      </c>
      <c r="D42">
        <v>18930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 t="shared" si="0"/>
        <v>1.8664236661384201</v>
      </c>
      <c r="Y42">
        <f t="shared" si="2"/>
        <v>1.9460482011070372</v>
      </c>
      <c r="Z42">
        <f t="shared" si="1"/>
        <v>0.95908398624282709</v>
      </c>
    </row>
    <row r="43" spans="2:26" x14ac:dyDescent="0.3">
      <c r="B43" s="2">
        <v>41</v>
      </c>
      <c r="C43">
        <v>35863.930000000764</v>
      </c>
      <c r="D43">
        <v>20381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si="0"/>
        <v>1.7596746970217734</v>
      </c>
      <c r="Y43">
        <f t="shared" si="2"/>
        <v>1.8664236661384201</v>
      </c>
      <c r="Z43">
        <f t="shared" si="1"/>
        <v>0.9428056067583479</v>
      </c>
    </row>
    <row r="44" spans="2:26" x14ac:dyDescent="0.3">
      <c r="B44" s="2">
        <v>42</v>
      </c>
      <c r="C44">
        <v>36361.280000000756</v>
      </c>
      <c r="D44">
        <v>20695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 t="shared" si="0"/>
        <v>1.7570079729403603</v>
      </c>
      <c r="Y44">
        <f t="shared" si="2"/>
        <v>1.7811759061834271</v>
      </c>
      <c r="Z44">
        <f t="shared" si="1"/>
        <v>0.98643147307395818</v>
      </c>
    </row>
    <row r="45" spans="2:26" x14ac:dyDescent="0.3">
      <c r="B45" s="2">
        <v>43</v>
      </c>
      <c r="C45">
        <v>33414.860000001092</v>
      </c>
      <c r="D45">
        <v>18760</v>
      </c>
      <c r="E45">
        <v>0</v>
      </c>
      <c r="F45">
        <v>102</v>
      </c>
      <c r="G45">
        <v>149</v>
      </c>
      <c r="H45">
        <v>0</v>
      </c>
      <c r="I45">
        <v>373</v>
      </c>
      <c r="J45">
        <v>0</v>
      </c>
      <c r="K45">
        <v>0</v>
      </c>
      <c r="L45">
        <v>0</v>
      </c>
      <c r="M45">
        <v>40</v>
      </c>
      <c r="N45">
        <v>60</v>
      </c>
      <c r="O45">
        <v>43</v>
      </c>
      <c r="P45">
        <v>46</v>
      </c>
      <c r="Q45">
        <v>239</v>
      </c>
      <c r="R45">
        <v>0</v>
      </c>
      <c r="S45">
        <v>117</v>
      </c>
      <c r="T45">
        <v>56</v>
      </c>
      <c r="U45">
        <v>7</v>
      </c>
      <c r="V45">
        <v>6</v>
      </c>
      <c r="W45">
        <v>10</v>
      </c>
      <c r="X45">
        <f t="shared" si="0"/>
        <v>1.7811759061834271</v>
      </c>
      <c r="Y45">
        <f t="shared" si="2"/>
        <v>1.7811759061834271</v>
      </c>
      <c r="Z45">
        <f t="shared" si="1"/>
        <v>1</v>
      </c>
    </row>
    <row r="46" spans="2:26" x14ac:dyDescent="0.3">
      <c r="B46" s="2">
        <v>44</v>
      </c>
      <c r="C46">
        <v>42049.839999999735</v>
      </c>
      <c r="D46">
        <v>29917</v>
      </c>
      <c r="E46">
        <v>0</v>
      </c>
      <c r="F46">
        <v>10601</v>
      </c>
      <c r="G46">
        <v>3249</v>
      </c>
      <c r="H46">
        <v>0</v>
      </c>
      <c r="I46">
        <v>199</v>
      </c>
      <c r="J46">
        <v>0</v>
      </c>
      <c r="K46">
        <v>0</v>
      </c>
      <c r="L46">
        <v>0</v>
      </c>
      <c r="M46">
        <v>1103</v>
      </c>
      <c r="N46">
        <v>36</v>
      </c>
      <c r="O46">
        <v>135</v>
      </c>
      <c r="P46">
        <v>231</v>
      </c>
      <c r="Q46">
        <v>9485</v>
      </c>
      <c r="R46">
        <v>0</v>
      </c>
      <c r="S46">
        <v>2854</v>
      </c>
      <c r="T46">
        <v>131</v>
      </c>
      <c r="U46">
        <v>39</v>
      </c>
      <c r="V46">
        <v>21</v>
      </c>
      <c r="W46">
        <v>14</v>
      </c>
      <c r="X46">
        <f t="shared" si="0"/>
        <v>1.4055500217267685</v>
      </c>
      <c r="Y46">
        <f t="shared" si="2"/>
        <v>1.8132714929478915</v>
      </c>
      <c r="Z46">
        <f t="shared" si="1"/>
        <v>0.77514593219668526</v>
      </c>
    </row>
    <row r="47" spans="2:26" x14ac:dyDescent="0.3">
      <c r="B47" s="2">
        <v>45</v>
      </c>
      <c r="C47">
        <v>30983.370000000621</v>
      </c>
      <c r="D47">
        <v>17087</v>
      </c>
      <c r="E47">
        <v>0</v>
      </c>
      <c r="F47">
        <v>0</v>
      </c>
      <c r="G47">
        <v>76</v>
      </c>
      <c r="H47">
        <v>0</v>
      </c>
      <c r="I47">
        <v>1068</v>
      </c>
      <c r="J47">
        <v>0</v>
      </c>
      <c r="K47">
        <v>0</v>
      </c>
      <c r="L47">
        <v>0</v>
      </c>
      <c r="M47">
        <v>154</v>
      </c>
      <c r="N47">
        <v>58</v>
      </c>
      <c r="O47">
        <v>68</v>
      </c>
      <c r="P47">
        <v>68</v>
      </c>
      <c r="Q47">
        <v>60</v>
      </c>
      <c r="R47">
        <v>0</v>
      </c>
      <c r="S47">
        <v>604</v>
      </c>
      <c r="T47">
        <v>61</v>
      </c>
      <c r="U47">
        <v>9</v>
      </c>
      <c r="V47">
        <v>12</v>
      </c>
      <c r="W47">
        <v>50</v>
      </c>
      <c r="X47">
        <f t="shared" si="0"/>
        <v>1.8132714929478915</v>
      </c>
      <c r="Y47">
        <f t="shared" si="2"/>
        <v>1.8337467787115307</v>
      </c>
      <c r="Z47">
        <f t="shared" si="1"/>
        <v>0.98883418037793303</v>
      </c>
    </row>
    <row r="48" spans="2:26" x14ac:dyDescent="0.3">
      <c r="B48" s="2">
        <v>46</v>
      </c>
      <c r="C48">
        <v>32732.380000000823</v>
      </c>
      <c r="D48">
        <v>17850</v>
      </c>
      <c r="E48">
        <v>0</v>
      </c>
      <c r="F48">
        <v>0</v>
      </c>
      <c r="G48">
        <v>1324</v>
      </c>
      <c r="H48">
        <v>0</v>
      </c>
      <c r="I48">
        <v>771</v>
      </c>
      <c r="J48">
        <v>0</v>
      </c>
      <c r="K48">
        <v>0</v>
      </c>
      <c r="L48">
        <v>0</v>
      </c>
      <c r="M48">
        <v>132</v>
      </c>
      <c r="N48">
        <v>52</v>
      </c>
      <c r="O48">
        <v>65</v>
      </c>
      <c r="P48">
        <v>92</v>
      </c>
      <c r="Q48">
        <v>1303</v>
      </c>
      <c r="R48">
        <v>0</v>
      </c>
      <c r="S48">
        <v>362</v>
      </c>
      <c r="T48">
        <v>67</v>
      </c>
      <c r="U48">
        <v>0</v>
      </c>
      <c r="V48">
        <v>10</v>
      </c>
      <c r="W48">
        <v>12</v>
      </c>
      <c r="X48">
        <f t="shared" si="0"/>
        <v>1.8337467787115307</v>
      </c>
      <c r="Y48">
        <f t="shared" si="2"/>
        <v>1.8337467787115307</v>
      </c>
      <c r="Z48">
        <f t="shared" si="1"/>
        <v>1</v>
      </c>
    </row>
    <row r="49" spans="2:26" x14ac:dyDescent="0.3">
      <c r="B49" s="2">
        <v>47</v>
      </c>
      <c r="C49">
        <v>35489.030000000574</v>
      </c>
      <c r="D49">
        <v>19393</v>
      </c>
      <c r="E49">
        <v>0</v>
      </c>
      <c r="F49">
        <v>0</v>
      </c>
      <c r="G49">
        <v>1507</v>
      </c>
      <c r="H49">
        <v>0</v>
      </c>
      <c r="I49">
        <v>612</v>
      </c>
      <c r="J49">
        <v>0</v>
      </c>
      <c r="K49">
        <v>0</v>
      </c>
      <c r="L49">
        <v>0</v>
      </c>
      <c r="M49">
        <v>91</v>
      </c>
      <c r="N49">
        <v>29</v>
      </c>
      <c r="O49">
        <v>50</v>
      </c>
      <c r="P49">
        <v>82</v>
      </c>
      <c r="Q49">
        <v>1409</v>
      </c>
      <c r="R49">
        <v>0</v>
      </c>
      <c r="S49">
        <v>385</v>
      </c>
      <c r="T49">
        <v>46</v>
      </c>
      <c r="U49">
        <v>1</v>
      </c>
      <c r="V49">
        <v>3</v>
      </c>
      <c r="W49">
        <v>23</v>
      </c>
      <c r="X49">
        <f t="shared" si="0"/>
        <v>1.8299917496004008</v>
      </c>
      <c r="Y49">
        <f t="shared" si="2"/>
        <v>1.8337467787115307</v>
      </c>
      <c r="Z49">
        <f t="shared" si="1"/>
        <v>0.99795226409953486</v>
      </c>
    </row>
    <row r="50" spans="2:26" x14ac:dyDescent="0.3">
      <c r="B50" s="2">
        <v>48</v>
      </c>
      <c r="C50">
        <v>33596.93000000099</v>
      </c>
      <c r="D50">
        <v>19309</v>
      </c>
      <c r="E50">
        <v>0</v>
      </c>
      <c r="F50">
        <v>0</v>
      </c>
      <c r="G50">
        <v>1942</v>
      </c>
      <c r="H50">
        <v>0</v>
      </c>
      <c r="I50">
        <v>288</v>
      </c>
      <c r="J50">
        <v>0</v>
      </c>
      <c r="K50">
        <v>0</v>
      </c>
      <c r="L50">
        <v>0</v>
      </c>
      <c r="M50">
        <v>50</v>
      </c>
      <c r="N50">
        <v>28</v>
      </c>
      <c r="O50">
        <v>33</v>
      </c>
      <c r="P50">
        <v>48</v>
      </c>
      <c r="Q50">
        <v>1820</v>
      </c>
      <c r="R50">
        <v>0</v>
      </c>
      <c r="S50">
        <v>136</v>
      </c>
      <c r="T50">
        <v>68</v>
      </c>
      <c r="U50">
        <v>3</v>
      </c>
      <c r="V50">
        <v>34</v>
      </c>
      <c r="W50">
        <v>10</v>
      </c>
      <c r="X50">
        <f t="shared" si="0"/>
        <v>1.7399621937956906</v>
      </c>
      <c r="Y50">
        <f t="shared" si="2"/>
        <v>1.8299917496004008</v>
      </c>
      <c r="Z50">
        <f t="shared" si="1"/>
        <v>0.95080329961904519</v>
      </c>
    </row>
    <row r="51" spans="2:26" x14ac:dyDescent="0.3">
      <c r="B51" s="2">
        <v>49</v>
      </c>
      <c r="C51">
        <v>31409.300000000894</v>
      </c>
      <c r="D51">
        <v>18046</v>
      </c>
      <c r="E51">
        <v>0</v>
      </c>
      <c r="F51">
        <v>0</v>
      </c>
      <c r="G51">
        <v>3128</v>
      </c>
      <c r="H51">
        <v>0</v>
      </c>
      <c r="I51">
        <v>306</v>
      </c>
      <c r="J51">
        <v>0</v>
      </c>
      <c r="K51">
        <v>0</v>
      </c>
      <c r="L51">
        <v>0</v>
      </c>
      <c r="M51">
        <v>37</v>
      </c>
      <c r="N51">
        <v>23</v>
      </c>
      <c r="O51">
        <v>22</v>
      </c>
      <c r="P51">
        <v>55</v>
      </c>
      <c r="Q51">
        <v>3100</v>
      </c>
      <c r="R51">
        <v>0</v>
      </c>
      <c r="S51">
        <v>100</v>
      </c>
      <c r="T51">
        <v>67</v>
      </c>
      <c r="U51">
        <v>0</v>
      </c>
      <c r="V51">
        <v>20</v>
      </c>
      <c r="W51">
        <v>10</v>
      </c>
      <c r="X51">
        <f t="shared" si="0"/>
        <v>1.7405131331043386</v>
      </c>
      <c r="Y51">
        <f t="shared" si="2"/>
        <v>1.7548310182653808</v>
      </c>
      <c r="Z51">
        <f t="shared" si="1"/>
        <v>0.99184087526832343</v>
      </c>
    </row>
    <row r="52" spans="2:26" x14ac:dyDescent="0.3">
      <c r="B52" s="2">
        <v>50</v>
      </c>
      <c r="C52">
        <v>32088.840000000753</v>
      </c>
      <c r="D52">
        <v>18286</v>
      </c>
      <c r="E52">
        <v>0</v>
      </c>
      <c r="F52">
        <v>0</v>
      </c>
      <c r="G52">
        <v>43</v>
      </c>
      <c r="H52">
        <v>0</v>
      </c>
      <c r="I52">
        <v>193</v>
      </c>
      <c r="J52">
        <v>0</v>
      </c>
      <c r="K52">
        <v>0</v>
      </c>
      <c r="L52">
        <v>0</v>
      </c>
      <c r="M52">
        <v>7</v>
      </c>
      <c r="N52">
        <v>12</v>
      </c>
      <c r="O52">
        <v>15</v>
      </c>
      <c r="P52">
        <v>38</v>
      </c>
      <c r="Q52">
        <v>43</v>
      </c>
      <c r="R52">
        <v>0</v>
      </c>
      <c r="S52">
        <v>64</v>
      </c>
      <c r="T52">
        <v>28</v>
      </c>
      <c r="U52">
        <v>2</v>
      </c>
      <c r="V52">
        <v>17</v>
      </c>
      <c r="W52">
        <v>10</v>
      </c>
      <c r="X52">
        <f t="shared" si="0"/>
        <v>1.7548310182653808</v>
      </c>
      <c r="Y52">
        <f t="shared" si="2"/>
        <v>1.8136655711695953</v>
      </c>
      <c r="Z52">
        <f t="shared" si="1"/>
        <v>0.96756041806192894</v>
      </c>
    </row>
    <row r="53" spans="2:26" x14ac:dyDescent="0.3">
      <c r="B53" s="2">
        <v>51</v>
      </c>
      <c r="C53">
        <v>32007.570000001018</v>
      </c>
      <c r="D53">
        <v>17648</v>
      </c>
      <c r="E53">
        <v>0</v>
      </c>
      <c r="F53">
        <v>0</v>
      </c>
      <c r="G53">
        <v>65</v>
      </c>
      <c r="H53">
        <v>0</v>
      </c>
      <c r="I53">
        <v>123</v>
      </c>
      <c r="J53">
        <v>0</v>
      </c>
      <c r="K53">
        <v>0</v>
      </c>
      <c r="L53">
        <v>0</v>
      </c>
      <c r="M53">
        <v>13</v>
      </c>
      <c r="N53">
        <v>10</v>
      </c>
      <c r="O53">
        <v>20</v>
      </c>
      <c r="P53">
        <v>9</v>
      </c>
      <c r="Q53">
        <v>65</v>
      </c>
      <c r="R53">
        <v>0</v>
      </c>
      <c r="S53">
        <v>48</v>
      </c>
      <c r="T53">
        <v>12</v>
      </c>
      <c r="U53">
        <v>1</v>
      </c>
      <c r="V53">
        <v>6</v>
      </c>
      <c r="W53">
        <v>4</v>
      </c>
      <c r="X53">
        <f t="shared" si="0"/>
        <v>1.8136655711695953</v>
      </c>
      <c r="Y53">
        <f t="shared" si="2"/>
        <v>1.8245037478071611</v>
      </c>
      <c r="Z53">
        <f t="shared" si="1"/>
        <v>0.99405965778333316</v>
      </c>
    </row>
    <row r="54" spans="2:26" x14ac:dyDescent="0.3">
      <c r="B54" s="2">
        <v>52</v>
      </c>
      <c r="C54">
        <v>34320.740000000507</v>
      </c>
      <c r="D54">
        <v>18811</v>
      </c>
      <c r="E54">
        <v>0</v>
      </c>
      <c r="F54">
        <v>0</v>
      </c>
      <c r="G54">
        <v>1549</v>
      </c>
      <c r="H54">
        <v>0</v>
      </c>
      <c r="I54">
        <v>239</v>
      </c>
      <c r="J54">
        <v>0</v>
      </c>
      <c r="K54">
        <v>0</v>
      </c>
      <c r="L54">
        <v>0</v>
      </c>
      <c r="M54">
        <v>50</v>
      </c>
      <c r="N54">
        <v>8</v>
      </c>
      <c r="O54">
        <v>49</v>
      </c>
      <c r="P54">
        <v>61</v>
      </c>
      <c r="Q54">
        <v>1359</v>
      </c>
      <c r="R54">
        <v>0</v>
      </c>
      <c r="S54">
        <v>209</v>
      </c>
      <c r="T54">
        <v>26</v>
      </c>
      <c r="U54">
        <v>7</v>
      </c>
      <c r="V54">
        <v>11</v>
      </c>
      <c r="W54">
        <v>8</v>
      </c>
      <c r="X54">
        <f t="shared" si="0"/>
        <v>1.8245037478071611</v>
      </c>
      <c r="Y54">
        <f t="shared" si="2"/>
        <v>1.8296730954131919</v>
      </c>
      <c r="Z54">
        <f t="shared" si="1"/>
        <v>0.99717471518874612</v>
      </c>
    </row>
    <row r="55" spans="2:26" x14ac:dyDescent="0.3">
      <c r="B55" s="2">
        <v>53</v>
      </c>
      <c r="C55">
        <v>32350.450000000645</v>
      </c>
      <c r="D55">
        <v>17681</v>
      </c>
      <c r="E55">
        <v>0</v>
      </c>
      <c r="F55">
        <v>0</v>
      </c>
      <c r="G55">
        <v>31</v>
      </c>
      <c r="H55">
        <v>0</v>
      </c>
      <c r="I55">
        <v>374</v>
      </c>
      <c r="J55">
        <v>0</v>
      </c>
      <c r="K55">
        <v>0</v>
      </c>
      <c r="L55">
        <v>0</v>
      </c>
      <c r="M55">
        <v>58</v>
      </c>
      <c r="N55">
        <v>16</v>
      </c>
      <c r="O55">
        <v>30</v>
      </c>
      <c r="P55">
        <v>55</v>
      </c>
      <c r="Q55">
        <v>31</v>
      </c>
      <c r="R55">
        <v>0</v>
      </c>
      <c r="S55">
        <v>165</v>
      </c>
      <c r="T55">
        <v>35</v>
      </c>
      <c r="U55">
        <v>5</v>
      </c>
      <c r="V55">
        <v>1</v>
      </c>
      <c r="W55">
        <v>9</v>
      </c>
      <c r="X55">
        <f t="shared" si="0"/>
        <v>1.8296730954131919</v>
      </c>
      <c r="Y55">
        <f t="shared" si="2"/>
        <v>1.8296730954131919</v>
      </c>
      <c r="Z55">
        <f t="shared" si="1"/>
        <v>1</v>
      </c>
    </row>
    <row r="56" spans="2:26" x14ac:dyDescent="0.3">
      <c r="B56" s="2">
        <v>54</v>
      </c>
      <c r="C56">
        <v>34343.260000000599</v>
      </c>
      <c r="D56">
        <v>18992</v>
      </c>
      <c r="E56">
        <v>0</v>
      </c>
      <c r="F56">
        <v>0</v>
      </c>
      <c r="G56">
        <v>299</v>
      </c>
      <c r="H56">
        <v>0</v>
      </c>
      <c r="I56">
        <v>274</v>
      </c>
      <c r="J56">
        <v>0</v>
      </c>
      <c r="K56">
        <v>0</v>
      </c>
      <c r="L56">
        <v>0</v>
      </c>
      <c r="M56">
        <v>41</v>
      </c>
      <c r="N56">
        <v>17</v>
      </c>
      <c r="O56">
        <v>38</v>
      </c>
      <c r="P56">
        <v>45</v>
      </c>
      <c r="Q56">
        <v>298</v>
      </c>
      <c r="R56">
        <v>0</v>
      </c>
      <c r="S56">
        <v>91</v>
      </c>
      <c r="T56">
        <v>29</v>
      </c>
      <c r="U56">
        <v>0</v>
      </c>
      <c r="V56">
        <v>2</v>
      </c>
      <c r="W56">
        <v>12</v>
      </c>
      <c r="X56">
        <f t="shared" si="0"/>
        <v>1.8083013900590037</v>
      </c>
      <c r="Y56">
        <f t="shared" si="2"/>
        <v>1.8296730954131919</v>
      </c>
      <c r="Z56">
        <f t="shared" si="1"/>
        <v>0.98831938590135859</v>
      </c>
    </row>
    <row r="57" spans="2:26" x14ac:dyDescent="0.3">
      <c r="B57" s="2">
        <v>55</v>
      </c>
      <c r="C57">
        <v>42466.970000000205</v>
      </c>
      <c r="D57">
        <v>24999</v>
      </c>
      <c r="E57">
        <v>0</v>
      </c>
      <c r="F57">
        <v>0</v>
      </c>
      <c r="G57">
        <v>5004</v>
      </c>
      <c r="H57">
        <v>0</v>
      </c>
      <c r="I57">
        <v>124</v>
      </c>
      <c r="J57">
        <v>0</v>
      </c>
      <c r="K57">
        <v>0</v>
      </c>
      <c r="L57">
        <v>4245</v>
      </c>
      <c r="M57">
        <v>630</v>
      </c>
      <c r="N57">
        <v>59</v>
      </c>
      <c r="O57">
        <v>67</v>
      </c>
      <c r="P57">
        <v>234</v>
      </c>
      <c r="Q57">
        <v>6618</v>
      </c>
      <c r="R57">
        <v>0</v>
      </c>
      <c r="S57">
        <v>1678</v>
      </c>
      <c r="T57">
        <v>40</v>
      </c>
      <c r="U57">
        <v>2</v>
      </c>
      <c r="V57">
        <v>6</v>
      </c>
      <c r="W57">
        <v>39</v>
      </c>
      <c r="X57">
        <f t="shared" si="0"/>
        <v>1.6987467498700031</v>
      </c>
      <c r="Y57">
        <f t="shared" si="2"/>
        <v>1.8083013900590037</v>
      </c>
      <c r="Z57">
        <f t="shared" si="1"/>
        <v>0.9394157186455373</v>
      </c>
    </row>
    <row r="58" spans="2:26" x14ac:dyDescent="0.3">
      <c r="B58" s="2">
        <v>56</v>
      </c>
      <c r="C58">
        <v>41913.900000000096</v>
      </c>
      <c r="D58">
        <v>24433</v>
      </c>
      <c r="E58">
        <v>0</v>
      </c>
      <c r="F58">
        <v>0</v>
      </c>
      <c r="G58">
        <v>4509</v>
      </c>
      <c r="H58">
        <v>4437</v>
      </c>
      <c r="I58">
        <v>89</v>
      </c>
      <c r="J58">
        <v>0</v>
      </c>
      <c r="K58">
        <v>0</v>
      </c>
      <c r="L58">
        <v>0</v>
      </c>
      <c r="M58">
        <v>556</v>
      </c>
      <c r="N58">
        <v>76</v>
      </c>
      <c r="O58">
        <v>87</v>
      </c>
      <c r="P58">
        <v>192</v>
      </c>
      <c r="Q58">
        <v>6479</v>
      </c>
      <c r="R58">
        <v>0</v>
      </c>
      <c r="S58">
        <v>1551</v>
      </c>
      <c r="T58">
        <v>61</v>
      </c>
      <c r="U58">
        <v>13</v>
      </c>
      <c r="V58">
        <v>5</v>
      </c>
      <c r="W58">
        <v>15</v>
      </c>
      <c r="X58">
        <f t="shared" si="0"/>
        <v>1.7154626938976014</v>
      </c>
      <c r="Y58">
        <f t="shared" si="2"/>
        <v>1.8149311497984104</v>
      </c>
      <c r="Z58">
        <f t="shared" si="1"/>
        <v>0.94519436403311652</v>
      </c>
    </row>
    <row r="59" spans="2:26" x14ac:dyDescent="0.3">
      <c r="B59" s="2">
        <v>57</v>
      </c>
      <c r="C59">
        <v>36904.810000000878</v>
      </c>
      <c r="D59">
        <v>20334</v>
      </c>
      <c r="E59">
        <v>0</v>
      </c>
      <c r="F59">
        <v>0</v>
      </c>
      <c r="G59">
        <v>0</v>
      </c>
      <c r="H59">
        <v>0</v>
      </c>
      <c r="I59">
        <v>766</v>
      </c>
      <c r="J59">
        <v>0</v>
      </c>
      <c r="K59">
        <v>0</v>
      </c>
      <c r="L59">
        <v>0</v>
      </c>
      <c r="M59">
        <v>122</v>
      </c>
      <c r="N59">
        <v>86</v>
      </c>
      <c r="O59">
        <v>60</v>
      </c>
      <c r="P59">
        <v>91</v>
      </c>
      <c r="Q59">
        <v>0</v>
      </c>
      <c r="R59">
        <v>0</v>
      </c>
      <c r="S59">
        <v>374</v>
      </c>
      <c r="T59">
        <v>31</v>
      </c>
      <c r="U59">
        <v>0</v>
      </c>
      <c r="V59">
        <v>0</v>
      </c>
      <c r="W59">
        <v>2</v>
      </c>
      <c r="X59">
        <f t="shared" si="0"/>
        <v>1.8149311497984104</v>
      </c>
      <c r="Y59">
        <f t="shared" si="2"/>
        <v>1.8243649115569571</v>
      </c>
      <c r="Z59">
        <f t="shared" si="1"/>
        <v>0.99482901600508433</v>
      </c>
    </row>
    <row r="60" spans="2:26" x14ac:dyDescent="0.3">
      <c r="B60" s="2">
        <v>58</v>
      </c>
      <c r="C60">
        <v>35376.260000000955</v>
      </c>
      <c r="D60">
        <v>19391</v>
      </c>
      <c r="E60">
        <v>0</v>
      </c>
      <c r="F60">
        <v>0</v>
      </c>
      <c r="G60">
        <v>988</v>
      </c>
      <c r="H60">
        <v>0</v>
      </c>
      <c r="I60">
        <v>486</v>
      </c>
      <c r="J60">
        <v>0</v>
      </c>
      <c r="K60">
        <v>0</v>
      </c>
      <c r="L60">
        <v>0</v>
      </c>
      <c r="M60">
        <v>104</v>
      </c>
      <c r="N60">
        <v>45</v>
      </c>
      <c r="O60">
        <v>59</v>
      </c>
      <c r="P60">
        <v>81</v>
      </c>
      <c r="Q60">
        <v>881</v>
      </c>
      <c r="R60">
        <v>0</v>
      </c>
      <c r="S60">
        <v>259</v>
      </c>
      <c r="T60">
        <v>31</v>
      </c>
      <c r="U60">
        <v>6</v>
      </c>
      <c r="V60">
        <v>4</v>
      </c>
      <c r="W60">
        <v>4</v>
      </c>
      <c r="X60">
        <f t="shared" si="0"/>
        <v>1.8243649115569571</v>
      </c>
      <c r="Y60">
        <f t="shared" si="2"/>
        <v>1.8265370334180766</v>
      </c>
      <c r="Z60">
        <f t="shared" si="1"/>
        <v>0.99881079779857806</v>
      </c>
    </row>
    <row r="61" spans="2:26" x14ac:dyDescent="0.3">
      <c r="B61" s="2">
        <v>59</v>
      </c>
      <c r="C61">
        <v>37385.560000001191</v>
      </c>
      <c r="D61">
        <v>20468</v>
      </c>
      <c r="E61">
        <v>0</v>
      </c>
      <c r="F61">
        <v>0</v>
      </c>
      <c r="G61">
        <v>0</v>
      </c>
      <c r="H61">
        <v>0</v>
      </c>
      <c r="I61">
        <v>435</v>
      </c>
      <c r="J61">
        <v>0</v>
      </c>
      <c r="K61">
        <v>0</v>
      </c>
      <c r="L61">
        <v>0</v>
      </c>
      <c r="M61">
        <v>55</v>
      </c>
      <c r="N61">
        <v>20</v>
      </c>
      <c r="O61">
        <v>30</v>
      </c>
      <c r="P61">
        <v>45</v>
      </c>
      <c r="Q61">
        <v>0</v>
      </c>
      <c r="R61">
        <v>0</v>
      </c>
      <c r="S61">
        <v>191</v>
      </c>
      <c r="T61">
        <v>83</v>
      </c>
      <c r="U61">
        <v>1</v>
      </c>
      <c r="V61">
        <v>2</v>
      </c>
      <c r="W61">
        <v>8</v>
      </c>
      <c r="X61">
        <f t="shared" si="0"/>
        <v>1.8265370334180766</v>
      </c>
      <c r="Y61">
        <f t="shared" si="2"/>
        <v>1.8265370334180766</v>
      </c>
      <c r="Z61">
        <f t="shared" si="1"/>
        <v>1</v>
      </c>
    </row>
    <row r="62" spans="2:26" x14ac:dyDescent="0.3">
      <c r="B62" s="2">
        <v>60</v>
      </c>
      <c r="C62">
        <v>38198.740000001068</v>
      </c>
      <c r="D62">
        <v>21306</v>
      </c>
      <c r="E62">
        <v>0</v>
      </c>
      <c r="F62">
        <v>0</v>
      </c>
      <c r="G62">
        <v>938</v>
      </c>
      <c r="H62">
        <v>0</v>
      </c>
      <c r="I62">
        <v>355</v>
      </c>
      <c r="J62">
        <v>0</v>
      </c>
      <c r="K62">
        <v>0</v>
      </c>
      <c r="L62">
        <v>0</v>
      </c>
      <c r="M62">
        <v>48</v>
      </c>
      <c r="N62">
        <v>35</v>
      </c>
      <c r="O62">
        <v>100</v>
      </c>
      <c r="P62">
        <v>36</v>
      </c>
      <c r="Q62">
        <v>912</v>
      </c>
      <c r="R62">
        <v>0</v>
      </c>
      <c r="S62">
        <v>104</v>
      </c>
      <c r="T62">
        <v>40</v>
      </c>
      <c r="U62">
        <v>0</v>
      </c>
      <c r="V62">
        <v>3</v>
      </c>
      <c r="W62">
        <v>15</v>
      </c>
      <c r="X62">
        <f t="shared" si="0"/>
        <v>1.7928630432742452</v>
      </c>
      <c r="Y62">
        <f t="shared" si="2"/>
        <v>1.8265370334180766</v>
      </c>
      <c r="Z62">
        <f t="shared" si="1"/>
        <v>0.98156402551509403</v>
      </c>
    </row>
    <row r="63" spans="2:26" x14ac:dyDescent="0.3">
      <c r="B63" s="2">
        <v>61</v>
      </c>
      <c r="C63">
        <v>44674.960000000348</v>
      </c>
      <c r="D63">
        <v>25594</v>
      </c>
      <c r="E63">
        <v>36</v>
      </c>
      <c r="F63">
        <v>0</v>
      </c>
      <c r="G63">
        <v>4103</v>
      </c>
      <c r="H63">
        <v>0</v>
      </c>
      <c r="I63">
        <v>681</v>
      </c>
      <c r="J63">
        <v>0</v>
      </c>
      <c r="K63">
        <v>0</v>
      </c>
      <c r="L63">
        <v>0</v>
      </c>
      <c r="M63">
        <v>59</v>
      </c>
      <c r="N63">
        <v>160</v>
      </c>
      <c r="O63">
        <v>1689</v>
      </c>
      <c r="P63">
        <v>51</v>
      </c>
      <c r="Q63">
        <v>2468</v>
      </c>
      <c r="R63">
        <v>0</v>
      </c>
      <c r="S63">
        <v>294</v>
      </c>
      <c r="T63">
        <v>40</v>
      </c>
      <c r="U63">
        <v>3</v>
      </c>
      <c r="V63">
        <v>45</v>
      </c>
      <c r="W63">
        <v>11</v>
      </c>
      <c r="X63">
        <f t="shared" si="0"/>
        <v>1.7455247323591603</v>
      </c>
      <c r="Y63">
        <f t="shared" si="2"/>
        <v>1.7928630432742452</v>
      </c>
      <c r="Z63">
        <f t="shared" si="1"/>
        <v>0.97359624813915924</v>
      </c>
    </row>
    <row r="64" spans="2:26" x14ac:dyDescent="0.3">
      <c r="B64" s="2">
        <v>62</v>
      </c>
      <c r="C64">
        <v>36855.240000000587</v>
      </c>
      <c r="D64">
        <v>21056</v>
      </c>
      <c r="E64">
        <v>0</v>
      </c>
      <c r="F64">
        <v>0</v>
      </c>
      <c r="G64">
        <v>0</v>
      </c>
      <c r="H64">
        <v>0</v>
      </c>
      <c r="I64">
        <v>1621</v>
      </c>
      <c r="J64">
        <v>0</v>
      </c>
      <c r="K64">
        <v>0</v>
      </c>
      <c r="L64">
        <v>0</v>
      </c>
      <c r="M64">
        <v>34</v>
      </c>
      <c r="N64">
        <v>94</v>
      </c>
      <c r="O64">
        <v>1142</v>
      </c>
      <c r="P64">
        <v>58</v>
      </c>
      <c r="Q64">
        <v>0</v>
      </c>
      <c r="R64">
        <v>0</v>
      </c>
      <c r="S64">
        <v>186</v>
      </c>
      <c r="T64">
        <v>44</v>
      </c>
      <c r="U64">
        <v>4</v>
      </c>
      <c r="V64">
        <v>30</v>
      </c>
      <c r="W64">
        <v>29</v>
      </c>
      <c r="X64">
        <f t="shared" si="0"/>
        <v>1.7503438449848303</v>
      </c>
      <c r="Y64">
        <f t="shared" si="2"/>
        <v>1.7503438449848303</v>
      </c>
      <c r="Z64">
        <f t="shared" si="1"/>
        <v>1</v>
      </c>
    </row>
    <row r="65" spans="2:26" x14ac:dyDescent="0.3">
      <c r="B65" s="2">
        <v>63</v>
      </c>
      <c r="C65">
        <v>55078.420000001184</v>
      </c>
      <c r="D65">
        <v>40869</v>
      </c>
      <c r="E65">
        <v>0</v>
      </c>
      <c r="F65">
        <v>12835</v>
      </c>
      <c r="G65">
        <v>705</v>
      </c>
      <c r="H65">
        <v>0</v>
      </c>
      <c r="I65">
        <v>2156</v>
      </c>
      <c r="J65">
        <v>0</v>
      </c>
      <c r="K65">
        <v>594</v>
      </c>
      <c r="L65">
        <v>0</v>
      </c>
      <c r="M65">
        <v>1259</v>
      </c>
      <c r="N65">
        <v>324</v>
      </c>
      <c r="O65">
        <v>1274</v>
      </c>
      <c r="P65">
        <v>296</v>
      </c>
      <c r="Q65">
        <v>9110</v>
      </c>
      <c r="R65">
        <v>0</v>
      </c>
      <c r="S65">
        <v>3295</v>
      </c>
      <c r="T65">
        <v>84</v>
      </c>
      <c r="U65">
        <v>24</v>
      </c>
      <c r="V65">
        <v>216</v>
      </c>
      <c r="W65">
        <v>408</v>
      </c>
      <c r="X65">
        <f t="shared" si="0"/>
        <v>1.3476821062419237</v>
      </c>
      <c r="Y65">
        <f t="shared" si="2"/>
        <v>1.7503438449848303</v>
      </c>
      <c r="Z65">
        <f t="shared" si="1"/>
        <v>0.76995277819462016</v>
      </c>
    </row>
    <row r="66" spans="2:26" x14ac:dyDescent="0.3">
      <c r="B66" s="2">
        <v>64</v>
      </c>
      <c r="C66">
        <v>41010.570000001579</v>
      </c>
      <c r="D66">
        <v>24108</v>
      </c>
      <c r="E66">
        <v>0</v>
      </c>
      <c r="F66">
        <v>0</v>
      </c>
      <c r="G66">
        <v>1351</v>
      </c>
      <c r="H66">
        <v>0</v>
      </c>
      <c r="I66">
        <v>2562</v>
      </c>
      <c r="J66">
        <v>0</v>
      </c>
      <c r="K66">
        <v>0</v>
      </c>
      <c r="L66">
        <v>0</v>
      </c>
      <c r="M66">
        <v>222</v>
      </c>
      <c r="N66">
        <v>204</v>
      </c>
      <c r="O66">
        <v>1154</v>
      </c>
      <c r="P66">
        <v>119</v>
      </c>
      <c r="Q66">
        <v>1080</v>
      </c>
      <c r="R66">
        <v>0</v>
      </c>
      <c r="S66">
        <v>889</v>
      </c>
      <c r="T66">
        <v>67</v>
      </c>
      <c r="U66">
        <v>0</v>
      </c>
      <c r="V66">
        <v>35</v>
      </c>
      <c r="W66">
        <v>143</v>
      </c>
      <c r="X66">
        <f t="shared" si="0"/>
        <v>1.7011187157790599</v>
      </c>
      <c r="Y66">
        <f t="shared" si="2"/>
        <v>1.7280629139073194</v>
      </c>
      <c r="Z66">
        <f t="shared" si="1"/>
        <v>0.98440786043643747</v>
      </c>
    </row>
    <row r="67" spans="2:26" x14ac:dyDescent="0.3">
      <c r="B67" s="2">
        <v>65</v>
      </c>
      <c r="C67">
        <v>38618.750000000771</v>
      </c>
      <c r="D67">
        <v>22348</v>
      </c>
      <c r="E67">
        <v>0</v>
      </c>
      <c r="F67">
        <v>53</v>
      </c>
      <c r="G67">
        <v>111</v>
      </c>
      <c r="H67">
        <v>0</v>
      </c>
      <c r="I67">
        <v>1984</v>
      </c>
      <c r="J67">
        <v>0</v>
      </c>
      <c r="K67">
        <v>0</v>
      </c>
      <c r="L67">
        <v>0</v>
      </c>
      <c r="M67">
        <v>133</v>
      </c>
      <c r="N67">
        <v>147</v>
      </c>
      <c r="O67">
        <v>666</v>
      </c>
      <c r="P67">
        <v>71</v>
      </c>
      <c r="Q67">
        <v>156</v>
      </c>
      <c r="R67">
        <v>0</v>
      </c>
      <c r="S67">
        <v>462</v>
      </c>
      <c r="T67">
        <v>430</v>
      </c>
      <c r="U67">
        <v>0</v>
      </c>
      <c r="V67">
        <v>24</v>
      </c>
      <c r="W67">
        <v>59</v>
      </c>
      <c r="X67">
        <f t="shared" si="0"/>
        <v>1.7280629139073194</v>
      </c>
      <c r="Y67">
        <f t="shared" si="2"/>
        <v>1.7289283550086358</v>
      </c>
      <c r="Z67">
        <f t="shared" si="1"/>
        <v>0.99949943495413829</v>
      </c>
    </row>
    <row r="68" spans="2:26" x14ac:dyDescent="0.3">
      <c r="B68" s="2">
        <v>66</v>
      </c>
      <c r="C68">
        <v>37090.700000000266</v>
      </c>
      <c r="D68">
        <v>21453</v>
      </c>
      <c r="E68">
        <v>0</v>
      </c>
      <c r="F68">
        <v>0</v>
      </c>
      <c r="G68">
        <v>2106</v>
      </c>
      <c r="H68">
        <v>0</v>
      </c>
      <c r="I68">
        <v>501</v>
      </c>
      <c r="J68">
        <v>1861</v>
      </c>
      <c r="K68">
        <v>0</v>
      </c>
      <c r="L68">
        <v>0</v>
      </c>
      <c r="M68">
        <v>197</v>
      </c>
      <c r="N68">
        <v>69</v>
      </c>
      <c r="O68">
        <v>308</v>
      </c>
      <c r="P68">
        <v>66</v>
      </c>
      <c r="Q68">
        <v>3034</v>
      </c>
      <c r="R68">
        <v>0</v>
      </c>
      <c r="S68">
        <v>538</v>
      </c>
      <c r="T68">
        <v>218</v>
      </c>
      <c r="U68">
        <v>4</v>
      </c>
      <c r="V68">
        <v>22</v>
      </c>
      <c r="W68">
        <v>12</v>
      </c>
      <c r="X68">
        <f t="shared" ref="X68:X107" si="3">C68/D68</f>
        <v>1.7289283550086358</v>
      </c>
      <c r="Y68">
        <f t="shared" si="2"/>
        <v>1.7289283550086358</v>
      </c>
      <c r="Z68">
        <f t="shared" ref="Z68:Z107" si="4">X68/Y68</f>
        <v>1</v>
      </c>
    </row>
    <row r="69" spans="2:26" x14ac:dyDescent="0.3">
      <c r="B69" s="2">
        <v>67</v>
      </c>
      <c r="C69">
        <v>35186.800000001116</v>
      </c>
      <c r="D69">
        <v>21237</v>
      </c>
      <c r="E69">
        <v>0</v>
      </c>
      <c r="F69">
        <v>0</v>
      </c>
      <c r="G69">
        <v>2930</v>
      </c>
      <c r="H69">
        <v>0</v>
      </c>
      <c r="I69">
        <v>482</v>
      </c>
      <c r="J69">
        <v>0</v>
      </c>
      <c r="K69">
        <v>0</v>
      </c>
      <c r="L69">
        <v>2447</v>
      </c>
      <c r="M69">
        <v>295</v>
      </c>
      <c r="N69">
        <v>67</v>
      </c>
      <c r="O69">
        <v>60</v>
      </c>
      <c r="P69">
        <v>77</v>
      </c>
      <c r="Q69">
        <v>4848</v>
      </c>
      <c r="R69">
        <v>0</v>
      </c>
      <c r="S69">
        <v>413</v>
      </c>
      <c r="T69">
        <v>64</v>
      </c>
      <c r="U69">
        <v>1</v>
      </c>
      <c r="V69">
        <v>19</v>
      </c>
      <c r="W69">
        <v>15</v>
      </c>
      <c r="X69">
        <f t="shared" si="3"/>
        <v>1.6568630220841511</v>
      </c>
      <c r="Y69">
        <f t="shared" ref="Y69:Y107" si="5">MAX(X68:X70)</f>
        <v>1.7289283550086358</v>
      </c>
      <c r="Z69">
        <f t="shared" si="4"/>
        <v>0.95831791831297441</v>
      </c>
    </row>
    <row r="70" spans="2:26" x14ac:dyDescent="0.3">
      <c r="B70" s="2">
        <v>68</v>
      </c>
      <c r="C70">
        <v>39756.150000001238</v>
      </c>
      <c r="D70">
        <v>24112</v>
      </c>
      <c r="E70">
        <v>0</v>
      </c>
      <c r="F70">
        <v>0</v>
      </c>
      <c r="G70">
        <v>4254</v>
      </c>
      <c r="H70">
        <v>0</v>
      </c>
      <c r="I70">
        <v>330</v>
      </c>
      <c r="J70">
        <v>0</v>
      </c>
      <c r="K70">
        <v>0</v>
      </c>
      <c r="L70">
        <v>1281</v>
      </c>
      <c r="M70">
        <v>339</v>
      </c>
      <c r="N70">
        <v>28</v>
      </c>
      <c r="O70">
        <v>31</v>
      </c>
      <c r="P70">
        <v>68</v>
      </c>
      <c r="Q70">
        <v>4860</v>
      </c>
      <c r="R70">
        <v>0</v>
      </c>
      <c r="S70">
        <v>462</v>
      </c>
      <c r="T70">
        <v>50</v>
      </c>
      <c r="U70">
        <v>2</v>
      </c>
      <c r="V70">
        <v>6</v>
      </c>
      <c r="W70">
        <v>19</v>
      </c>
      <c r="X70">
        <f t="shared" si="3"/>
        <v>1.6488117949569192</v>
      </c>
      <c r="Y70">
        <f t="shared" si="5"/>
        <v>1.6979247981157874</v>
      </c>
      <c r="Z70">
        <f t="shared" si="4"/>
        <v>0.97107468881226677</v>
      </c>
    </row>
    <row r="71" spans="2:26" x14ac:dyDescent="0.3">
      <c r="B71" s="2">
        <v>69</v>
      </c>
      <c r="C71">
        <v>40369.860000000961</v>
      </c>
      <c r="D71">
        <v>23776</v>
      </c>
      <c r="E71">
        <v>0</v>
      </c>
      <c r="F71">
        <v>0</v>
      </c>
      <c r="G71">
        <v>5325</v>
      </c>
      <c r="H71">
        <v>0</v>
      </c>
      <c r="I71">
        <v>275</v>
      </c>
      <c r="J71">
        <v>0</v>
      </c>
      <c r="K71">
        <v>0</v>
      </c>
      <c r="L71">
        <v>0</v>
      </c>
      <c r="M71">
        <v>498</v>
      </c>
      <c r="N71">
        <v>56</v>
      </c>
      <c r="O71">
        <v>46</v>
      </c>
      <c r="P71">
        <v>158</v>
      </c>
      <c r="Q71">
        <v>4267</v>
      </c>
      <c r="R71">
        <v>0</v>
      </c>
      <c r="S71">
        <v>492</v>
      </c>
      <c r="T71">
        <v>33</v>
      </c>
      <c r="U71">
        <v>3</v>
      </c>
      <c r="V71">
        <v>35</v>
      </c>
      <c r="W71">
        <v>12</v>
      </c>
      <c r="X71">
        <f t="shared" si="3"/>
        <v>1.6979247981157874</v>
      </c>
      <c r="Y71">
        <f t="shared" si="5"/>
        <v>1.7470073143092824</v>
      </c>
      <c r="Z71">
        <f t="shared" si="4"/>
        <v>0.97190480211990371</v>
      </c>
    </row>
    <row r="72" spans="2:26" x14ac:dyDescent="0.3">
      <c r="B72" s="2">
        <v>70</v>
      </c>
      <c r="C72">
        <v>33916.400000000409</v>
      </c>
      <c r="D72">
        <v>19414</v>
      </c>
      <c r="E72">
        <v>0</v>
      </c>
      <c r="F72">
        <v>0</v>
      </c>
      <c r="G72">
        <v>0</v>
      </c>
      <c r="H72">
        <v>0</v>
      </c>
      <c r="I72">
        <v>548</v>
      </c>
      <c r="J72">
        <v>0</v>
      </c>
      <c r="K72">
        <v>0</v>
      </c>
      <c r="L72">
        <v>0</v>
      </c>
      <c r="M72">
        <v>185</v>
      </c>
      <c r="N72">
        <v>54</v>
      </c>
      <c r="O72">
        <v>50</v>
      </c>
      <c r="P72">
        <v>82</v>
      </c>
      <c r="Q72">
        <v>0</v>
      </c>
      <c r="R72">
        <v>0</v>
      </c>
      <c r="S72">
        <v>143</v>
      </c>
      <c r="T72">
        <v>33</v>
      </c>
      <c r="U72">
        <v>0</v>
      </c>
      <c r="V72">
        <v>0</v>
      </c>
      <c r="W72">
        <v>1</v>
      </c>
      <c r="X72">
        <f t="shared" si="3"/>
        <v>1.7470073143092824</v>
      </c>
      <c r="Y72">
        <f t="shared" si="5"/>
        <v>1.8158578447869991</v>
      </c>
      <c r="Z72">
        <f t="shared" si="4"/>
        <v>0.96208374423395848</v>
      </c>
    </row>
    <row r="73" spans="2:26" x14ac:dyDescent="0.3">
      <c r="B73" s="2">
        <v>71</v>
      </c>
      <c r="C73">
        <v>26978.200000000445</v>
      </c>
      <c r="D73">
        <v>14857</v>
      </c>
      <c r="E73">
        <v>0</v>
      </c>
      <c r="F73">
        <v>0</v>
      </c>
      <c r="G73">
        <v>0</v>
      </c>
      <c r="H73">
        <v>0</v>
      </c>
      <c r="I73">
        <v>209</v>
      </c>
      <c r="J73">
        <v>0</v>
      </c>
      <c r="K73">
        <v>0</v>
      </c>
      <c r="L73">
        <v>0</v>
      </c>
      <c r="M73">
        <v>53</v>
      </c>
      <c r="N73">
        <v>22</v>
      </c>
      <c r="O73">
        <v>8</v>
      </c>
      <c r="P73">
        <v>50</v>
      </c>
      <c r="Q73">
        <v>0</v>
      </c>
      <c r="R73">
        <v>0</v>
      </c>
      <c r="S73">
        <v>59</v>
      </c>
      <c r="T73">
        <v>17</v>
      </c>
      <c r="U73">
        <v>0</v>
      </c>
      <c r="V73">
        <v>0</v>
      </c>
      <c r="W73">
        <v>0</v>
      </c>
      <c r="X73">
        <f t="shared" si="3"/>
        <v>1.8158578447869991</v>
      </c>
      <c r="Y73">
        <f t="shared" si="5"/>
        <v>1.8158578447869991</v>
      </c>
      <c r="Z73">
        <f t="shared" si="4"/>
        <v>1</v>
      </c>
    </row>
    <row r="74" spans="2:26" x14ac:dyDescent="0.3">
      <c r="B74" s="2">
        <v>72</v>
      </c>
      <c r="C74">
        <v>38651.720000000802</v>
      </c>
      <c r="D74">
        <v>21711</v>
      </c>
      <c r="E74">
        <v>0</v>
      </c>
      <c r="F74">
        <v>0</v>
      </c>
      <c r="G74">
        <v>1044</v>
      </c>
      <c r="H74">
        <v>0</v>
      </c>
      <c r="I74">
        <v>203</v>
      </c>
      <c r="J74">
        <v>0</v>
      </c>
      <c r="K74">
        <v>0</v>
      </c>
      <c r="L74">
        <v>0</v>
      </c>
      <c r="M74">
        <v>81</v>
      </c>
      <c r="N74">
        <v>31</v>
      </c>
      <c r="O74">
        <v>10</v>
      </c>
      <c r="P74">
        <v>38</v>
      </c>
      <c r="Q74">
        <v>990</v>
      </c>
      <c r="R74">
        <v>0</v>
      </c>
      <c r="S74">
        <v>64</v>
      </c>
      <c r="T74">
        <v>24</v>
      </c>
      <c r="U74">
        <v>9</v>
      </c>
      <c r="V74">
        <v>0</v>
      </c>
      <c r="W74">
        <v>0</v>
      </c>
      <c r="X74">
        <f t="shared" si="3"/>
        <v>1.7802828059509375</v>
      </c>
      <c r="Y74">
        <f t="shared" si="5"/>
        <v>1.8158578447869991</v>
      </c>
      <c r="Z74">
        <f t="shared" si="4"/>
        <v>0.98040868731096376</v>
      </c>
    </row>
    <row r="75" spans="2:26" x14ac:dyDescent="0.3">
      <c r="B75" s="2">
        <v>73</v>
      </c>
      <c r="C75">
        <v>39302.460000000952</v>
      </c>
      <c r="D75">
        <v>22114</v>
      </c>
      <c r="E75">
        <v>0</v>
      </c>
      <c r="F75">
        <v>0</v>
      </c>
      <c r="G75">
        <v>0</v>
      </c>
      <c r="H75">
        <v>0</v>
      </c>
      <c r="I75">
        <v>146</v>
      </c>
      <c r="J75">
        <v>0</v>
      </c>
      <c r="K75">
        <v>0</v>
      </c>
      <c r="L75">
        <v>0</v>
      </c>
      <c r="M75">
        <v>19</v>
      </c>
      <c r="N75">
        <v>9</v>
      </c>
      <c r="O75">
        <v>31</v>
      </c>
      <c r="P75">
        <v>11</v>
      </c>
      <c r="Q75">
        <v>0</v>
      </c>
      <c r="R75">
        <v>0</v>
      </c>
      <c r="S75">
        <v>21</v>
      </c>
      <c r="T75">
        <v>20</v>
      </c>
      <c r="U75">
        <v>0</v>
      </c>
      <c r="V75">
        <v>28</v>
      </c>
      <c r="W75">
        <v>7</v>
      </c>
      <c r="X75">
        <f t="shared" si="3"/>
        <v>1.777265985348691</v>
      </c>
      <c r="Y75">
        <f t="shared" si="5"/>
        <v>1.8053496184671951</v>
      </c>
      <c r="Z75">
        <f t="shared" si="4"/>
        <v>0.98444421355773282</v>
      </c>
    </row>
    <row r="76" spans="2:26" x14ac:dyDescent="0.3">
      <c r="B76" s="2">
        <v>74</v>
      </c>
      <c r="C76">
        <v>37618.070000000946</v>
      </c>
      <c r="D76">
        <v>20837</v>
      </c>
      <c r="E76">
        <v>0</v>
      </c>
      <c r="F76">
        <v>0</v>
      </c>
      <c r="G76">
        <v>0</v>
      </c>
      <c r="H76">
        <v>0</v>
      </c>
      <c r="I76">
        <v>88</v>
      </c>
      <c r="J76">
        <v>0</v>
      </c>
      <c r="K76">
        <v>0</v>
      </c>
      <c r="L76">
        <v>0</v>
      </c>
      <c r="M76">
        <v>7</v>
      </c>
      <c r="N76">
        <v>6</v>
      </c>
      <c r="O76">
        <v>6</v>
      </c>
      <c r="P76">
        <v>1</v>
      </c>
      <c r="Q76">
        <v>0</v>
      </c>
      <c r="R76">
        <v>0</v>
      </c>
      <c r="S76">
        <v>22</v>
      </c>
      <c r="T76">
        <v>28</v>
      </c>
      <c r="U76">
        <v>0</v>
      </c>
      <c r="V76">
        <v>18</v>
      </c>
      <c r="W76">
        <v>0</v>
      </c>
      <c r="X76">
        <f t="shared" si="3"/>
        <v>1.8053496184671951</v>
      </c>
      <c r="Y76">
        <f t="shared" si="5"/>
        <v>1.8288449673203222</v>
      </c>
      <c r="Z76">
        <f t="shared" si="4"/>
        <v>0.98715290291251245</v>
      </c>
    </row>
    <row r="77" spans="2:26" x14ac:dyDescent="0.3">
      <c r="B77" s="2">
        <v>75</v>
      </c>
      <c r="C77">
        <v>34976.66000000116</v>
      </c>
      <c r="D77">
        <v>19125</v>
      </c>
      <c r="E77">
        <v>0</v>
      </c>
      <c r="F77">
        <v>0</v>
      </c>
      <c r="G77">
        <v>0</v>
      </c>
      <c r="H77">
        <v>0</v>
      </c>
      <c r="I77">
        <v>96</v>
      </c>
      <c r="J77">
        <v>0</v>
      </c>
      <c r="K77">
        <v>0</v>
      </c>
      <c r="L77">
        <v>0</v>
      </c>
      <c r="M77">
        <v>9</v>
      </c>
      <c r="N77">
        <v>3</v>
      </c>
      <c r="O77">
        <v>15</v>
      </c>
      <c r="P77">
        <v>11</v>
      </c>
      <c r="Q77">
        <v>0</v>
      </c>
      <c r="R77">
        <v>0</v>
      </c>
      <c r="S77">
        <v>38</v>
      </c>
      <c r="T77">
        <v>15</v>
      </c>
      <c r="U77">
        <v>1</v>
      </c>
      <c r="V77">
        <v>1</v>
      </c>
      <c r="W77">
        <v>3</v>
      </c>
      <c r="X77">
        <f t="shared" si="3"/>
        <v>1.8288449673203222</v>
      </c>
      <c r="Y77">
        <f t="shared" si="5"/>
        <v>1.8288449673203222</v>
      </c>
      <c r="Z77">
        <f t="shared" si="4"/>
        <v>1</v>
      </c>
    </row>
    <row r="78" spans="2:26" x14ac:dyDescent="0.3">
      <c r="B78" s="2">
        <v>76</v>
      </c>
      <c r="C78">
        <v>37970.990000001511</v>
      </c>
      <c r="D78">
        <v>21901</v>
      </c>
      <c r="E78">
        <v>0</v>
      </c>
      <c r="F78">
        <v>0</v>
      </c>
      <c r="G78">
        <v>842</v>
      </c>
      <c r="H78">
        <v>0</v>
      </c>
      <c r="I78">
        <v>218</v>
      </c>
      <c r="J78">
        <v>0</v>
      </c>
      <c r="K78">
        <v>0</v>
      </c>
      <c r="L78">
        <v>0</v>
      </c>
      <c r="M78">
        <v>46</v>
      </c>
      <c r="N78">
        <v>15</v>
      </c>
      <c r="O78">
        <v>8</v>
      </c>
      <c r="P78">
        <v>13</v>
      </c>
      <c r="Q78">
        <v>828</v>
      </c>
      <c r="R78">
        <v>0</v>
      </c>
      <c r="S78">
        <v>128</v>
      </c>
      <c r="T78">
        <v>21</v>
      </c>
      <c r="U78">
        <v>0</v>
      </c>
      <c r="V78">
        <v>1</v>
      </c>
      <c r="W78">
        <v>0</v>
      </c>
      <c r="X78">
        <f t="shared" si="3"/>
        <v>1.7337559928771067</v>
      </c>
      <c r="Y78">
        <f t="shared" si="5"/>
        <v>1.8288449673203222</v>
      </c>
      <c r="Z78">
        <f t="shared" si="4"/>
        <v>0.94800599496274274</v>
      </c>
    </row>
    <row r="79" spans="2:26" x14ac:dyDescent="0.3">
      <c r="B79" s="2">
        <v>77</v>
      </c>
      <c r="C79">
        <v>46186.020000001168</v>
      </c>
      <c r="D79">
        <v>26276</v>
      </c>
      <c r="E79">
        <v>0</v>
      </c>
      <c r="F79">
        <v>0</v>
      </c>
      <c r="G79">
        <v>88</v>
      </c>
      <c r="H79">
        <v>0</v>
      </c>
      <c r="I79">
        <v>666</v>
      </c>
      <c r="J79">
        <v>0</v>
      </c>
      <c r="K79">
        <v>0</v>
      </c>
      <c r="L79">
        <v>0</v>
      </c>
      <c r="M79">
        <v>155</v>
      </c>
      <c r="N79">
        <v>35</v>
      </c>
      <c r="O79">
        <v>62</v>
      </c>
      <c r="P79">
        <v>86</v>
      </c>
      <c r="Q79">
        <v>88</v>
      </c>
      <c r="R79">
        <v>0</v>
      </c>
      <c r="S79">
        <v>253</v>
      </c>
      <c r="T79">
        <v>19</v>
      </c>
      <c r="U79">
        <v>10</v>
      </c>
      <c r="V79">
        <v>9</v>
      </c>
      <c r="W79">
        <v>37</v>
      </c>
      <c r="X79">
        <f t="shared" si="3"/>
        <v>1.7577264423809245</v>
      </c>
      <c r="Y79">
        <f t="shared" si="5"/>
        <v>1.7577264423809245</v>
      </c>
      <c r="Z79">
        <f t="shared" si="4"/>
        <v>1</v>
      </c>
    </row>
    <row r="80" spans="2:26" x14ac:dyDescent="0.3">
      <c r="B80" s="2">
        <v>78</v>
      </c>
      <c r="C80">
        <v>45671.390000001004</v>
      </c>
      <c r="D80">
        <v>26663</v>
      </c>
      <c r="E80">
        <v>0</v>
      </c>
      <c r="F80">
        <v>2836</v>
      </c>
      <c r="G80">
        <v>637</v>
      </c>
      <c r="H80">
        <v>0</v>
      </c>
      <c r="I80">
        <v>412</v>
      </c>
      <c r="J80">
        <v>0</v>
      </c>
      <c r="K80">
        <v>0</v>
      </c>
      <c r="L80">
        <v>0</v>
      </c>
      <c r="M80">
        <v>104</v>
      </c>
      <c r="N80">
        <v>42</v>
      </c>
      <c r="O80">
        <v>55</v>
      </c>
      <c r="P80">
        <v>57</v>
      </c>
      <c r="Q80">
        <v>3202</v>
      </c>
      <c r="R80">
        <v>0</v>
      </c>
      <c r="S80">
        <v>349</v>
      </c>
      <c r="T80">
        <v>9</v>
      </c>
      <c r="U80">
        <v>0</v>
      </c>
      <c r="V80">
        <v>21</v>
      </c>
      <c r="W80">
        <v>46</v>
      </c>
      <c r="X80">
        <f t="shared" si="3"/>
        <v>1.7129126504894798</v>
      </c>
      <c r="Y80">
        <f t="shared" si="5"/>
        <v>1.7577264423809245</v>
      </c>
      <c r="Z80">
        <f t="shared" si="4"/>
        <v>0.97450468354407738</v>
      </c>
    </row>
    <row r="81" spans="2:26" x14ac:dyDescent="0.3">
      <c r="B81" s="2">
        <v>79</v>
      </c>
      <c r="C81">
        <v>74405.360000002387</v>
      </c>
      <c r="D81">
        <v>63391</v>
      </c>
      <c r="E81">
        <v>0</v>
      </c>
      <c r="F81">
        <v>33338</v>
      </c>
      <c r="G81">
        <v>19</v>
      </c>
      <c r="H81">
        <v>0</v>
      </c>
      <c r="I81">
        <v>146</v>
      </c>
      <c r="J81">
        <v>0</v>
      </c>
      <c r="K81">
        <v>0</v>
      </c>
      <c r="L81">
        <v>0</v>
      </c>
      <c r="M81">
        <v>2602</v>
      </c>
      <c r="N81">
        <v>628</v>
      </c>
      <c r="O81">
        <v>245</v>
      </c>
      <c r="P81">
        <v>582</v>
      </c>
      <c r="Q81">
        <v>21526</v>
      </c>
      <c r="R81">
        <v>0</v>
      </c>
      <c r="S81">
        <v>7124</v>
      </c>
      <c r="T81">
        <v>2</v>
      </c>
      <c r="U81">
        <v>50</v>
      </c>
      <c r="V81">
        <v>422</v>
      </c>
      <c r="W81">
        <v>322</v>
      </c>
      <c r="X81">
        <f t="shared" si="3"/>
        <v>1.1737527409254056</v>
      </c>
      <c r="Y81">
        <f t="shared" si="5"/>
        <v>1.7129126504894798</v>
      </c>
      <c r="Z81">
        <f t="shared" si="4"/>
        <v>0.68523794286299156</v>
      </c>
    </row>
    <row r="82" spans="2:26" x14ac:dyDescent="0.3">
      <c r="B82" s="2">
        <v>80</v>
      </c>
      <c r="C82">
        <v>43137.150000001027</v>
      </c>
      <c r="D82">
        <v>25989</v>
      </c>
      <c r="E82">
        <v>0</v>
      </c>
      <c r="F82">
        <v>0</v>
      </c>
      <c r="G82">
        <v>40</v>
      </c>
      <c r="H82">
        <v>0</v>
      </c>
      <c r="I82">
        <v>2075</v>
      </c>
      <c r="J82">
        <v>0</v>
      </c>
      <c r="K82">
        <v>0</v>
      </c>
      <c r="L82">
        <v>0</v>
      </c>
      <c r="M82">
        <v>291</v>
      </c>
      <c r="N82">
        <v>66</v>
      </c>
      <c r="O82">
        <v>137</v>
      </c>
      <c r="P82">
        <v>58</v>
      </c>
      <c r="Q82">
        <v>40</v>
      </c>
      <c r="R82">
        <v>0</v>
      </c>
      <c r="S82">
        <v>1344</v>
      </c>
      <c r="T82">
        <v>7</v>
      </c>
      <c r="U82">
        <v>14</v>
      </c>
      <c r="V82">
        <v>66</v>
      </c>
      <c r="W82">
        <v>92</v>
      </c>
      <c r="X82">
        <f t="shared" si="3"/>
        <v>1.6598233868175392</v>
      </c>
      <c r="Y82">
        <f t="shared" si="5"/>
        <v>1.7575579765833862</v>
      </c>
      <c r="Z82">
        <f t="shared" si="4"/>
        <v>0.94439182600630978</v>
      </c>
    </row>
    <row r="83" spans="2:26" x14ac:dyDescent="0.3">
      <c r="B83" s="2">
        <v>81</v>
      </c>
      <c r="C83">
        <v>38878.940000001086</v>
      </c>
      <c r="D83">
        <v>22121</v>
      </c>
      <c r="E83">
        <v>0</v>
      </c>
      <c r="F83">
        <v>0</v>
      </c>
      <c r="G83">
        <v>2963</v>
      </c>
      <c r="H83">
        <v>0</v>
      </c>
      <c r="I83">
        <v>826</v>
      </c>
      <c r="J83">
        <v>0</v>
      </c>
      <c r="K83">
        <v>0</v>
      </c>
      <c r="L83">
        <v>0</v>
      </c>
      <c r="M83">
        <v>120</v>
      </c>
      <c r="N83">
        <v>77</v>
      </c>
      <c r="O83">
        <v>225</v>
      </c>
      <c r="P83">
        <v>73</v>
      </c>
      <c r="Q83">
        <v>2770</v>
      </c>
      <c r="R83">
        <v>0</v>
      </c>
      <c r="S83">
        <v>473</v>
      </c>
      <c r="T83">
        <v>6</v>
      </c>
      <c r="U83">
        <v>0</v>
      </c>
      <c r="V83">
        <v>19</v>
      </c>
      <c r="W83">
        <v>26</v>
      </c>
      <c r="X83">
        <f t="shared" si="3"/>
        <v>1.7575579765833862</v>
      </c>
      <c r="Y83">
        <f t="shared" si="5"/>
        <v>1.7935848784012001</v>
      </c>
      <c r="Z83">
        <f t="shared" si="4"/>
        <v>0.97991346701700099</v>
      </c>
    </row>
    <row r="84" spans="2:26" x14ac:dyDescent="0.3">
      <c r="B84" s="2">
        <v>82</v>
      </c>
      <c r="C84">
        <v>37243.790000000918</v>
      </c>
      <c r="D84">
        <v>20765</v>
      </c>
      <c r="E84">
        <v>0</v>
      </c>
      <c r="F84">
        <v>0</v>
      </c>
      <c r="G84">
        <v>33</v>
      </c>
      <c r="H84">
        <v>0</v>
      </c>
      <c r="I84">
        <v>748</v>
      </c>
      <c r="J84">
        <v>0</v>
      </c>
      <c r="K84">
        <v>0</v>
      </c>
      <c r="L84">
        <v>0</v>
      </c>
      <c r="M84">
        <v>66</v>
      </c>
      <c r="N84">
        <v>48</v>
      </c>
      <c r="O84">
        <v>244</v>
      </c>
      <c r="P84">
        <v>36</v>
      </c>
      <c r="Q84">
        <v>33</v>
      </c>
      <c r="R84">
        <v>0</v>
      </c>
      <c r="S84">
        <v>307</v>
      </c>
      <c r="T84">
        <v>8</v>
      </c>
      <c r="U84">
        <v>0</v>
      </c>
      <c r="V84">
        <v>5</v>
      </c>
      <c r="W84">
        <v>34</v>
      </c>
      <c r="X84">
        <f t="shared" si="3"/>
        <v>1.7935848784012001</v>
      </c>
      <c r="Y84">
        <f t="shared" si="5"/>
        <v>1.7935848784012001</v>
      </c>
      <c r="Z84">
        <f t="shared" si="4"/>
        <v>1</v>
      </c>
    </row>
    <row r="85" spans="2:26" x14ac:dyDescent="0.3">
      <c r="B85" s="2">
        <v>83</v>
      </c>
      <c r="C85">
        <v>39635.770000001132</v>
      </c>
      <c r="D85">
        <v>22143</v>
      </c>
      <c r="E85">
        <v>0</v>
      </c>
      <c r="F85">
        <v>0</v>
      </c>
      <c r="G85">
        <v>1077</v>
      </c>
      <c r="H85">
        <v>0</v>
      </c>
      <c r="I85">
        <v>511</v>
      </c>
      <c r="J85">
        <v>0</v>
      </c>
      <c r="K85">
        <v>0</v>
      </c>
      <c r="L85">
        <v>0</v>
      </c>
      <c r="M85">
        <v>83</v>
      </c>
      <c r="N85">
        <v>30</v>
      </c>
      <c r="O85">
        <v>232</v>
      </c>
      <c r="P85">
        <v>34</v>
      </c>
      <c r="Q85">
        <v>806</v>
      </c>
      <c r="R85">
        <v>0</v>
      </c>
      <c r="S85">
        <v>327</v>
      </c>
      <c r="T85">
        <v>42</v>
      </c>
      <c r="U85">
        <v>0</v>
      </c>
      <c r="V85">
        <v>2</v>
      </c>
      <c r="W85">
        <v>32</v>
      </c>
      <c r="X85">
        <f t="shared" si="3"/>
        <v>1.7899909678002588</v>
      </c>
      <c r="Y85">
        <f t="shared" si="5"/>
        <v>1.7935848784012001</v>
      </c>
      <c r="Z85">
        <f t="shared" si="4"/>
        <v>0.99799624169214396</v>
      </c>
    </row>
    <row r="86" spans="2:26" x14ac:dyDescent="0.3">
      <c r="B86" s="2">
        <v>84</v>
      </c>
      <c r="C86">
        <v>44429.690000001472</v>
      </c>
      <c r="D86">
        <v>28043</v>
      </c>
      <c r="E86">
        <v>4952</v>
      </c>
      <c r="F86">
        <v>0</v>
      </c>
      <c r="G86">
        <v>0</v>
      </c>
      <c r="H86">
        <v>0</v>
      </c>
      <c r="I86">
        <v>795</v>
      </c>
      <c r="J86">
        <v>0</v>
      </c>
      <c r="K86">
        <v>0</v>
      </c>
      <c r="L86">
        <v>0</v>
      </c>
      <c r="M86">
        <v>394</v>
      </c>
      <c r="N86">
        <v>226</v>
      </c>
      <c r="O86">
        <v>293</v>
      </c>
      <c r="P86">
        <v>259</v>
      </c>
      <c r="Q86">
        <v>2811</v>
      </c>
      <c r="R86">
        <v>0</v>
      </c>
      <c r="S86">
        <v>1377</v>
      </c>
      <c r="T86">
        <v>44</v>
      </c>
      <c r="U86">
        <v>15</v>
      </c>
      <c r="V86">
        <v>97</v>
      </c>
      <c r="W86">
        <v>231</v>
      </c>
      <c r="X86">
        <f t="shared" si="3"/>
        <v>1.5843415469101549</v>
      </c>
      <c r="Y86">
        <f t="shared" si="5"/>
        <v>1.7899909678002588</v>
      </c>
      <c r="Z86">
        <f t="shared" si="4"/>
        <v>0.88511147565016546</v>
      </c>
    </row>
    <row r="87" spans="2:26" x14ac:dyDescent="0.3">
      <c r="B87" s="2">
        <v>85</v>
      </c>
      <c r="C87">
        <v>41997.690000001116</v>
      </c>
      <c r="D87">
        <v>23838</v>
      </c>
      <c r="E87">
        <v>0</v>
      </c>
      <c r="F87">
        <v>0</v>
      </c>
      <c r="G87">
        <v>4333</v>
      </c>
      <c r="H87">
        <v>0</v>
      </c>
      <c r="I87">
        <v>1275</v>
      </c>
      <c r="J87">
        <v>0</v>
      </c>
      <c r="K87">
        <v>0</v>
      </c>
      <c r="L87">
        <v>0</v>
      </c>
      <c r="M87">
        <v>231</v>
      </c>
      <c r="N87">
        <v>143</v>
      </c>
      <c r="O87">
        <v>1377</v>
      </c>
      <c r="P87">
        <v>97</v>
      </c>
      <c r="Q87">
        <v>3095</v>
      </c>
      <c r="R87">
        <v>0</v>
      </c>
      <c r="S87">
        <v>563</v>
      </c>
      <c r="T87">
        <v>24</v>
      </c>
      <c r="U87">
        <v>0</v>
      </c>
      <c r="V87">
        <v>36</v>
      </c>
      <c r="W87">
        <v>42</v>
      </c>
      <c r="X87">
        <f t="shared" si="3"/>
        <v>1.7617958721369711</v>
      </c>
      <c r="Y87">
        <f t="shared" si="5"/>
        <v>1.7617958721369711</v>
      </c>
      <c r="Z87">
        <f t="shared" si="4"/>
        <v>1</v>
      </c>
    </row>
    <row r="88" spans="2:26" x14ac:dyDescent="0.3">
      <c r="B88" s="2">
        <v>86</v>
      </c>
      <c r="C88">
        <v>43943.530000000406</v>
      </c>
      <c r="D88">
        <v>27392</v>
      </c>
      <c r="E88">
        <v>2784</v>
      </c>
      <c r="F88">
        <v>1145</v>
      </c>
      <c r="G88">
        <v>3903</v>
      </c>
      <c r="H88">
        <v>0</v>
      </c>
      <c r="I88">
        <v>1334</v>
      </c>
      <c r="J88">
        <v>0</v>
      </c>
      <c r="K88">
        <v>0</v>
      </c>
      <c r="L88">
        <v>0</v>
      </c>
      <c r="M88">
        <v>700</v>
      </c>
      <c r="N88">
        <v>192</v>
      </c>
      <c r="O88">
        <v>1035</v>
      </c>
      <c r="P88">
        <v>119</v>
      </c>
      <c r="Q88">
        <v>5088</v>
      </c>
      <c r="R88">
        <v>1197</v>
      </c>
      <c r="S88">
        <v>620</v>
      </c>
      <c r="T88">
        <v>15</v>
      </c>
      <c r="U88">
        <v>0</v>
      </c>
      <c r="V88">
        <v>101</v>
      </c>
      <c r="W88">
        <v>99</v>
      </c>
      <c r="X88">
        <f t="shared" si="3"/>
        <v>1.6042468603972111</v>
      </c>
      <c r="Y88">
        <f t="shared" si="5"/>
        <v>1.7617958721369711</v>
      </c>
      <c r="Z88">
        <f t="shared" si="4"/>
        <v>0.91057476394886716</v>
      </c>
    </row>
    <row r="89" spans="2:26" x14ac:dyDescent="0.3">
      <c r="B89" s="2">
        <v>87</v>
      </c>
      <c r="C89">
        <v>40431.670000000879</v>
      </c>
      <c r="D89">
        <v>24769</v>
      </c>
      <c r="E89">
        <v>0</v>
      </c>
      <c r="F89">
        <v>0</v>
      </c>
      <c r="G89">
        <v>3459</v>
      </c>
      <c r="H89">
        <v>0</v>
      </c>
      <c r="I89">
        <v>2424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3292</v>
      </c>
      <c r="R89">
        <v>2591</v>
      </c>
      <c r="S89">
        <v>0</v>
      </c>
      <c r="T89">
        <v>0</v>
      </c>
      <c r="U89">
        <v>0</v>
      </c>
      <c r="V89">
        <v>0</v>
      </c>
      <c r="W89">
        <v>0</v>
      </c>
      <c r="X89">
        <f t="shared" si="3"/>
        <v>1.6323497113327499</v>
      </c>
      <c r="Y89">
        <f t="shared" si="5"/>
        <v>1.7065730160864063</v>
      </c>
      <c r="Z89">
        <f t="shared" si="4"/>
        <v>0.95650739578440724</v>
      </c>
    </row>
    <row r="90" spans="2:26" x14ac:dyDescent="0.3">
      <c r="B90" s="2">
        <v>88</v>
      </c>
      <c r="C90">
        <v>38085.590000000331</v>
      </c>
      <c r="D90">
        <v>22317</v>
      </c>
      <c r="E90">
        <v>0</v>
      </c>
      <c r="F90">
        <v>0</v>
      </c>
      <c r="G90">
        <v>32</v>
      </c>
      <c r="H90">
        <v>0</v>
      </c>
      <c r="I90">
        <v>2111</v>
      </c>
      <c r="J90">
        <v>0</v>
      </c>
      <c r="K90">
        <v>0</v>
      </c>
      <c r="L90">
        <v>0</v>
      </c>
      <c r="M90">
        <v>12</v>
      </c>
      <c r="N90">
        <v>12</v>
      </c>
      <c r="O90">
        <v>325</v>
      </c>
      <c r="P90">
        <v>20</v>
      </c>
      <c r="Q90">
        <v>32</v>
      </c>
      <c r="R90">
        <v>1645</v>
      </c>
      <c r="S90">
        <v>78</v>
      </c>
      <c r="T90">
        <v>0</v>
      </c>
      <c r="U90">
        <v>8</v>
      </c>
      <c r="V90">
        <v>0</v>
      </c>
      <c r="W90">
        <v>11</v>
      </c>
      <c r="X90">
        <f t="shared" si="3"/>
        <v>1.7065730160864063</v>
      </c>
      <c r="Y90">
        <f t="shared" si="5"/>
        <v>1.741321559633024</v>
      </c>
      <c r="Z90">
        <f t="shared" si="4"/>
        <v>0.98004472904249762</v>
      </c>
    </row>
    <row r="91" spans="2:26" x14ac:dyDescent="0.3">
      <c r="B91" s="2">
        <v>89</v>
      </c>
      <c r="C91">
        <v>37960.809999999925</v>
      </c>
      <c r="D91">
        <v>21800</v>
      </c>
      <c r="E91">
        <v>0</v>
      </c>
      <c r="F91">
        <v>0</v>
      </c>
      <c r="G91">
        <v>2245</v>
      </c>
      <c r="H91">
        <v>0</v>
      </c>
      <c r="I91">
        <v>1113</v>
      </c>
      <c r="J91">
        <v>0</v>
      </c>
      <c r="K91">
        <v>0</v>
      </c>
      <c r="L91">
        <v>0</v>
      </c>
      <c r="M91">
        <v>269</v>
      </c>
      <c r="N91">
        <v>99</v>
      </c>
      <c r="O91">
        <v>395</v>
      </c>
      <c r="P91">
        <v>67</v>
      </c>
      <c r="Q91">
        <v>1673</v>
      </c>
      <c r="R91">
        <v>0</v>
      </c>
      <c r="S91">
        <v>583</v>
      </c>
      <c r="T91">
        <v>222</v>
      </c>
      <c r="U91">
        <v>3</v>
      </c>
      <c r="V91">
        <v>23</v>
      </c>
      <c r="W91">
        <v>24</v>
      </c>
      <c r="X91">
        <f t="shared" si="3"/>
        <v>1.741321559633024</v>
      </c>
      <c r="Y91">
        <f t="shared" si="5"/>
        <v>1.741321559633024</v>
      </c>
      <c r="Z91">
        <f t="shared" si="4"/>
        <v>1</v>
      </c>
    </row>
    <row r="92" spans="2:26" x14ac:dyDescent="0.3">
      <c r="B92" s="2">
        <v>90</v>
      </c>
      <c r="C92">
        <v>38393.010000000861</v>
      </c>
      <c r="D92">
        <v>22173</v>
      </c>
      <c r="E92">
        <v>0</v>
      </c>
      <c r="F92">
        <v>0</v>
      </c>
      <c r="G92">
        <v>2606</v>
      </c>
      <c r="H92">
        <v>0</v>
      </c>
      <c r="I92">
        <v>727</v>
      </c>
      <c r="J92">
        <v>0</v>
      </c>
      <c r="K92">
        <v>0</v>
      </c>
      <c r="L92">
        <v>0</v>
      </c>
      <c r="M92">
        <v>125</v>
      </c>
      <c r="N92">
        <v>67</v>
      </c>
      <c r="O92">
        <v>125</v>
      </c>
      <c r="P92">
        <v>48</v>
      </c>
      <c r="Q92">
        <v>2473</v>
      </c>
      <c r="R92">
        <v>0</v>
      </c>
      <c r="S92">
        <v>341</v>
      </c>
      <c r="T92">
        <v>110</v>
      </c>
      <c r="U92">
        <v>0</v>
      </c>
      <c r="V92">
        <v>16</v>
      </c>
      <c r="W92">
        <v>28</v>
      </c>
      <c r="X92">
        <f t="shared" si="3"/>
        <v>1.7315207685022713</v>
      </c>
      <c r="Y92">
        <f t="shared" si="5"/>
        <v>1.741321559633024</v>
      </c>
      <c r="Z92">
        <f t="shared" si="4"/>
        <v>0.99437163625722402</v>
      </c>
    </row>
    <row r="93" spans="2:26" x14ac:dyDescent="0.3">
      <c r="B93" s="2">
        <v>91</v>
      </c>
      <c r="C93">
        <v>38428.130000000601</v>
      </c>
      <c r="D93">
        <v>22074</v>
      </c>
      <c r="E93">
        <v>0</v>
      </c>
      <c r="F93">
        <v>0</v>
      </c>
      <c r="G93">
        <v>1332</v>
      </c>
      <c r="H93">
        <v>0</v>
      </c>
      <c r="I93">
        <v>761</v>
      </c>
      <c r="J93">
        <v>0</v>
      </c>
      <c r="K93">
        <v>0</v>
      </c>
      <c r="L93">
        <v>0</v>
      </c>
      <c r="M93">
        <v>132</v>
      </c>
      <c r="N93">
        <v>33</v>
      </c>
      <c r="O93">
        <v>132</v>
      </c>
      <c r="P93">
        <v>86</v>
      </c>
      <c r="Q93">
        <v>1296</v>
      </c>
      <c r="R93">
        <v>0</v>
      </c>
      <c r="S93">
        <v>300</v>
      </c>
      <c r="T93">
        <v>84</v>
      </c>
      <c r="U93">
        <v>0</v>
      </c>
      <c r="V93">
        <v>12</v>
      </c>
      <c r="W93">
        <v>18</v>
      </c>
      <c r="X93">
        <f t="shared" si="3"/>
        <v>1.7408775029446679</v>
      </c>
      <c r="Y93">
        <f t="shared" si="5"/>
        <v>1.7408775029446679</v>
      </c>
      <c r="Z93">
        <f t="shared" si="4"/>
        <v>1</v>
      </c>
    </row>
    <row r="94" spans="2:26" x14ac:dyDescent="0.3">
      <c r="B94" s="2">
        <v>92</v>
      </c>
      <c r="C94">
        <v>37711.340000000637</v>
      </c>
      <c r="D94">
        <v>21911</v>
      </c>
      <c r="E94">
        <v>0</v>
      </c>
      <c r="F94">
        <v>0</v>
      </c>
      <c r="G94">
        <v>2939</v>
      </c>
      <c r="H94">
        <v>0</v>
      </c>
      <c r="I94">
        <v>478</v>
      </c>
      <c r="J94">
        <v>0</v>
      </c>
      <c r="K94">
        <v>0</v>
      </c>
      <c r="L94">
        <v>0</v>
      </c>
      <c r="M94">
        <v>388</v>
      </c>
      <c r="N94">
        <v>31</v>
      </c>
      <c r="O94">
        <v>105</v>
      </c>
      <c r="P94">
        <v>88</v>
      </c>
      <c r="Q94">
        <v>2248</v>
      </c>
      <c r="R94">
        <v>0</v>
      </c>
      <c r="S94">
        <v>446</v>
      </c>
      <c r="T94">
        <v>83</v>
      </c>
      <c r="U94">
        <v>5</v>
      </c>
      <c r="V94">
        <v>4</v>
      </c>
      <c r="W94">
        <v>19</v>
      </c>
      <c r="X94">
        <f t="shared" si="3"/>
        <v>1.7211145086942923</v>
      </c>
      <c r="Y94">
        <f t="shared" si="5"/>
        <v>1.7408775029446679</v>
      </c>
      <c r="Z94">
        <f t="shared" si="4"/>
        <v>0.98864768243776668</v>
      </c>
    </row>
    <row r="95" spans="2:26" x14ac:dyDescent="0.3">
      <c r="B95" s="2">
        <v>93</v>
      </c>
      <c r="C95">
        <v>41382.820000000655</v>
      </c>
      <c r="D95">
        <v>25271</v>
      </c>
      <c r="E95">
        <v>0</v>
      </c>
      <c r="F95">
        <v>0</v>
      </c>
      <c r="G95">
        <v>3329</v>
      </c>
      <c r="H95">
        <v>0</v>
      </c>
      <c r="I95">
        <v>838</v>
      </c>
      <c r="J95">
        <v>0</v>
      </c>
      <c r="K95">
        <v>0</v>
      </c>
      <c r="L95">
        <v>0</v>
      </c>
      <c r="M95">
        <v>275</v>
      </c>
      <c r="N95">
        <v>94</v>
      </c>
      <c r="O95">
        <v>187</v>
      </c>
      <c r="P95">
        <v>113</v>
      </c>
      <c r="Q95">
        <v>2481</v>
      </c>
      <c r="R95">
        <v>0</v>
      </c>
      <c r="S95">
        <v>772</v>
      </c>
      <c r="T95">
        <v>105</v>
      </c>
      <c r="U95">
        <v>17</v>
      </c>
      <c r="V95">
        <v>76</v>
      </c>
      <c r="W95">
        <v>47</v>
      </c>
      <c r="X95">
        <f t="shared" si="3"/>
        <v>1.6375616319101205</v>
      </c>
      <c r="Y95">
        <f t="shared" si="5"/>
        <v>1.7255713910990822</v>
      </c>
      <c r="Z95">
        <f t="shared" si="4"/>
        <v>0.94899674412606894</v>
      </c>
    </row>
    <row r="96" spans="2:26" x14ac:dyDescent="0.3">
      <c r="B96" s="2">
        <v>94</v>
      </c>
      <c r="C96">
        <v>39470.720000000409</v>
      </c>
      <c r="D96">
        <v>22874</v>
      </c>
      <c r="E96">
        <v>0</v>
      </c>
      <c r="F96">
        <v>0</v>
      </c>
      <c r="G96">
        <v>4469</v>
      </c>
      <c r="H96">
        <v>0</v>
      </c>
      <c r="I96">
        <v>706</v>
      </c>
      <c r="J96">
        <v>0</v>
      </c>
      <c r="K96">
        <v>0</v>
      </c>
      <c r="L96">
        <v>0</v>
      </c>
      <c r="M96">
        <v>248</v>
      </c>
      <c r="N96">
        <v>84</v>
      </c>
      <c r="O96">
        <v>425</v>
      </c>
      <c r="P96">
        <v>129</v>
      </c>
      <c r="Q96">
        <v>3510</v>
      </c>
      <c r="R96">
        <v>0</v>
      </c>
      <c r="S96">
        <v>716</v>
      </c>
      <c r="T96">
        <v>44</v>
      </c>
      <c r="U96">
        <v>0</v>
      </c>
      <c r="V96">
        <v>7</v>
      </c>
      <c r="W96">
        <v>12</v>
      </c>
      <c r="X96">
        <f t="shared" si="3"/>
        <v>1.7255713910990822</v>
      </c>
      <c r="Y96">
        <f t="shared" si="5"/>
        <v>1.7722664725496831</v>
      </c>
      <c r="Z96">
        <f t="shared" si="4"/>
        <v>0.97365233604886592</v>
      </c>
    </row>
    <row r="97" spans="2:26" x14ac:dyDescent="0.3">
      <c r="B97" s="2">
        <v>95</v>
      </c>
      <c r="C97">
        <v>37736.870000000403</v>
      </c>
      <c r="D97">
        <v>21293</v>
      </c>
      <c r="E97">
        <v>0</v>
      </c>
      <c r="F97">
        <v>3012</v>
      </c>
      <c r="G97">
        <v>0</v>
      </c>
      <c r="H97">
        <v>0</v>
      </c>
      <c r="I97">
        <v>780</v>
      </c>
      <c r="J97">
        <v>0</v>
      </c>
      <c r="K97">
        <v>0</v>
      </c>
      <c r="L97">
        <v>0</v>
      </c>
      <c r="M97">
        <v>94</v>
      </c>
      <c r="N97">
        <v>88</v>
      </c>
      <c r="O97">
        <v>715</v>
      </c>
      <c r="P97">
        <v>122</v>
      </c>
      <c r="Q97">
        <v>2200</v>
      </c>
      <c r="R97">
        <v>0</v>
      </c>
      <c r="S97">
        <v>480</v>
      </c>
      <c r="T97">
        <v>56</v>
      </c>
      <c r="U97">
        <v>0</v>
      </c>
      <c r="V97">
        <v>26</v>
      </c>
      <c r="W97">
        <v>11</v>
      </c>
      <c r="X97">
        <f t="shared" si="3"/>
        <v>1.7722664725496831</v>
      </c>
      <c r="Y97">
        <f t="shared" si="5"/>
        <v>1.7794897170995707</v>
      </c>
      <c r="Z97">
        <f t="shared" si="4"/>
        <v>0.99594083377921339</v>
      </c>
    </row>
    <row r="98" spans="2:26" x14ac:dyDescent="0.3">
      <c r="B98" s="2">
        <v>96</v>
      </c>
      <c r="C98">
        <v>36860.350000000508</v>
      </c>
      <c r="D98">
        <v>20714</v>
      </c>
      <c r="E98">
        <v>0</v>
      </c>
      <c r="F98">
        <v>0</v>
      </c>
      <c r="G98">
        <v>16</v>
      </c>
      <c r="H98">
        <v>0</v>
      </c>
      <c r="I98">
        <v>1275</v>
      </c>
      <c r="J98">
        <v>0</v>
      </c>
      <c r="K98">
        <v>0</v>
      </c>
      <c r="L98">
        <v>0</v>
      </c>
      <c r="M98">
        <v>70</v>
      </c>
      <c r="N98">
        <v>97</v>
      </c>
      <c r="O98">
        <v>610</v>
      </c>
      <c r="P98">
        <v>71</v>
      </c>
      <c r="Q98">
        <v>16</v>
      </c>
      <c r="R98">
        <v>0</v>
      </c>
      <c r="S98">
        <v>346</v>
      </c>
      <c r="T98">
        <v>55</v>
      </c>
      <c r="U98">
        <v>0</v>
      </c>
      <c r="V98">
        <v>15</v>
      </c>
      <c r="W98">
        <v>11</v>
      </c>
      <c r="X98">
        <f t="shared" si="3"/>
        <v>1.7794897170995707</v>
      </c>
      <c r="Y98">
        <f t="shared" si="5"/>
        <v>1.7861726237754838</v>
      </c>
      <c r="Z98">
        <f t="shared" si="4"/>
        <v>0.99625853258136543</v>
      </c>
    </row>
    <row r="99" spans="2:26" x14ac:dyDescent="0.3">
      <c r="B99" s="2">
        <v>97</v>
      </c>
      <c r="C99">
        <v>33731.87000000001</v>
      </c>
      <c r="D99">
        <v>18885</v>
      </c>
      <c r="E99">
        <v>0</v>
      </c>
      <c r="F99">
        <v>0</v>
      </c>
      <c r="G99">
        <v>0</v>
      </c>
      <c r="H99">
        <v>0</v>
      </c>
      <c r="I99">
        <v>821</v>
      </c>
      <c r="J99">
        <v>0</v>
      </c>
      <c r="K99">
        <v>0</v>
      </c>
      <c r="L99">
        <v>0</v>
      </c>
      <c r="M99">
        <v>31</v>
      </c>
      <c r="N99">
        <v>76</v>
      </c>
      <c r="O99">
        <v>442</v>
      </c>
      <c r="P99">
        <v>55</v>
      </c>
      <c r="Q99">
        <v>0</v>
      </c>
      <c r="R99">
        <v>0</v>
      </c>
      <c r="S99">
        <v>139</v>
      </c>
      <c r="T99">
        <v>40</v>
      </c>
      <c r="U99">
        <v>4</v>
      </c>
      <c r="V99">
        <v>23</v>
      </c>
      <c r="W99">
        <v>11</v>
      </c>
      <c r="X99">
        <f t="shared" si="3"/>
        <v>1.7861726237754838</v>
      </c>
      <c r="Y99">
        <f t="shared" si="5"/>
        <v>1.7861726237754838</v>
      </c>
      <c r="Z99">
        <f t="shared" si="4"/>
        <v>1</v>
      </c>
    </row>
    <row r="100" spans="2:26" x14ac:dyDescent="0.3">
      <c r="B100" s="2">
        <v>98</v>
      </c>
      <c r="C100">
        <v>37021.319999999912</v>
      </c>
      <c r="D100">
        <v>21201</v>
      </c>
      <c r="E100">
        <v>0</v>
      </c>
      <c r="F100">
        <v>0</v>
      </c>
      <c r="G100">
        <v>814</v>
      </c>
      <c r="H100">
        <v>0</v>
      </c>
      <c r="I100">
        <v>801</v>
      </c>
      <c r="J100">
        <v>0</v>
      </c>
      <c r="K100">
        <v>0</v>
      </c>
      <c r="L100">
        <v>0</v>
      </c>
      <c r="M100">
        <v>35</v>
      </c>
      <c r="N100">
        <v>81</v>
      </c>
      <c r="O100">
        <v>421</v>
      </c>
      <c r="P100">
        <v>23</v>
      </c>
      <c r="Q100">
        <v>773</v>
      </c>
      <c r="R100">
        <v>0</v>
      </c>
      <c r="S100">
        <v>106</v>
      </c>
      <c r="T100">
        <v>157</v>
      </c>
      <c r="U100">
        <v>0</v>
      </c>
      <c r="V100">
        <v>9</v>
      </c>
      <c r="W100">
        <v>10</v>
      </c>
      <c r="X100">
        <f t="shared" si="3"/>
        <v>1.7462063110230608</v>
      </c>
      <c r="Y100">
        <f t="shared" si="5"/>
        <v>1.7861726237754838</v>
      </c>
      <c r="Z100">
        <f t="shared" si="4"/>
        <v>0.97762460793518091</v>
      </c>
    </row>
    <row r="101" spans="2:26" x14ac:dyDescent="0.3">
      <c r="B101" s="2">
        <v>99</v>
      </c>
      <c r="C101">
        <v>38786.250000000058</v>
      </c>
      <c r="D101">
        <v>21847</v>
      </c>
      <c r="E101">
        <v>0</v>
      </c>
      <c r="F101">
        <v>0</v>
      </c>
      <c r="G101">
        <v>31</v>
      </c>
      <c r="H101">
        <v>0</v>
      </c>
      <c r="I101">
        <v>971</v>
      </c>
      <c r="J101">
        <v>0</v>
      </c>
      <c r="K101">
        <v>0</v>
      </c>
      <c r="L101">
        <v>0</v>
      </c>
      <c r="M101">
        <v>35</v>
      </c>
      <c r="N101">
        <v>60</v>
      </c>
      <c r="O101">
        <v>622</v>
      </c>
      <c r="P101">
        <v>31</v>
      </c>
      <c r="Q101">
        <v>31</v>
      </c>
      <c r="R101">
        <v>0</v>
      </c>
      <c r="S101">
        <v>75</v>
      </c>
      <c r="T101">
        <v>117</v>
      </c>
      <c r="U101">
        <v>2</v>
      </c>
      <c r="V101">
        <v>11</v>
      </c>
      <c r="W101">
        <v>18</v>
      </c>
      <c r="X101">
        <f t="shared" si="3"/>
        <v>1.7753581727468328</v>
      </c>
      <c r="Y101">
        <f t="shared" si="5"/>
        <v>1.7753581727468328</v>
      </c>
      <c r="Z101">
        <f t="shared" si="4"/>
        <v>1</v>
      </c>
    </row>
    <row r="102" spans="2:26" x14ac:dyDescent="0.3">
      <c r="B102" s="2">
        <v>100</v>
      </c>
      <c r="C102">
        <v>36846.870000000374</v>
      </c>
      <c r="D102">
        <v>20801</v>
      </c>
      <c r="E102">
        <v>0</v>
      </c>
      <c r="F102">
        <v>0</v>
      </c>
      <c r="G102">
        <v>49</v>
      </c>
      <c r="H102">
        <v>0</v>
      </c>
      <c r="I102">
        <v>927</v>
      </c>
      <c r="J102">
        <v>0</v>
      </c>
      <c r="K102">
        <v>0</v>
      </c>
      <c r="L102">
        <v>0</v>
      </c>
      <c r="M102">
        <v>42</v>
      </c>
      <c r="N102">
        <v>113</v>
      </c>
      <c r="O102">
        <v>539</v>
      </c>
      <c r="P102">
        <v>45</v>
      </c>
      <c r="Q102">
        <v>49</v>
      </c>
      <c r="R102">
        <v>0</v>
      </c>
      <c r="S102">
        <v>65</v>
      </c>
      <c r="T102">
        <v>77</v>
      </c>
      <c r="U102">
        <v>2</v>
      </c>
      <c r="V102">
        <v>25</v>
      </c>
      <c r="W102">
        <v>19</v>
      </c>
      <c r="X102">
        <f t="shared" si="3"/>
        <v>1.7713989712033256</v>
      </c>
      <c r="Y102">
        <f t="shared" si="5"/>
        <v>1.7753581727468328</v>
      </c>
      <c r="Z102">
        <f t="shared" si="4"/>
        <v>0.99776991392256265</v>
      </c>
    </row>
    <row r="103" spans="2:26" x14ac:dyDescent="0.3">
      <c r="B103" s="2">
        <v>101</v>
      </c>
      <c r="C103">
        <v>39251.420000000755</v>
      </c>
      <c r="D103">
        <v>24134</v>
      </c>
      <c r="E103">
        <v>0</v>
      </c>
      <c r="F103">
        <v>0</v>
      </c>
      <c r="G103">
        <v>0</v>
      </c>
      <c r="H103">
        <v>0</v>
      </c>
      <c r="I103">
        <v>847</v>
      </c>
      <c r="J103">
        <v>0</v>
      </c>
      <c r="K103">
        <v>2839</v>
      </c>
      <c r="L103">
        <v>0</v>
      </c>
      <c r="M103">
        <v>159</v>
      </c>
      <c r="N103">
        <v>136</v>
      </c>
      <c r="O103">
        <v>505</v>
      </c>
      <c r="P103">
        <v>66</v>
      </c>
      <c r="Q103">
        <v>2383</v>
      </c>
      <c r="R103">
        <v>0</v>
      </c>
      <c r="S103">
        <v>278</v>
      </c>
      <c r="T103">
        <v>42</v>
      </c>
      <c r="U103">
        <v>1</v>
      </c>
      <c r="V103">
        <v>53</v>
      </c>
      <c r="W103">
        <v>63</v>
      </c>
      <c r="X103">
        <f t="shared" si="3"/>
        <v>1.6263951272064621</v>
      </c>
      <c r="Y103">
        <f t="shared" si="5"/>
        <v>1.7713989712033256</v>
      </c>
      <c r="Z103">
        <f t="shared" si="4"/>
        <v>0.91814162345461836</v>
      </c>
    </row>
    <row r="104" spans="2:26" x14ac:dyDescent="0.3">
      <c r="B104" s="2">
        <v>102</v>
      </c>
      <c r="C104">
        <v>35644.300000000912</v>
      </c>
      <c r="D104">
        <v>20260</v>
      </c>
      <c r="E104">
        <v>0</v>
      </c>
      <c r="F104">
        <v>0</v>
      </c>
      <c r="G104">
        <v>32</v>
      </c>
      <c r="H104">
        <v>0</v>
      </c>
      <c r="I104">
        <v>819</v>
      </c>
      <c r="J104">
        <v>0</v>
      </c>
      <c r="K104">
        <v>0</v>
      </c>
      <c r="L104">
        <v>0</v>
      </c>
      <c r="M104">
        <v>29</v>
      </c>
      <c r="N104">
        <v>100</v>
      </c>
      <c r="O104">
        <v>463</v>
      </c>
      <c r="P104">
        <v>59</v>
      </c>
      <c r="Q104">
        <v>29</v>
      </c>
      <c r="R104">
        <v>0</v>
      </c>
      <c r="S104">
        <v>67</v>
      </c>
      <c r="T104">
        <v>84</v>
      </c>
      <c r="U104">
        <v>2</v>
      </c>
      <c r="V104">
        <v>2</v>
      </c>
      <c r="W104">
        <v>16</v>
      </c>
      <c r="X104">
        <f t="shared" si="3"/>
        <v>1.7593435340573007</v>
      </c>
      <c r="Y104">
        <f t="shared" si="5"/>
        <v>1.7593435340573007</v>
      </c>
      <c r="Z104">
        <f t="shared" si="4"/>
        <v>1</v>
      </c>
    </row>
    <row r="105" spans="2:26" x14ac:dyDescent="0.3">
      <c r="B105" s="2">
        <v>103</v>
      </c>
      <c r="C105">
        <v>38800.220000000896</v>
      </c>
      <c r="D105">
        <v>22378</v>
      </c>
      <c r="E105">
        <v>0</v>
      </c>
      <c r="F105">
        <v>0</v>
      </c>
      <c r="G105">
        <v>3950</v>
      </c>
      <c r="H105">
        <v>0</v>
      </c>
      <c r="I105">
        <v>805</v>
      </c>
      <c r="J105">
        <v>0</v>
      </c>
      <c r="K105">
        <v>0</v>
      </c>
      <c r="L105">
        <v>0</v>
      </c>
      <c r="M105">
        <v>146</v>
      </c>
      <c r="N105">
        <v>54</v>
      </c>
      <c r="O105">
        <v>324</v>
      </c>
      <c r="P105">
        <v>89</v>
      </c>
      <c r="Q105">
        <v>3621</v>
      </c>
      <c r="R105">
        <v>0</v>
      </c>
      <c r="S105">
        <v>208</v>
      </c>
      <c r="T105">
        <v>269</v>
      </c>
      <c r="U105">
        <v>2</v>
      </c>
      <c r="V105">
        <v>4</v>
      </c>
      <c r="W105">
        <v>38</v>
      </c>
      <c r="X105">
        <f t="shared" si="3"/>
        <v>1.7338555724372551</v>
      </c>
      <c r="Y105">
        <f t="shared" si="5"/>
        <v>1.7593435340573007</v>
      </c>
      <c r="Z105">
        <f t="shared" si="4"/>
        <v>0.98551280001509045</v>
      </c>
    </row>
    <row r="106" spans="2:26" x14ac:dyDescent="0.3">
      <c r="B106" s="2">
        <v>104</v>
      </c>
      <c r="C106">
        <v>43188.800000000592</v>
      </c>
      <c r="D106">
        <v>24742</v>
      </c>
      <c r="E106">
        <v>0</v>
      </c>
      <c r="F106">
        <v>0</v>
      </c>
      <c r="G106">
        <v>5271</v>
      </c>
      <c r="H106">
        <v>0</v>
      </c>
      <c r="I106">
        <v>858</v>
      </c>
      <c r="J106">
        <v>0</v>
      </c>
      <c r="K106">
        <v>0</v>
      </c>
      <c r="L106">
        <v>0</v>
      </c>
      <c r="M106">
        <v>119</v>
      </c>
      <c r="N106">
        <v>80</v>
      </c>
      <c r="O106">
        <v>285</v>
      </c>
      <c r="P106">
        <v>53</v>
      </c>
      <c r="Q106">
        <v>5049</v>
      </c>
      <c r="R106">
        <v>0</v>
      </c>
      <c r="S106">
        <v>203</v>
      </c>
      <c r="T106">
        <v>311</v>
      </c>
      <c r="U106">
        <v>4</v>
      </c>
      <c r="V106">
        <v>3</v>
      </c>
      <c r="W106">
        <v>22</v>
      </c>
      <c r="X106">
        <f t="shared" si="3"/>
        <v>1.74556624363433</v>
      </c>
      <c r="Y106">
        <f t="shared" si="5"/>
        <v>1.74556624363433</v>
      </c>
      <c r="Z106">
        <f t="shared" si="4"/>
        <v>1</v>
      </c>
    </row>
    <row r="107" spans="2:26" x14ac:dyDescent="0.3">
      <c r="B107" s="3" t="s">
        <v>21</v>
      </c>
      <c r="C107" s="4">
        <v>4025026.4799999958</v>
      </c>
      <c r="D107" s="4">
        <v>2313168</v>
      </c>
      <c r="E107" s="4">
        <v>7772</v>
      </c>
      <c r="F107" s="4">
        <v>63922</v>
      </c>
      <c r="G107" s="4">
        <v>91239</v>
      </c>
      <c r="H107" s="4">
        <v>4437</v>
      </c>
      <c r="I107" s="4">
        <v>46025</v>
      </c>
      <c r="J107" s="4">
        <v>1861</v>
      </c>
      <c r="K107" s="4">
        <v>3433</v>
      </c>
      <c r="L107" s="4">
        <v>7973</v>
      </c>
      <c r="M107" s="4">
        <v>13682</v>
      </c>
      <c r="N107" s="4">
        <v>4751</v>
      </c>
      <c r="O107" s="4">
        <v>17994</v>
      </c>
      <c r="P107" s="4">
        <v>5245</v>
      </c>
      <c r="Q107" s="4">
        <v>136358</v>
      </c>
      <c r="R107" s="4">
        <v>5433</v>
      </c>
      <c r="S107" s="4">
        <v>34738</v>
      </c>
      <c r="T107" s="4">
        <v>4132</v>
      </c>
      <c r="U107" s="4">
        <v>286</v>
      </c>
      <c r="V107" s="4">
        <v>1730</v>
      </c>
      <c r="W107" s="4">
        <v>2313</v>
      </c>
      <c r="X107">
        <f t="shared" si="3"/>
        <v>1.7400493522303593</v>
      </c>
      <c r="Y107">
        <f t="shared" si="5"/>
        <v>1.74556624363433</v>
      </c>
      <c r="Z107">
        <f t="shared" si="4"/>
        <v>0.9968394832197921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F5B2-F4EB-45A1-860E-0877C8D7A34E}">
  <sheetPr>
    <tabColor rgb="FFFFFF00"/>
  </sheetPr>
  <dimension ref="A1:W111"/>
  <sheetViews>
    <sheetView zoomScale="70" zoomScaleNormal="70" workbookViewId="0">
      <selection activeCell="AA92" sqref="AA92"/>
    </sheetView>
  </sheetViews>
  <sheetFormatPr defaultRowHeight="14.4" x14ac:dyDescent="0.3"/>
  <cols>
    <col min="1" max="1" width="10.5546875" bestFit="1" customWidth="1"/>
    <col min="3" max="3" width="11.33203125" bestFit="1" customWidth="1"/>
  </cols>
  <sheetData>
    <row r="1" spans="1:23" x14ac:dyDescent="0.3">
      <c r="A1" t="str">
        <f>PANCAKES!B2</f>
        <v>Row Labels</v>
      </c>
      <c r="B1" t="s">
        <v>25</v>
      </c>
      <c r="C1" t="s">
        <v>26</v>
      </c>
      <c r="D1" t="s">
        <v>27</v>
      </c>
      <c r="E1" t="s">
        <v>28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3">
      <c r="A2">
        <f>PANCAKES!B3</f>
        <v>1</v>
      </c>
      <c r="B2">
        <f>LN(PANCAKES!C3)</f>
        <v>8.3923643925630067</v>
      </c>
      <c r="C2">
        <f>LN(PANCAKES!Y3)</f>
        <v>0.48876810294870604</v>
      </c>
      <c r="D2">
        <f>LN(PANCAKES!Z3)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3">
      <c r="A3">
        <f>PANCAKES!B4</f>
        <v>2</v>
      </c>
      <c r="B3">
        <f>LN(PANCAKES!C4)</f>
        <v>8.4716643034995762</v>
      </c>
      <c r="C3">
        <f>LN(PANCAKES!Y4)</f>
        <v>0.51940099484252966</v>
      </c>
      <c r="D3">
        <f>LN(PANCAKES!Z4)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3">
      <c r="A4">
        <f>PANCAKES!B5</f>
        <v>3</v>
      </c>
      <c r="B4">
        <f>LN(PANCAKES!C5)</f>
        <v>8.5827280910038919</v>
      </c>
      <c r="C4">
        <f>LN(PANCAKES!Y5)</f>
        <v>0.51940099484252966</v>
      </c>
      <c r="D4">
        <f>LN(PANCAKES!Z5)</f>
        <v>-1.6600674596912769E-2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>
        <f>PANCAKES!B6</f>
        <v>4</v>
      </c>
      <c r="B5">
        <f>LN(PANCAKES!C6)</f>
        <v>8.4830736849556505</v>
      </c>
      <c r="C5">
        <f>LN(PANCAKES!Y6)</f>
        <v>0.51233329494855495</v>
      </c>
      <c r="D5">
        <f>LN(PANCAKES!Z6)</f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>
        <f>PANCAKES!B7</f>
        <v>5</v>
      </c>
      <c r="B6">
        <f>LN(PANCAKES!C7)</f>
        <v>8.3315982830477999</v>
      </c>
      <c r="C6">
        <f>LN(PANCAKES!Y7)</f>
        <v>0.54005318523556578</v>
      </c>
      <c r="D6">
        <f>LN(PANCAKES!Z7)</f>
        <v>-3.210083302271783E-2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>
        <f>PANCAKES!B8</f>
        <v>6</v>
      </c>
      <c r="B7">
        <f>LN(PANCAKES!C8)</f>
        <v>8.3909358500454179</v>
      </c>
      <c r="C7">
        <f>LN(PANCAKES!Y8)</f>
        <v>0.54032443049985923</v>
      </c>
      <c r="D7">
        <f>LN(PANCAKES!Z8)</f>
        <v>-2.7124526429350238E-4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>
        <f>PANCAKES!B9</f>
        <v>7</v>
      </c>
      <c r="B8">
        <f>LN(PANCAKES!C9)</f>
        <v>8.4241476453920114</v>
      </c>
      <c r="C8">
        <f>LN(PANCAKES!Y9)</f>
        <v>0.54032443049985923</v>
      </c>
      <c r="D8">
        <f>LN(PANCAKES!Z9)</f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>
        <f>PANCAKES!B10</f>
        <v>8</v>
      </c>
      <c r="B9">
        <f>LN(PANCAKES!C10)</f>
        <v>8.4029511291074268</v>
      </c>
      <c r="C9">
        <f>LN(PANCAKES!Y10)</f>
        <v>0.5551051187238526</v>
      </c>
      <c r="D9">
        <f>LN(PANCAKES!Z10)</f>
        <v>-2.7653282061634189E-2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>
        <f>PANCAKES!B11</f>
        <v>9</v>
      </c>
      <c r="B10">
        <f>LN(PANCAKES!C11)</f>
        <v>8.384735507874046</v>
      </c>
      <c r="C10">
        <f>LN(PANCAKES!Y11)</f>
        <v>0.5551051187238526</v>
      </c>
      <c r="D10">
        <f>LN(PANCAKES!Z11)</f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>
        <f>PANCAKES!B12</f>
        <v>10</v>
      </c>
      <c r="B11">
        <f>LN(PANCAKES!C12)</f>
        <v>8.3555797342076126</v>
      </c>
      <c r="C11">
        <f>LN(PANCAKES!Y12)</f>
        <v>0.5551051187238526</v>
      </c>
      <c r="D11">
        <f>LN(PANCAKES!Z12)</f>
        <v>-5.6619249418731636E-2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>
        <f>PANCAKES!B13</f>
        <v>11</v>
      </c>
      <c r="B12">
        <f>LN(PANCAKES!C13)</f>
        <v>8.434176733192853</v>
      </c>
      <c r="C12">
        <f>LN(PANCAKES!Y13)</f>
        <v>0.53136013947140304</v>
      </c>
      <c r="D12">
        <f>LN(PANCAKES!Z13)</f>
        <v>-4.8350009896399471E-3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>
        <f>PANCAKES!B14</f>
        <v>12</v>
      </c>
      <c r="B13">
        <f>LN(PANCAKES!C14)</f>
        <v>8.4730113924019594</v>
      </c>
      <c r="C13">
        <f>LN(PANCAKES!Y14)</f>
        <v>0.55973196018888183</v>
      </c>
      <c r="D13">
        <f>LN(PANCAKES!Z14)</f>
        <v>-2.837182071747869E-2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>
        <f>PANCAKES!B15</f>
        <v>13</v>
      </c>
      <c r="B14">
        <f>LN(PANCAKES!C15)</f>
        <v>8.4443084707852059</v>
      </c>
      <c r="C14">
        <f>LN(PANCAKES!Y15)</f>
        <v>0.571812414296897</v>
      </c>
      <c r="D14">
        <f>LN(PANCAKES!Z15)</f>
        <v>-1.208045410801515E-2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>
        <f>PANCAKES!B16</f>
        <v>14</v>
      </c>
      <c r="B15">
        <f>LN(PANCAKES!C16)</f>
        <v>8.3466681809624177</v>
      </c>
      <c r="C15">
        <f>LN(PANCAKES!Y16)</f>
        <v>0.58140298907220422</v>
      </c>
      <c r="D15">
        <f>LN(PANCAKES!Z16)</f>
        <v>-9.5905747753073107E-3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>
        <f>PANCAKES!B17</f>
        <v>15</v>
      </c>
      <c r="B16">
        <f>LN(PANCAKES!C17)</f>
        <v>8.3704433907296814</v>
      </c>
      <c r="C16">
        <f>LN(PANCAKES!Y17)</f>
        <v>0.58140298907220422</v>
      </c>
      <c r="D16">
        <f>LN(PANCAKES!Z17)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>
        <f>PANCAKES!B18</f>
        <v>16</v>
      </c>
      <c r="B17">
        <f>LN(PANCAKES!C18)</f>
        <v>8.4393073227589355</v>
      </c>
      <c r="C17">
        <f>LN(PANCAKES!Y18)</f>
        <v>0.58140298907220422</v>
      </c>
      <c r="D17">
        <f>LN(PANCAKES!Z18)</f>
        <v>-6.9059211176247401E-2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">
      <c r="A18">
        <f>PANCAKES!B19</f>
        <v>17</v>
      </c>
      <c r="B18">
        <f>LN(PANCAKES!C19)</f>
        <v>8.4606736322886853</v>
      </c>
      <c r="C18">
        <f>LN(PANCAKES!Y19)</f>
        <v>0.53029501539827884</v>
      </c>
      <c r="D18">
        <f>LN(PANCAKES!Z19)</f>
        <v>-1.0205210213837955E-2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>
        <f>PANCAKES!B20</f>
        <v>18</v>
      </c>
      <c r="B19">
        <f>LN(PANCAKES!C20)</f>
        <v>8.378057552871887</v>
      </c>
      <c r="C19">
        <f>LN(PANCAKES!Y20)</f>
        <v>0.53029501539827884</v>
      </c>
      <c r="D19">
        <f>LN(PANCAKES!Z20)</f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>
        <f>PANCAKES!B21</f>
        <v>19</v>
      </c>
      <c r="B20">
        <f>LN(PANCAKES!C21)</f>
        <v>8.5434630960126725</v>
      </c>
      <c r="C20">
        <f>LN(PANCAKES!Y21)</f>
        <v>0.57817947162784722</v>
      </c>
      <c r="D20">
        <f>LN(PANCAKES!Z21)</f>
        <v>-4.80595570018469E-2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>
        <f>PANCAKES!B22</f>
        <v>20</v>
      </c>
      <c r="B21">
        <f>LN(PANCAKES!C22)</f>
        <v>8.3958049146812161</v>
      </c>
      <c r="C21">
        <f>LN(PANCAKES!Y22)</f>
        <v>0.58720421885167662</v>
      </c>
      <c r="D21">
        <f>LN(PANCAKES!Z22)</f>
        <v>-9.024747223829491E-3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>
        <f>PANCAKES!B23</f>
        <v>21</v>
      </c>
      <c r="B22">
        <f>LN(PANCAKES!C23)</f>
        <v>8.5195663731914273</v>
      </c>
      <c r="C22">
        <f>LN(PANCAKES!Y23)</f>
        <v>0.58720421885167662</v>
      </c>
      <c r="D22">
        <f>LN(PANCAKES!Z23)</f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>
        <f>PANCAKES!B24</f>
        <v>22</v>
      </c>
      <c r="B23">
        <f>LN(PANCAKES!C24)</f>
        <v>8.5142047304116044</v>
      </c>
      <c r="C23">
        <f>LN(PANCAKES!Y24)</f>
        <v>0.58720421885167662</v>
      </c>
      <c r="D23">
        <f>LN(PANCAKES!Z24)</f>
        <v>-1.2158306396869413E-2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>
        <f>PANCAKES!B25</f>
        <v>23</v>
      </c>
      <c r="B24">
        <f>LN(PANCAKES!C25)</f>
        <v>8.7665953480261276</v>
      </c>
      <c r="C24">
        <f>LN(PANCAKES!Y25)</f>
        <v>0.58711516266723562</v>
      </c>
      <c r="D24">
        <f>LN(PANCAKES!Z25)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>
        <f>PANCAKES!B26</f>
        <v>24</v>
      </c>
      <c r="B25">
        <f>LN(PANCAKES!C26)</f>
        <v>8.72642603593102</v>
      </c>
      <c r="C25">
        <f>LN(PANCAKES!Y26)</f>
        <v>0.58711516266723562</v>
      </c>
      <c r="D25">
        <f>LN(PANCAKES!Z26)</f>
        <v>-3.5392009205676506E-2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>
        <f>PANCAKES!B27</f>
        <v>25</v>
      </c>
      <c r="B26">
        <f>LN(PANCAKES!C27)</f>
        <v>8.6431471980257051</v>
      </c>
      <c r="C26">
        <f>LN(PANCAKES!Y27)</f>
        <v>0.56445896879583246</v>
      </c>
      <c r="D26">
        <f>LN(PANCAKES!Z27)</f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>
        <f>PANCAKES!B28</f>
        <v>26</v>
      </c>
      <c r="B27">
        <f>LN(PANCAKES!C28)</f>
        <v>8.5438390171944043</v>
      </c>
      <c r="C27">
        <f>LN(PANCAKES!Y28)</f>
        <v>0.57180164793445731</v>
      </c>
      <c r="D27">
        <f>LN(PANCAKES!Z28)</f>
        <v>-4.3950441767290384E-2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>
        <f>PANCAKES!B29</f>
        <v>27</v>
      </c>
      <c r="B28">
        <f>LN(PANCAKES!C29)</f>
        <v>8.5603446306721516</v>
      </c>
      <c r="C28">
        <f>LN(PANCAKES!Y29)</f>
        <v>0.57180164793445731</v>
      </c>
      <c r="D28">
        <f>LN(PANCAKES!Z29)</f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>
        <f>PANCAKES!B30</f>
        <v>28</v>
      </c>
      <c r="B29">
        <f>LN(PANCAKES!C30)</f>
        <v>8.5516757742606107</v>
      </c>
      <c r="C29">
        <f>LN(PANCAKES!Y30)</f>
        <v>0.57180164793445731</v>
      </c>
      <c r="D29">
        <f>LN(PANCAKES!Z30)</f>
        <v>-1.5432493964668396E-2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>
        <f>PANCAKES!B31</f>
        <v>29</v>
      </c>
      <c r="B30">
        <f>LN(PANCAKES!C31)</f>
        <v>8.6288079087189011</v>
      </c>
      <c r="C30">
        <f>LN(PANCAKES!Y31)</f>
        <v>0.55636915396978881</v>
      </c>
      <c r="D30">
        <f>LN(PANCAKES!Z31)</f>
        <v>-6.2908194157595201E-2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>
        <f>PANCAKES!B32</f>
        <v>30</v>
      </c>
      <c r="B31">
        <f>LN(PANCAKES!C32)</f>
        <v>8.5885105591671937</v>
      </c>
      <c r="C31">
        <f>LN(PANCAKES!Y32)</f>
        <v>0.49346095981219362</v>
      </c>
      <c r="D31">
        <f>LN(PANCAKES!Z32)</f>
        <v>-2.1367473439203564E-2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>
        <f>PANCAKES!B33</f>
        <v>31</v>
      </c>
      <c r="B32">
        <f>LN(PANCAKES!C33)</f>
        <v>8.4814416537090835</v>
      </c>
      <c r="C32">
        <f>LN(PANCAKES!Y33)</f>
        <v>0.47209348637299009</v>
      </c>
      <c r="D32">
        <f>LN(PANCAKES!Z33)</f>
        <v>-7.9593403524873107E-3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>
        <f>PANCAKES!B34</f>
        <v>32</v>
      </c>
      <c r="B33">
        <f>LN(PANCAKES!C34)</f>
        <v>8.4838101259929743</v>
      </c>
      <c r="C33">
        <f>LN(PANCAKES!Y34)</f>
        <v>0.47183484162335981</v>
      </c>
      <c r="D33">
        <f>LN(PANCAKES!Z34)</f>
        <v>-1.2886865916796277E-2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>
        <f>PANCAKES!B35</f>
        <v>33</v>
      </c>
      <c r="B34">
        <f>LN(PANCAKES!C35)</f>
        <v>8.4163270055555195</v>
      </c>
      <c r="C34">
        <f>LN(PANCAKES!Y35)</f>
        <v>0.47183484162335981</v>
      </c>
      <c r="D34">
        <f>LN(PANCAKES!Z35)</f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>
        <f>PANCAKES!B36</f>
        <v>34</v>
      </c>
      <c r="B35">
        <f>LN(PANCAKES!C36)</f>
        <v>8.488740217521082</v>
      </c>
      <c r="C35">
        <f>LN(PANCAKES!Y36)</f>
        <v>0.57159200671438704</v>
      </c>
      <c r="D35">
        <f>LN(PANCAKES!Z36)</f>
        <v>-0.21438249979755786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>
        <f>PANCAKES!B37</f>
        <v>35</v>
      </c>
      <c r="B36">
        <f>LN(PANCAKES!C37)</f>
        <v>8.3766590509728758</v>
      </c>
      <c r="C36">
        <f>LN(PANCAKES!Y37)</f>
        <v>0.57159200671438704</v>
      </c>
      <c r="D36">
        <f>LN(PANCAKES!Z37)</f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>
        <f>PANCAKES!B38</f>
        <v>36</v>
      </c>
      <c r="B37">
        <f>LN(PANCAKES!C38)</f>
        <v>8.2982159489714444</v>
      </c>
      <c r="C37">
        <f>LN(PANCAKES!Y38)</f>
        <v>0.57159200671438704</v>
      </c>
      <c r="D37">
        <f>LN(PANCAKES!Z38)</f>
        <v>-2.9571401691060747E-2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>
        <f>PANCAKES!B39</f>
        <v>37</v>
      </c>
      <c r="B38">
        <f>LN(PANCAKES!C39)</f>
        <v>8.3640466739158583</v>
      </c>
      <c r="C38">
        <f>LN(PANCAKES!Y39)</f>
        <v>0.54868725300824095</v>
      </c>
      <c r="D38">
        <f>LN(PANCAKES!Z39)</f>
        <v>-3.4730228957880207E-3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>
        <f>PANCAKES!B40</f>
        <v>38</v>
      </c>
      <c r="B39">
        <f>LN(PANCAKES!C40)</f>
        <v>8.5317861937191335</v>
      </c>
      <c r="C39">
        <f>LN(PANCAKES!Y40)</f>
        <v>0.55108522795122006</v>
      </c>
      <c r="D39">
        <f>LN(PANCAKES!Z40)</f>
        <v>-2.3979749429791034E-3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>
        <f>PANCAKES!B41</f>
        <v>39</v>
      </c>
      <c r="B40">
        <f>LN(PANCAKES!C41)</f>
        <v>8.2572481981507959</v>
      </c>
      <c r="C40">
        <f>LN(PANCAKES!Y41)</f>
        <v>0.55108522795122006</v>
      </c>
      <c r="D40">
        <f>LN(PANCAKES!Z41)</f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>
        <f>PANCAKES!B42</f>
        <v>40</v>
      </c>
      <c r="B41">
        <f>LN(PANCAKES!C42)</f>
        <v>8.1705421258381552</v>
      </c>
      <c r="C41">
        <f>LN(PANCAKES!Y42)</f>
        <v>0.56390895927839357</v>
      </c>
      <c r="D41">
        <f>LN(PANCAKES!Z42)</f>
        <v>-1.505183216484941E-2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>
        <f>PANCAKES!B43</f>
        <v>41</v>
      </c>
      <c r="B42">
        <f>LN(PANCAKES!C43)</f>
        <v>8.2718704911138836</v>
      </c>
      <c r="C42">
        <f>LN(PANCAKES!Y43)</f>
        <v>0.60177859744708206</v>
      </c>
      <c r="D42">
        <f>LN(PANCAKES!Z43)</f>
        <v>-3.7869638168688602E-2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>
        <f>PANCAKES!B44</f>
        <v>42</v>
      </c>
      <c r="B43">
        <f>LN(PANCAKES!C44)</f>
        <v>8.3850026137831186</v>
      </c>
      <c r="C43">
        <f>LN(PANCAKES!Y44)</f>
        <v>0.6147214889362167</v>
      </c>
      <c r="D43">
        <f>LN(PANCAKES!Z44)</f>
        <v>-1.2942891489134536E-2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>
        <f>PANCAKES!B45</f>
        <v>43</v>
      </c>
      <c r="B44">
        <f>LN(PANCAKES!C45)</f>
        <v>8.3781678776635786</v>
      </c>
      <c r="C44">
        <f>LN(PANCAKES!Y45)</f>
        <v>0.6147214889362167</v>
      </c>
      <c r="D44">
        <f>LN(PANCAKES!Z45)</f>
        <v>0</v>
      </c>
      <c r="E44">
        <v>0</v>
      </c>
      <c r="F44">
        <v>0</v>
      </c>
      <c r="G44">
        <v>0</v>
      </c>
      <c r="H44">
        <v>0</v>
      </c>
      <c r="I44">
        <v>19</v>
      </c>
      <c r="J44">
        <v>0</v>
      </c>
      <c r="K44">
        <v>0</v>
      </c>
      <c r="L44">
        <v>0</v>
      </c>
      <c r="M44">
        <v>0</v>
      </c>
      <c r="N44">
        <v>0</v>
      </c>
      <c r="O44">
        <v>8</v>
      </c>
      <c r="P44">
        <v>1</v>
      </c>
      <c r="Q44">
        <v>0</v>
      </c>
      <c r="R44">
        <v>0</v>
      </c>
      <c r="S44">
        <v>4</v>
      </c>
      <c r="T44">
        <v>6</v>
      </c>
      <c r="U44">
        <v>0</v>
      </c>
      <c r="V44">
        <v>0</v>
      </c>
      <c r="W44">
        <v>0</v>
      </c>
    </row>
    <row r="45" spans="1:23" x14ac:dyDescent="0.3">
      <c r="A45">
        <f>PANCAKES!B46</f>
        <v>44</v>
      </c>
      <c r="B45">
        <f>LN(PANCAKES!C46)</f>
        <v>8.2870879637684727</v>
      </c>
      <c r="C45">
        <f>LN(PANCAKES!Y46)</f>
        <v>0.6147214889362167</v>
      </c>
      <c r="D45">
        <f>LN(PANCAKES!Z46)</f>
        <v>-3.1795277055916395E-3</v>
      </c>
      <c r="E45">
        <v>0</v>
      </c>
      <c r="F45">
        <v>0</v>
      </c>
      <c r="G45">
        <v>0</v>
      </c>
      <c r="H45">
        <v>0</v>
      </c>
      <c r="I45">
        <v>15</v>
      </c>
      <c r="J45">
        <v>0</v>
      </c>
      <c r="K45">
        <v>0</v>
      </c>
      <c r="L45">
        <v>0</v>
      </c>
      <c r="M45">
        <v>0</v>
      </c>
      <c r="N45">
        <v>2</v>
      </c>
      <c r="O45">
        <v>6</v>
      </c>
      <c r="P45">
        <v>0</v>
      </c>
      <c r="Q45">
        <v>0</v>
      </c>
      <c r="R45">
        <v>0</v>
      </c>
      <c r="S45">
        <v>0</v>
      </c>
      <c r="T45">
        <v>6</v>
      </c>
      <c r="U45">
        <v>0</v>
      </c>
      <c r="V45">
        <v>0</v>
      </c>
      <c r="W45">
        <v>1</v>
      </c>
    </row>
    <row r="46" spans="1:23" x14ac:dyDescent="0.3">
      <c r="A46">
        <f>PANCAKES!B47</f>
        <v>45</v>
      </c>
      <c r="B46">
        <f>LN(PANCAKES!C47)</f>
        <v>8.3829964346289199</v>
      </c>
      <c r="C46">
        <f>LN(PANCAKES!Y47)</f>
        <v>0.61691712448438618</v>
      </c>
      <c r="D46">
        <f>LN(PANCAKES!Z47)</f>
        <v>-2.2961091512943687E-2</v>
      </c>
      <c r="E46">
        <v>0</v>
      </c>
      <c r="F46">
        <v>0</v>
      </c>
      <c r="G46">
        <v>0</v>
      </c>
      <c r="H46">
        <v>0</v>
      </c>
      <c r="I46">
        <v>19</v>
      </c>
      <c r="J46">
        <v>0</v>
      </c>
      <c r="K46">
        <v>0</v>
      </c>
      <c r="L46">
        <v>0</v>
      </c>
      <c r="M46">
        <v>2</v>
      </c>
      <c r="N46">
        <v>6</v>
      </c>
      <c r="O46">
        <v>0</v>
      </c>
      <c r="P46">
        <v>0</v>
      </c>
      <c r="Q46">
        <v>0</v>
      </c>
      <c r="R46">
        <v>0</v>
      </c>
      <c r="S46">
        <v>0</v>
      </c>
      <c r="T46">
        <v>10</v>
      </c>
      <c r="U46">
        <v>0</v>
      </c>
      <c r="V46">
        <v>0</v>
      </c>
      <c r="W46">
        <v>1</v>
      </c>
    </row>
    <row r="47" spans="1:23" x14ac:dyDescent="0.3">
      <c r="A47">
        <f>PANCAKES!B48</f>
        <v>46</v>
      </c>
      <c r="B47">
        <f>LN(PANCAKES!C48)</f>
        <v>8.5264066171581465</v>
      </c>
      <c r="C47">
        <f>LN(PANCAKES!Y48)</f>
        <v>0.61691712448438618</v>
      </c>
      <c r="D47">
        <f>LN(PANCAKES!Z48)</f>
        <v>0</v>
      </c>
      <c r="E47">
        <v>0</v>
      </c>
      <c r="F47">
        <v>0</v>
      </c>
      <c r="G47">
        <v>0</v>
      </c>
      <c r="H47">
        <v>0</v>
      </c>
      <c r="I47">
        <v>23</v>
      </c>
      <c r="J47">
        <v>0</v>
      </c>
      <c r="K47">
        <v>0</v>
      </c>
      <c r="L47">
        <v>0</v>
      </c>
      <c r="M47">
        <v>3</v>
      </c>
      <c r="N47">
        <v>2</v>
      </c>
      <c r="O47">
        <v>2</v>
      </c>
      <c r="P47">
        <v>0</v>
      </c>
      <c r="Q47">
        <v>0</v>
      </c>
      <c r="R47">
        <v>0</v>
      </c>
      <c r="S47">
        <v>0</v>
      </c>
      <c r="T47">
        <v>16</v>
      </c>
      <c r="U47">
        <v>0</v>
      </c>
      <c r="V47">
        <v>0</v>
      </c>
      <c r="W47">
        <v>0</v>
      </c>
    </row>
    <row r="48" spans="1:23" x14ac:dyDescent="0.3">
      <c r="A48">
        <f>PANCAKES!B49</f>
        <v>47</v>
      </c>
      <c r="B48">
        <f>LN(PANCAKES!C49)</f>
        <v>8.4587671509476188</v>
      </c>
      <c r="C48">
        <f>LN(PANCAKES!Y49)</f>
        <v>0.61691712448438618</v>
      </c>
      <c r="D48">
        <f>LN(PANCAKES!Z49)</f>
        <v>-5.060201705712019E-2</v>
      </c>
      <c r="E48">
        <v>0</v>
      </c>
      <c r="F48">
        <v>0</v>
      </c>
      <c r="G48">
        <v>0</v>
      </c>
      <c r="H48">
        <v>0</v>
      </c>
      <c r="I48">
        <v>36</v>
      </c>
      <c r="J48">
        <v>0</v>
      </c>
      <c r="K48">
        <v>0</v>
      </c>
      <c r="L48">
        <v>0</v>
      </c>
      <c r="M48">
        <v>3</v>
      </c>
      <c r="N48">
        <v>6</v>
      </c>
      <c r="O48">
        <v>8</v>
      </c>
      <c r="P48">
        <v>1</v>
      </c>
      <c r="Q48">
        <v>0</v>
      </c>
      <c r="R48">
        <v>0</v>
      </c>
      <c r="S48">
        <v>0</v>
      </c>
      <c r="T48">
        <v>18</v>
      </c>
      <c r="U48">
        <v>0</v>
      </c>
      <c r="V48">
        <v>0</v>
      </c>
      <c r="W48">
        <v>0</v>
      </c>
    </row>
    <row r="49" spans="1:23" x14ac:dyDescent="0.3">
      <c r="A49">
        <f>PANCAKES!B50</f>
        <v>48</v>
      </c>
      <c r="B49">
        <f>LN(PANCAKES!C50)</f>
        <v>8.4650658651102102</v>
      </c>
      <c r="C49">
        <f>LN(PANCAKES!Y50)</f>
        <v>0.56631510742726598</v>
      </c>
      <c r="D49">
        <f>LN(PANCAKES!Z50)</f>
        <v>-7.7371434925425225E-4</v>
      </c>
      <c r="E49">
        <v>0</v>
      </c>
      <c r="F49">
        <v>0</v>
      </c>
      <c r="G49">
        <v>0</v>
      </c>
      <c r="H49">
        <v>0</v>
      </c>
      <c r="I49">
        <v>31</v>
      </c>
      <c r="J49">
        <v>0</v>
      </c>
      <c r="K49">
        <v>0</v>
      </c>
      <c r="L49">
        <v>0</v>
      </c>
      <c r="M49">
        <v>2</v>
      </c>
      <c r="N49">
        <v>7</v>
      </c>
      <c r="O49">
        <v>11</v>
      </c>
      <c r="P49">
        <v>0</v>
      </c>
      <c r="Q49">
        <v>0</v>
      </c>
      <c r="R49">
        <v>0</v>
      </c>
      <c r="S49">
        <v>0</v>
      </c>
      <c r="T49">
        <v>11</v>
      </c>
      <c r="U49">
        <v>0</v>
      </c>
      <c r="V49">
        <v>0</v>
      </c>
      <c r="W49">
        <v>0</v>
      </c>
    </row>
    <row r="50" spans="1:23" x14ac:dyDescent="0.3">
      <c r="A50">
        <f>PANCAKES!B51</f>
        <v>49</v>
      </c>
      <c r="B50">
        <f>LN(PANCAKES!C51)</f>
        <v>8.3361316404813941</v>
      </c>
      <c r="C50">
        <f>LN(PANCAKES!Y51)</f>
        <v>0.56554139307801177</v>
      </c>
      <c r="D50">
        <f>LN(PANCAKES!Z51)</f>
        <v>-3.8545150717155467E-2</v>
      </c>
      <c r="E50">
        <v>0</v>
      </c>
      <c r="F50">
        <v>0</v>
      </c>
      <c r="G50">
        <v>0</v>
      </c>
      <c r="H50">
        <v>0</v>
      </c>
      <c r="I50">
        <v>28</v>
      </c>
      <c r="J50">
        <v>0</v>
      </c>
      <c r="K50">
        <v>0</v>
      </c>
      <c r="L50">
        <v>0</v>
      </c>
      <c r="M50">
        <v>3</v>
      </c>
      <c r="N50">
        <v>2</v>
      </c>
      <c r="O50">
        <v>2</v>
      </c>
      <c r="P50">
        <v>1</v>
      </c>
      <c r="Q50">
        <v>0</v>
      </c>
      <c r="R50">
        <v>0</v>
      </c>
      <c r="S50">
        <v>2</v>
      </c>
      <c r="T50">
        <v>17</v>
      </c>
      <c r="U50">
        <v>0</v>
      </c>
      <c r="V50">
        <v>1</v>
      </c>
      <c r="W50">
        <v>0</v>
      </c>
    </row>
    <row r="51" spans="1:23" x14ac:dyDescent="0.3">
      <c r="A51">
        <f>PANCAKES!B52</f>
        <v>50</v>
      </c>
      <c r="B51">
        <f>LN(PANCAKES!C52)</f>
        <v>8.4656240695180873</v>
      </c>
      <c r="C51">
        <f>LN(PANCAKES!Y52)</f>
        <v>0.55916697241057689</v>
      </c>
      <c r="D51">
        <f>LN(PANCAKES!Z52)</f>
        <v>-1.2171556234730117E-2</v>
      </c>
      <c r="E51">
        <v>0</v>
      </c>
      <c r="F51">
        <v>0</v>
      </c>
      <c r="G51">
        <v>0</v>
      </c>
      <c r="H51">
        <v>0</v>
      </c>
      <c r="I51">
        <v>21</v>
      </c>
      <c r="J51">
        <v>0</v>
      </c>
      <c r="K51">
        <v>0</v>
      </c>
      <c r="L51">
        <v>0</v>
      </c>
      <c r="M51">
        <v>2</v>
      </c>
      <c r="N51">
        <v>3</v>
      </c>
      <c r="O51">
        <v>4</v>
      </c>
      <c r="P51">
        <v>1</v>
      </c>
      <c r="Q51">
        <v>0</v>
      </c>
      <c r="R51">
        <v>0</v>
      </c>
      <c r="S51">
        <v>1</v>
      </c>
      <c r="T51">
        <v>7</v>
      </c>
      <c r="U51">
        <v>0</v>
      </c>
      <c r="V51">
        <v>3</v>
      </c>
      <c r="W51">
        <v>0</v>
      </c>
    </row>
    <row r="52" spans="1:23" x14ac:dyDescent="0.3">
      <c r="A52">
        <f>PANCAKES!B53</f>
        <v>51</v>
      </c>
      <c r="B52">
        <f>LN(PANCAKES!C53)</f>
        <v>8.5415833192383097</v>
      </c>
      <c r="C52">
        <f>LN(PANCAKES!Y53)</f>
        <v>0.6098760837477708</v>
      </c>
      <c r="D52">
        <f>LN(PANCAKES!Z53)</f>
        <v>-5.0709111337193975E-2</v>
      </c>
      <c r="E52">
        <v>0</v>
      </c>
      <c r="F52">
        <v>0</v>
      </c>
      <c r="G52">
        <v>0</v>
      </c>
      <c r="H52">
        <v>0</v>
      </c>
      <c r="I52">
        <v>49</v>
      </c>
      <c r="J52">
        <v>0</v>
      </c>
      <c r="K52">
        <v>0</v>
      </c>
      <c r="L52">
        <v>0</v>
      </c>
      <c r="M52">
        <v>10</v>
      </c>
      <c r="N52">
        <v>13</v>
      </c>
      <c r="O52">
        <v>5</v>
      </c>
      <c r="P52">
        <v>0</v>
      </c>
      <c r="Q52">
        <v>0</v>
      </c>
      <c r="R52">
        <v>0</v>
      </c>
      <c r="S52">
        <v>2</v>
      </c>
      <c r="T52">
        <v>14</v>
      </c>
      <c r="U52">
        <v>0</v>
      </c>
      <c r="V52">
        <v>5</v>
      </c>
      <c r="W52">
        <v>0</v>
      </c>
    </row>
    <row r="53" spans="1:23" x14ac:dyDescent="0.3">
      <c r="A53">
        <f>PANCAKES!B54</f>
        <v>52</v>
      </c>
      <c r="B53">
        <f>LN(PANCAKES!C54)</f>
        <v>8.5483216349125595</v>
      </c>
      <c r="C53">
        <f>LN(PANCAKES!Y54)</f>
        <v>0.61641618631063544</v>
      </c>
      <c r="D53">
        <f>LN(PANCAKES!Z54)</f>
        <v>-6.5401025628645908E-3</v>
      </c>
      <c r="E53">
        <v>0</v>
      </c>
      <c r="F53">
        <v>0</v>
      </c>
      <c r="G53">
        <v>0</v>
      </c>
      <c r="H53">
        <v>0</v>
      </c>
      <c r="I53">
        <v>26</v>
      </c>
      <c r="J53">
        <v>0</v>
      </c>
      <c r="K53">
        <v>0</v>
      </c>
      <c r="L53">
        <v>0</v>
      </c>
      <c r="M53">
        <v>3</v>
      </c>
      <c r="N53">
        <v>0</v>
      </c>
      <c r="O53">
        <v>4</v>
      </c>
      <c r="P53">
        <v>1</v>
      </c>
      <c r="Q53">
        <v>0</v>
      </c>
      <c r="R53">
        <v>0</v>
      </c>
      <c r="S53">
        <v>5</v>
      </c>
      <c r="T53">
        <v>9</v>
      </c>
      <c r="U53">
        <v>0</v>
      </c>
      <c r="V53">
        <v>2</v>
      </c>
      <c r="W53">
        <v>2</v>
      </c>
    </row>
    <row r="54" spans="1:23" x14ac:dyDescent="0.3">
      <c r="A54">
        <f>PANCAKES!B55</f>
        <v>53</v>
      </c>
      <c r="B54">
        <f>LN(PANCAKES!C55)</f>
        <v>8.421890811581493</v>
      </c>
      <c r="C54">
        <f>LN(PANCAKES!Y55)</f>
        <v>0.61641618631063544</v>
      </c>
      <c r="D54">
        <f>LN(PANCAKES!Z55)</f>
        <v>0</v>
      </c>
      <c r="E54">
        <v>0</v>
      </c>
      <c r="F54">
        <v>0</v>
      </c>
      <c r="G54">
        <v>0</v>
      </c>
      <c r="H54">
        <v>0</v>
      </c>
      <c r="I54">
        <v>40</v>
      </c>
      <c r="J54">
        <v>0</v>
      </c>
      <c r="K54">
        <v>0</v>
      </c>
      <c r="L54">
        <v>0</v>
      </c>
      <c r="M54">
        <v>1</v>
      </c>
      <c r="N54">
        <v>6</v>
      </c>
      <c r="O54">
        <v>8</v>
      </c>
      <c r="P54">
        <v>1</v>
      </c>
      <c r="Q54">
        <v>0</v>
      </c>
      <c r="R54">
        <v>0</v>
      </c>
      <c r="S54">
        <v>8</v>
      </c>
      <c r="T54">
        <v>10</v>
      </c>
      <c r="U54">
        <v>0</v>
      </c>
      <c r="V54">
        <v>6</v>
      </c>
      <c r="W54">
        <v>0</v>
      </c>
    </row>
    <row r="55" spans="1:23" x14ac:dyDescent="0.3">
      <c r="A55">
        <f>PANCAKES!B56</f>
        <v>54</v>
      </c>
      <c r="B55">
        <f>LN(PANCAKES!C56)</f>
        <v>8.4307024061679368</v>
      </c>
      <c r="C55">
        <f>LN(PANCAKES!Y56)</f>
        <v>0.61641618631063544</v>
      </c>
      <c r="D55">
        <f>LN(PANCAKES!Z56)</f>
        <v>-1.1341394718538982E-4</v>
      </c>
      <c r="E55">
        <v>0</v>
      </c>
      <c r="F55">
        <v>0</v>
      </c>
      <c r="G55">
        <v>0</v>
      </c>
      <c r="H55">
        <v>0</v>
      </c>
      <c r="I55">
        <v>23</v>
      </c>
      <c r="J55">
        <v>0</v>
      </c>
      <c r="K55">
        <v>0</v>
      </c>
      <c r="L55">
        <v>0</v>
      </c>
      <c r="M55">
        <v>0</v>
      </c>
      <c r="N55">
        <v>8</v>
      </c>
      <c r="O55">
        <v>3</v>
      </c>
      <c r="P55">
        <v>0</v>
      </c>
      <c r="Q55">
        <v>0</v>
      </c>
      <c r="R55">
        <v>0</v>
      </c>
      <c r="S55">
        <v>2</v>
      </c>
      <c r="T55">
        <v>10</v>
      </c>
      <c r="U55">
        <v>0</v>
      </c>
      <c r="V55">
        <v>0</v>
      </c>
      <c r="W55">
        <v>0</v>
      </c>
    </row>
    <row r="56" spans="1:23" x14ac:dyDescent="0.3">
      <c r="A56">
        <f>PANCAKES!B57</f>
        <v>55</v>
      </c>
      <c r="B56">
        <f>LN(PANCAKES!C57)</f>
        <v>8.5504751511844876</v>
      </c>
      <c r="C56">
        <f>LN(PANCAKES!Y57)</f>
        <v>0.6163027723634501</v>
      </c>
      <c r="D56">
        <f>LN(PANCAKES!Z57)</f>
        <v>-5.1311977912784676E-2</v>
      </c>
      <c r="E56">
        <v>0</v>
      </c>
      <c r="F56">
        <v>0</v>
      </c>
      <c r="G56">
        <v>0</v>
      </c>
      <c r="H56">
        <v>0</v>
      </c>
      <c r="I56">
        <v>39</v>
      </c>
      <c r="J56">
        <v>0</v>
      </c>
      <c r="K56">
        <v>0</v>
      </c>
      <c r="L56">
        <v>0</v>
      </c>
      <c r="M56">
        <v>2</v>
      </c>
      <c r="N56">
        <v>16</v>
      </c>
      <c r="O56">
        <v>2</v>
      </c>
      <c r="P56">
        <v>2</v>
      </c>
      <c r="Q56">
        <v>0</v>
      </c>
      <c r="R56">
        <v>0</v>
      </c>
      <c r="S56">
        <v>2</v>
      </c>
      <c r="T56">
        <v>14</v>
      </c>
      <c r="U56">
        <v>0</v>
      </c>
      <c r="V56">
        <v>1</v>
      </c>
      <c r="W56">
        <v>0</v>
      </c>
    </row>
    <row r="57" spans="1:23" x14ac:dyDescent="0.3">
      <c r="A57">
        <f>PANCAKES!B58</f>
        <v>56</v>
      </c>
      <c r="B57">
        <f>LN(PANCAKES!C58)</f>
        <v>8.5389390274979018</v>
      </c>
      <c r="C57">
        <f>LN(PANCAKES!Y58)</f>
        <v>0.57687171874423437</v>
      </c>
      <c r="D57">
        <f>LN(PANCAKES!Z58)</f>
        <v>0</v>
      </c>
      <c r="E57">
        <v>0</v>
      </c>
      <c r="F57">
        <v>0</v>
      </c>
      <c r="G57">
        <v>0</v>
      </c>
      <c r="H57">
        <v>0</v>
      </c>
      <c r="I57">
        <v>30</v>
      </c>
      <c r="J57">
        <v>0</v>
      </c>
      <c r="K57">
        <v>0</v>
      </c>
      <c r="L57">
        <v>0</v>
      </c>
      <c r="M57">
        <v>0</v>
      </c>
      <c r="N57">
        <v>6</v>
      </c>
      <c r="O57">
        <v>5</v>
      </c>
      <c r="P57">
        <v>0</v>
      </c>
      <c r="Q57">
        <v>0</v>
      </c>
      <c r="R57">
        <v>0</v>
      </c>
      <c r="S57">
        <v>1</v>
      </c>
      <c r="T57">
        <v>13</v>
      </c>
      <c r="U57">
        <v>0</v>
      </c>
      <c r="V57">
        <v>4</v>
      </c>
      <c r="W57">
        <v>1</v>
      </c>
    </row>
    <row r="58" spans="1:23" x14ac:dyDescent="0.3">
      <c r="A58">
        <f>PANCAKES!B59</f>
        <v>57</v>
      </c>
      <c r="B58">
        <f>LN(PANCAKES!C59)</f>
        <v>8.4168423286888938</v>
      </c>
      <c r="C58">
        <f>LN(PANCAKES!Y59)</f>
        <v>0.57687171874423437</v>
      </c>
      <c r="D58">
        <f>LN(PANCAKES!Z59)</f>
        <v>-1.7510176997870237E-2</v>
      </c>
      <c r="E58">
        <v>0</v>
      </c>
      <c r="F58">
        <v>0</v>
      </c>
      <c r="G58">
        <v>0</v>
      </c>
      <c r="H58">
        <v>0</v>
      </c>
      <c r="I58">
        <v>29</v>
      </c>
      <c r="J58">
        <v>0</v>
      </c>
      <c r="K58">
        <v>0</v>
      </c>
      <c r="L58">
        <v>0</v>
      </c>
      <c r="M58">
        <v>0</v>
      </c>
      <c r="N58">
        <v>0</v>
      </c>
      <c r="O58">
        <v>6</v>
      </c>
      <c r="P58">
        <v>0</v>
      </c>
      <c r="Q58">
        <v>0</v>
      </c>
      <c r="R58">
        <v>0</v>
      </c>
      <c r="S58">
        <v>0</v>
      </c>
      <c r="T58">
        <v>20</v>
      </c>
      <c r="U58">
        <v>0</v>
      </c>
      <c r="V58">
        <v>1</v>
      </c>
      <c r="W58">
        <v>2</v>
      </c>
    </row>
    <row r="59" spans="1:23" x14ac:dyDescent="0.3">
      <c r="A59">
        <f>PANCAKES!B60</f>
        <v>58</v>
      </c>
      <c r="B59">
        <f>LN(PANCAKES!C60)</f>
        <v>8.3612502397622652</v>
      </c>
      <c r="C59">
        <f>LN(PANCAKES!Y60)</f>
        <v>0.59163933194232676</v>
      </c>
      <c r="D59">
        <f>LN(PANCAKES!Z60)</f>
        <v>-1.8600650027137868E-2</v>
      </c>
      <c r="E59">
        <v>0</v>
      </c>
      <c r="F59">
        <v>0</v>
      </c>
      <c r="G59">
        <v>0</v>
      </c>
      <c r="H59">
        <v>0</v>
      </c>
      <c r="I59">
        <v>26</v>
      </c>
      <c r="J59">
        <v>0</v>
      </c>
      <c r="K59">
        <v>0</v>
      </c>
      <c r="L59">
        <v>0</v>
      </c>
      <c r="M59">
        <v>3</v>
      </c>
      <c r="N59">
        <v>1</v>
      </c>
      <c r="O59">
        <v>9</v>
      </c>
      <c r="P59">
        <v>0</v>
      </c>
      <c r="Q59">
        <v>0</v>
      </c>
      <c r="R59">
        <v>0</v>
      </c>
      <c r="S59">
        <v>1</v>
      </c>
      <c r="T59">
        <v>12</v>
      </c>
      <c r="U59">
        <v>0</v>
      </c>
      <c r="V59">
        <v>0</v>
      </c>
      <c r="W59">
        <v>0</v>
      </c>
    </row>
    <row r="60" spans="1:23" x14ac:dyDescent="0.3">
      <c r="A60">
        <f>PANCAKES!B61</f>
        <v>59</v>
      </c>
      <c r="B60">
        <f>LN(PANCAKES!C61)</f>
        <v>8.4568272861297942</v>
      </c>
      <c r="C60">
        <f>LN(PANCAKES!Y61)</f>
        <v>0.59163933194232676</v>
      </c>
      <c r="D60">
        <f>LN(PANCAKES!Z61)</f>
        <v>0</v>
      </c>
      <c r="E60">
        <v>0</v>
      </c>
      <c r="F60">
        <v>0</v>
      </c>
      <c r="G60">
        <v>0</v>
      </c>
      <c r="H60">
        <v>0</v>
      </c>
      <c r="I60">
        <v>26</v>
      </c>
      <c r="J60">
        <v>0</v>
      </c>
      <c r="K60">
        <v>0</v>
      </c>
      <c r="L60">
        <v>0</v>
      </c>
      <c r="M60">
        <v>2</v>
      </c>
      <c r="N60">
        <v>0</v>
      </c>
      <c r="O60">
        <v>7</v>
      </c>
      <c r="P60">
        <v>0</v>
      </c>
      <c r="Q60">
        <v>0</v>
      </c>
      <c r="R60">
        <v>0</v>
      </c>
      <c r="S60">
        <v>0</v>
      </c>
      <c r="T60">
        <v>15</v>
      </c>
      <c r="U60">
        <v>1</v>
      </c>
      <c r="V60">
        <v>1</v>
      </c>
      <c r="W60">
        <v>0</v>
      </c>
    </row>
    <row r="61" spans="1:23" x14ac:dyDescent="0.3">
      <c r="A61">
        <f>PANCAKES!B62</f>
        <v>60</v>
      </c>
      <c r="B61">
        <f>LN(PANCAKES!C62)</f>
        <v>8.5943930929118455</v>
      </c>
      <c r="C61">
        <f>LN(PANCAKES!Y62)</f>
        <v>0.60277948005090276</v>
      </c>
      <c r="D61">
        <f>LN(PANCAKES!Z62)</f>
        <v>-1.1415053523789008E-2</v>
      </c>
      <c r="E61">
        <v>0</v>
      </c>
      <c r="F61">
        <v>0</v>
      </c>
      <c r="G61">
        <v>0</v>
      </c>
      <c r="H61">
        <v>0</v>
      </c>
      <c r="I61">
        <v>23</v>
      </c>
      <c r="J61">
        <v>0</v>
      </c>
      <c r="K61">
        <v>0</v>
      </c>
      <c r="L61">
        <v>0</v>
      </c>
      <c r="M61">
        <v>0</v>
      </c>
      <c r="N61">
        <v>1</v>
      </c>
      <c r="O61">
        <v>8</v>
      </c>
      <c r="P61">
        <v>0</v>
      </c>
      <c r="Q61">
        <v>0</v>
      </c>
      <c r="R61">
        <v>0</v>
      </c>
      <c r="S61">
        <v>0</v>
      </c>
      <c r="T61">
        <v>14</v>
      </c>
      <c r="U61">
        <v>0</v>
      </c>
      <c r="V61">
        <v>0</v>
      </c>
      <c r="W61">
        <v>0</v>
      </c>
    </row>
    <row r="62" spans="1:23" x14ac:dyDescent="0.3">
      <c r="A62">
        <f>PANCAKES!B63</f>
        <v>61</v>
      </c>
      <c r="B62">
        <f>LN(PANCAKES!C63)</f>
        <v>8.5056366713314837</v>
      </c>
      <c r="C62">
        <f>LN(PANCAKES!Y63)</f>
        <v>0.60277948005090276</v>
      </c>
      <c r="D62">
        <f>LN(PANCAKES!Z63)</f>
        <v>0</v>
      </c>
      <c r="E62">
        <v>0</v>
      </c>
      <c r="F62">
        <v>0</v>
      </c>
      <c r="G62">
        <v>0</v>
      </c>
      <c r="H62">
        <v>0</v>
      </c>
      <c r="I62">
        <v>24</v>
      </c>
      <c r="J62">
        <v>0</v>
      </c>
      <c r="K62">
        <v>0</v>
      </c>
      <c r="L62">
        <v>0</v>
      </c>
      <c r="M62">
        <v>2</v>
      </c>
      <c r="N62">
        <v>5</v>
      </c>
      <c r="O62">
        <v>7</v>
      </c>
      <c r="P62">
        <v>0</v>
      </c>
      <c r="Q62">
        <v>0</v>
      </c>
      <c r="R62">
        <v>0</v>
      </c>
      <c r="S62">
        <v>3</v>
      </c>
      <c r="T62">
        <v>6</v>
      </c>
      <c r="U62">
        <v>1</v>
      </c>
      <c r="V62">
        <v>0</v>
      </c>
      <c r="W62">
        <v>0</v>
      </c>
    </row>
    <row r="63" spans="1:23" x14ac:dyDescent="0.3">
      <c r="A63">
        <f>PANCAKES!B64</f>
        <v>62</v>
      </c>
      <c r="B63">
        <f>LN(PANCAKES!C64)</f>
        <v>8.3159212041032529</v>
      </c>
      <c r="C63">
        <f>LN(PANCAKES!Y64)</f>
        <v>0.60277948005090276</v>
      </c>
      <c r="D63">
        <f>LN(PANCAKES!Z64)</f>
        <v>-1.9665806369670198E-2</v>
      </c>
      <c r="E63">
        <v>0</v>
      </c>
      <c r="F63">
        <v>0</v>
      </c>
      <c r="G63">
        <v>0</v>
      </c>
      <c r="H63">
        <v>0</v>
      </c>
      <c r="I63">
        <v>20</v>
      </c>
      <c r="J63">
        <v>0</v>
      </c>
      <c r="K63">
        <v>0</v>
      </c>
      <c r="L63">
        <v>0</v>
      </c>
      <c r="M63">
        <v>4</v>
      </c>
      <c r="N63">
        <v>3</v>
      </c>
      <c r="O63">
        <v>3</v>
      </c>
      <c r="P63">
        <v>1</v>
      </c>
      <c r="Q63">
        <v>0</v>
      </c>
      <c r="R63">
        <v>0</v>
      </c>
      <c r="S63">
        <v>0</v>
      </c>
      <c r="T63">
        <v>6</v>
      </c>
      <c r="U63">
        <v>1</v>
      </c>
      <c r="V63">
        <v>0</v>
      </c>
      <c r="W63">
        <v>2</v>
      </c>
    </row>
    <row r="64" spans="1:23" x14ac:dyDescent="0.3">
      <c r="A64">
        <f>PANCAKES!B65</f>
        <v>63</v>
      </c>
      <c r="B64">
        <f>LN(PANCAKES!C65)</f>
        <v>8.3988982747711294</v>
      </c>
      <c r="C64">
        <f>LN(PANCAKES!Y65)</f>
        <v>0.58773488974585131</v>
      </c>
      <c r="D64">
        <f>LN(PANCAKES!Z65)</f>
        <v>0</v>
      </c>
      <c r="E64">
        <v>0</v>
      </c>
      <c r="F64">
        <v>0</v>
      </c>
      <c r="G64">
        <v>0</v>
      </c>
      <c r="H64">
        <v>0</v>
      </c>
      <c r="I64">
        <v>25</v>
      </c>
      <c r="J64">
        <v>0</v>
      </c>
      <c r="K64">
        <v>0</v>
      </c>
      <c r="L64">
        <v>0</v>
      </c>
      <c r="M64">
        <v>3</v>
      </c>
      <c r="N64">
        <v>10</v>
      </c>
      <c r="O64">
        <v>6</v>
      </c>
      <c r="P64">
        <v>1</v>
      </c>
      <c r="Q64">
        <v>0</v>
      </c>
      <c r="R64">
        <v>0</v>
      </c>
      <c r="S64">
        <v>0</v>
      </c>
      <c r="T64">
        <v>5</v>
      </c>
      <c r="U64">
        <v>0</v>
      </c>
      <c r="V64">
        <v>0</v>
      </c>
      <c r="W64">
        <v>0</v>
      </c>
    </row>
    <row r="65" spans="1:23" x14ac:dyDescent="0.3">
      <c r="A65">
        <f>PANCAKES!B66</f>
        <v>64</v>
      </c>
      <c r="B65">
        <f>LN(PANCAKES!C66)</f>
        <v>8.4664218660423085</v>
      </c>
      <c r="C65">
        <f>LN(PANCAKES!Y66)</f>
        <v>0.58773488974585131</v>
      </c>
      <c r="D65">
        <f>LN(PANCAKES!Z66)</f>
        <v>-5.5468257239864191E-2</v>
      </c>
      <c r="E65">
        <v>0</v>
      </c>
      <c r="F65">
        <v>0</v>
      </c>
      <c r="G65">
        <v>0</v>
      </c>
      <c r="H65">
        <v>0</v>
      </c>
      <c r="I65">
        <v>40</v>
      </c>
      <c r="J65">
        <v>0</v>
      </c>
      <c r="K65">
        <v>0</v>
      </c>
      <c r="L65">
        <v>0</v>
      </c>
      <c r="M65">
        <v>2</v>
      </c>
      <c r="N65">
        <v>9</v>
      </c>
      <c r="O65">
        <v>12</v>
      </c>
      <c r="P65">
        <v>2</v>
      </c>
      <c r="Q65">
        <v>0</v>
      </c>
      <c r="R65">
        <v>0</v>
      </c>
      <c r="S65">
        <v>3</v>
      </c>
      <c r="T65">
        <v>9</v>
      </c>
      <c r="U65">
        <v>0</v>
      </c>
      <c r="V65">
        <v>0</v>
      </c>
      <c r="W65">
        <v>3</v>
      </c>
    </row>
    <row r="66" spans="1:23" x14ac:dyDescent="0.3">
      <c r="A66">
        <f>PANCAKES!B67</f>
        <v>65</v>
      </c>
      <c r="B66">
        <f>LN(PANCAKES!C67)</f>
        <v>8.5053574242445649</v>
      </c>
      <c r="C66">
        <f>LN(PANCAKES!Y67)</f>
        <v>0.534093460060861</v>
      </c>
      <c r="D66">
        <f>LN(PANCAKES!Z67)</f>
        <v>-6.7893426289533293E-2</v>
      </c>
      <c r="E66">
        <v>0</v>
      </c>
      <c r="F66">
        <v>0</v>
      </c>
      <c r="G66">
        <v>481</v>
      </c>
      <c r="H66">
        <v>0</v>
      </c>
      <c r="I66">
        <v>28</v>
      </c>
      <c r="J66">
        <v>0</v>
      </c>
      <c r="K66">
        <v>0</v>
      </c>
      <c r="L66">
        <v>0</v>
      </c>
      <c r="M66">
        <v>19</v>
      </c>
      <c r="N66">
        <v>0</v>
      </c>
      <c r="O66">
        <v>7</v>
      </c>
      <c r="P66">
        <v>3</v>
      </c>
      <c r="Q66">
        <v>432</v>
      </c>
      <c r="R66">
        <v>0</v>
      </c>
      <c r="S66">
        <v>35</v>
      </c>
      <c r="T66">
        <v>12</v>
      </c>
      <c r="U66">
        <v>0</v>
      </c>
      <c r="V66">
        <v>0</v>
      </c>
      <c r="W66">
        <v>1</v>
      </c>
    </row>
    <row r="67" spans="1:23" x14ac:dyDescent="0.3">
      <c r="A67">
        <f>PANCAKES!B68</f>
        <v>66</v>
      </c>
      <c r="B67">
        <f>LN(PANCAKES!C68)</f>
        <v>8.4004323831074039</v>
      </c>
      <c r="C67">
        <f>LN(PANCAKES!Y68)</f>
        <v>0.56391442278655346</v>
      </c>
      <c r="D67">
        <f>LN(PANCAKES!Z68)</f>
        <v>-2.9820962725692395E-2</v>
      </c>
      <c r="E67">
        <v>0</v>
      </c>
      <c r="F67">
        <v>0</v>
      </c>
      <c r="G67">
        <v>0</v>
      </c>
      <c r="H67">
        <v>0</v>
      </c>
      <c r="I67">
        <v>42</v>
      </c>
      <c r="J67">
        <v>0</v>
      </c>
      <c r="K67">
        <v>0</v>
      </c>
      <c r="L67">
        <v>0</v>
      </c>
      <c r="M67">
        <v>13</v>
      </c>
      <c r="N67">
        <v>1</v>
      </c>
      <c r="O67">
        <v>1</v>
      </c>
      <c r="P67">
        <v>0</v>
      </c>
      <c r="Q67">
        <v>0</v>
      </c>
      <c r="R67">
        <v>0</v>
      </c>
      <c r="S67">
        <v>12</v>
      </c>
      <c r="T67">
        <v>15</v>
      </c>
      <c r="U67">
        <v>0</v>
      </c>
      <c r="V67">
        <v>0</v>
      </c>
      <c r="W67">
        <v>0</v>
      </c>
    </row>
    <row r="68" spans="1:23" x14ac:dyDescent="0.3">
      <c r="A68">
        <f>PANCAKES!B69</f>
        <v>67</v>
      </c>
      <c r="B68">
        <f>LN(PANCAKES!C69)</f>
        <v>8.284819674723332</v>
      </c>
      <c r="C68">
        <f>LN(PANCAKES!Y69)</f>
        <v>0.58962277046724265</v>
      </c>
      <c r="D68">
        <f>LN(PANCAKES!Z69)</f>
        <v>-2.5708347680689154E-2</v>
      </c>
      <c r="E68">
        <v>0</v>
      </c>
      <c r="F68">
        <v>0</v>
      </c>
      <c r="G68">
        <v>0</v>
      </c>
      <c r="H68">
        <v>0</v>
      </c>
      <c r="I68">
        <v>21</v>
      </c>
      <c r="J68">
        <v>0</v>
      </c>
      <c r="K68">
        <v>0</v>
      </c>
      <c r="L68">
        <v>0</v>
      </c>
      <c r="M68">
        <v>7</v>
      </c>
      <c r="N68">
        <v>3</v>
      </c>
      <c r="O68">
        <v>4</v>
      </c>
      <c r="P68">
        <v>0</v>
      </c>
      <c r="Q68">
        <v>0</v>
      </c>
      <c r="R68">
        <v>0</v>
      </c>
      <c r="S68">
        <v>0</v>
      </c>
      <c r="T68">
        <v>4</v>
      </c>
      <c r="U68">
        <v>0</v>
      </c>
      <c r="V68">
        <v>0</v>
      </c>
      <c r="W68">
        <v>3</v>
      </c>
    </row>
    <row r="69" spans="1:23" x14ac:dyDescent="0.3">
      <c r="A69">
        <f>PANCAKES!B70</f>
        <v>68</v>
      </c>
      <c r="B69">
        <f>LN(PANCAKES!C70)</f>
        <v>8.5147802826919463</v>
      </c>
      <c r="C69">
        <f>LN(PANCAKES!Y70)</f>
        <v>0.58962277046724265</v>
      </c>
      <c r="D69">
        <f>LN(PANCAKES!Z70)</f>
        <v>0</v>
      </c>
      <c r="E69">
        <v>0</v>
      </c>
      <c r="F69">
        <v>0</v>
      </c>
      <c r="G69">
        <v>0</v>
      </c>
      <c r="H69">
        <v>0</v>
      </c>
      <c r="I69">
        <v>29</v>
      </c>
      <c r="J69">
        <v>0</v>
      </c>
      <c r="K69">
        <v>0</v>
      </c>
      <c r="L69">
        <v>0</v>
      </c>
      <c r="M69">
        <v>9</v>
      </c>
      <c r="N69">
        <v>3</v>
      </c>
      <c r="O69">
        <v>3</v>
      </c>
      <c r="P69">
        <v>0</v>
      </c>
      <c r="Q69">
        <v>0</v>
      </c>
      <c r="R69">
        <v>0</v>
      </c>
      <c r="S69">
        <v>0</v>
      </c>
      <c r="T69">
        <v>8</v>
      </c>
      <c r="U69">
        <v>0</v>
      </c>
      <c r="V69">
        <v>0</v>
      </c>
      <c r="W69">
        <v>6</v>
      </c>
    </row>
    <row r="70" spans="1:23" x14ac:dyDescent="0.3">
      <c r="A70">
        <f>PANCAKES!B71</f>
        <v>69</v>
      </c>
      <c r="B70">
        <f>LN(PANCAKES!C71)</f>
        <v>8.5866856714114039</v>
      </c>
      <c r="C70">
        <f>LN(PANCAKES!Y71)</f>
        <v>0.58962277046724265</v>
      </c>
      <c r="D70">
        <f>LN(PANCAKES!Z71)</f>
        <v>-3.9833871740908619E-2</v>
      </c>
      <c r="E70">
        <v>0</v>
      </c>
      <c r="F70">
        <v>0</v>
      </c>
      <c r="G70">
        <v>0</v>
      </c>
      <c r="H70">
        <v>0</v>
      </c>
      <c r="I70">
        <v>26</v>
      </c>
      <c r="J70">
        <v>0</v>
      </c>
      <c r="K70">
        <v>0</v>
      </c>
      <c r="L70">
        <v>0</v>
      </c>
      <c r="M70">
        <v>7</v>
      </c>
      <c r="N70">
        <v>0</v>
      </c>
      <c r="O70">
        <v>8</v>
      </c>
      <c r="P70">
        <v>0</v>
      </c>
      <c r="Q70">
        <v>0</v>
      </c>
      <c r="R70">
        <v>0</v>
      </c>
      <c r="S70">
        <v>1</v>
      </c>
      <c r="T70">
        <v>5</v>
      </c>
      <c r="U70">
        <v>0</v>
      </c>
      <c r="V70">
        <v>0</v>
      </c>
      <c r="W70">
        <v>5</v>
      </c>
    </row>
    <row r="71" spans="1:23" x14ac:dyDescent="0.3">
      <c r="A71">
        <f>PANCAKES!B72</f>
        <v>70</v>
      </c>
      <c r="B71">
        <f>LN(PANCAKES!C72)</f>
        <v>8.4913562743591697</v>
      </c>
      <c r="C71">
        <f>LN(PANCAKES!Y72)</f>
        <v>0.55096865213139556</v>
      </c>
      <c r="D71">
        <f>LN(PANCAKES!Z72)</f>
        <v>-2.6545876177065535E-2</v>
      </c>
      <c r="E71">
        <v>0</v>
      </c>
      <c r="F71">
        <v>0</v>
      </c>
      <c r="G71">
        <v>0</v>
      </c>
      <c r="H71">
        <v>0</v>
      </c>
      <c r="I71">
        <v>27</v>
      </c>
      <c r="J71">
        <v>0</v>
      </c>
      <c r="K71">
        <v>0</v>
      </c>
      <c r="L71">
        <v>0</v>
      </c>
      <c r="M71">
        <v>3</v>
      </c>
      <c r="N71">
        <v>13</v>
      </c>
      <c r="O71">
        <v>4</v>
      </c>
      <c r="P71">
        <v>0</v>
      </c>
      <c r="Q71">
        <v>0</v>
      </c>
      <c r="R71">
        <v>0</v>
      </c>
      <c r="S71">
        <v>0</v>
      </c>
      <c r="T71">
        <v>5</v>
      </c>
      <c r="U71">
        <v>0</v>
      </c>
      <c r="V71">
        <v>0</v>
      </c>
      <c r="W71">
        <v>2</v>
      </c>
    </row>
    <row r="72" spans="1:23" x14ac:dyDescent="0.3">
      <c r="A72">
        <f>PANCAKES!B73</f>
        <v>71</v>
      </c>
      <c r="B72">
        <f>LN(PANCAKES!C73)</f>
        <v>8.5486317791514956</v>
      </c>
      <c r="C72">
        <f>LN(PANCAKES!Y73)</f>
        <v>0.55096865213139556</v>
      </c>
      <c r="D72">
        <f>LN(PANCAKES!Z73)</f>
        <v>0</v>
      </c>
      <c r="E72">
        <v>0</v>
      </c>
      <c r="F72">
        <v>0</v>
      </c>
      <c r="G72">
        <v>0</v>
      </c>
      <c r="H72">
        <v>0</v>
      </c>
      <c r="I72">
        <v>25</v>
      </c>
      <c r="J72">
        <v>0</v>
      </c>
      <c r="K72">
        <v>0</v>
      </c>
      <c r="L72">
        <v>0</v>
      </c>
      <c r="M72">
        <v>0</v>
      </c>
      <c r="N72">
        <v>7</v>
      </c>
      <c r="O72">
        <v>1</v>
      </c>
      <c r="P72">
        <v>0</v>
      </c>
      <c r="Q72">
        <v>0</v>
      </c>
      <c r="R72">
        <v>0</v>
      </c>
      <c r="S72">
        <v>0</v>
      </c>
      <c r="T72">
        <v>12</v>
      </c>
      <c r="U72">
        <v>0</v>
      </c>
      <c r="V72">
        <v>0</v>
      </c>
      <c r="W72">
        <v>5</v>
      </c>
    </row>
    <row r="73" spans="1:23" x14ac:dyDescent="0.3">
      <c r="A73">
        <f>PANCAKES!B74</f>
        <v>72</v>
      </c>
      <c r="B73">
        <f>LN(PANCAKES!C74)</f>
        <v>8.4053494829851001</v>
      </c>
      <c r="C73">
        <f>LN(PANCAKES!Y74)</f>
        <v>0.55096865213139556</v>
      </c>
      <c r="D73">
        <f>LN(PANCAKES!Z74)</f>
        <v>-6.8605127857490525E-2</v>
      </c>
      <c r="E73">
        <v>0</v>
      </c>
      <c r="F73">
        <v>0</v>
      </c>
      <c r="G73">
        <v>0</v>
      </c>
      <c r="H73">
        <v>0</v>
      </c>
      <c r="I73">
        <v>47</v>
      </c>
      <c r="J73">
        <v>0</v>
      </c>
      <c r="K73">
        <v>0</v>
      </c>
      <c r="L73">
        <v>0</v>
      </c>
      <c r="M73">
        <v>20</v>
      </c>
      <c r="N73">
        <v>4</v>
      </c>
      <c r="O73">
        <v>1</v>
      </c>
      <c r="P73">
        <v>0</v>
      </c>
      <c r="Q73">
        <v>0</v>
      </c>
      <c r="R73">
        <v>0</v>
      </c>
      <c r="S73">
        <v>10</v>
      </c>
      <c r="T73">
        <v>7</v>
      </c>
      <c r="U73">
        <v>0</v>
      </c>
      <c r="V73">
        <v>0</v>
      </c>
      <c r="W73">
        <v>5</v>
      </c>
    </row>
    <row r="74" spans="1:23" x14ac:dyDescent="0.3">
      <c r="A74">
        <f>PANCAKES!B75</f>
        <v>73</v>
      </c>
      <c r="B74">
        <f>LN(PANCAKES!C75)</f>
        <v>8.5565715844450771</v>
      </c>
      <c r="C74">
        <f>LN(PANCAKES!Y75)</f>
        <v>0.51773682665732867</v>
      </c>
      <c r="D74">
        <f>LN(PANCAKES!Z75)</f>
        <v>0</v>
      </c>
      <c r="E74">
        <v>0</v>
      </c>
      <c r="F74">
        <v>0</v>
      </c>
      <c r="G74">
        <v>0</v>
      </c>
      <c r="H74">
        <v>0</v>
      </c>
      <c r="I74">
        <v>41</v>
      </c>
      <c r="J74">
        <v>0</v>
      </c>
      <c r="K74">
        <v>0</v>
      </c>
      <c r="L74">
        <v>0</v>
      </c>
      <c r="M74">
        <v>8</v>
      </c>
      <c r="N74">
        <v>12</v>
      </c>
      <c r="O74">
        <v>6</v>
      </c>
      <c r="P74">
        <v>0</v>
      </c>
      <c r="Q74">
        <v>0</v>
      </c>
      <c r="R74">
        <v>0</v>
      </c>
      <c r="S74">
        <v>1</v>
      </c>
      <c r="T74">
        <v>6</v>
      </c>
      <c r="U74">
        <v>0</v>
      </c>
      <c r="V74">
        <v>0</v>
      </c>
      <c r="W74">
        <v>8</v>
      </c>
    </row>
    <row r="75" spans="1:23" x14ac:dyDescent="0.3">
      <c r="A75">
        <f>PANCAKES!B76</f>
        <v>74</v>
      </c>
      <c r="B75">
        <f>LN(PANCAKES!C76)</f>
        <v>8.5274603037720116</v>
      </c>
      <c r="C75">
        <f>LN(PANCAKES!Y76)</f>
        <v>0.51773682665732867</v>
      </c>
      <c r="D75">
        <f>LN(PANCAKES!Z76)</f>
        <v>-1.2517439691853528E-2</v>
      </c>
      <c r="E75">
        <v>0</v>
      </c>
      <c r="F75">
        <v>0</v>
      </c>
      <c r="G75">
        <v>0</v>
      </c>
      <c r="H75">
        <v>0</v>
      </c>
      <c r="I75">
        <v>28</v>
      </c>
      <c r="J75">
        <v>0</v>
      </c>
      <c r="K75">
        <v>0</v>
      </c>
      <c r="L75">
        <v>0</v>
      </c>
      <c r="M75">
        <v>0</v>
      </c>
      <c r="N75">
        <v>15</v>
      </c>
      <c r="O75">
        <v>1</v>
      </c>
      <c r="P75">
        <v>0</v>
      </c>
      <c r="Q75">
        <v>0</v>
      </c>
      <c r="R75">
        <v>0</v>
      </c>
      <c r="S75">
        <v>2</v>
      </c>
      <c r="T75">
        <v>5</v>
      </c>
      <c r="U75">
        <v>0</v>
      </c>
      <c r="V75">
        <v>0</v>
      </c>
      <c r="W75">
        <v>5</v>
      </c>
    </row>
    <row r="76" spans="1:23" x14ac:dyDescent="0.3">
      <c r="A76">
        <f>PANCAKES!B77</f>
        <v>75</v>
      </c>
      <c r="B76">
        <f>LN(PANCAKES!C77)</f>
        <v>8.8568503507822118</v>
      </c>
      <c r="C76">
        <f>LN(PANCAKES!Y77)</f>
        <v>0.50594789908740134</v>
      </c>
      <c r="D76">
        <f>LN(PANCAKES!Z77)</f>
        <v>0</v>
      </c>
      <c r="E76">
        <v>0</v>
      </c>
      <c r="F76">
        <v>0</v>
      </c>
      <c r="G76">
        <v>0</v>
      </c>
      <c r="H76">
        <v>0</v>
      </c>
      <c r="I76">
        <v>48</v>
      </c>
      <c r="J76">
        <v>0</v>
      </c>
      <c r="K76">
        <v>0</v>
      </c>
      <c r="L76">
        <v>0</v>
      </c>
      <c r="M76">
        <v>2</v>
      </c>
      <c r="N76">
        <v>35</v>
      </c>
      <c r="O76">
        <v>0</v>
      </c>
      <c r="P76">
        <v>0</v>
      </c>
      <c r="Q76">
        <v>0</v>
      </c>
      <c r="R76">
        <v>0</v>
      </c>
      <c r="S76">
        <v>0</v>
      </c>
      <c r="T76">
        <v>9</v>
      </c>
      <c r="U76">
        <v>0</v>
      </c>
      <c r="V76">
        <v>0</v>
      </c>
      <c r="W76">
        <v>2</v>
      </c>
    </row>
    <row r="77" spans="1:23" x14ac:dyDescent="0.3">
      <c r="A77">
        <f>PANCAKES!B78</f>
        <v>76</v>
      </c>
      <c r="B77">
        <f>LN(PANCAKES!C78)</f>
        <v>8.6666402551361053</v>
      </c>
      <c r="C77">
        <f>LN(PANCAKES!Y78)</f>
        <v>0.50594789908740134</v>
      </c>
      <c r="D77">
        <f>LN(PANCAKES!Z78)</f>
        <v>-2.5215125433621068E-2</v>
      </c>
      <c r="E77">
        <v>0</v>
      </c>
      <c r="F77">
        <v>0</v>
      </c>
      <c r="G77">
        <v>0</v>
      </c>
      <c r="H77">
        <v>0</v>
      </c>
      <c r="I77">
        <v>53</v>
      </c>
      <c r="J77">
        <v>0</v>
      </c>
      <c r="K77">
        <v>0</v>
      </c>
      <c r="L77">
        <v>0</v>
      </c>
      <c r="M77">
        <v>9</v>
      </c>
      <c r="N77">
        <v>24</v>
      </c>
      <c r="O77">
        <v>9</v>
      </c>
      <c r="P77">
        <v>0</v>
      </c>
      <c r="Q77">
        <v>0</v>
      </c>
      <c r="R77">
        <v>0</v>
      </c>
      <c r="S77">
        <v>1</v>
      </c>
      <c r="T77">
        <v>7</v>
      </c>
      <c r="U77">
        <v>2</v>
      </c>
      <c r="V77">
        <v>0</v>
      </c>
      <c r="W77">
        <v>1</v>
      </c>
    </row>
    <row r="78" spans="1:23" x14ac:dyDescent="0.3">
      <c r="A78">
        <f>PANCAKES!B79</f>
        <v>77</v>
      </c>
      <c r="B78">
        <f>LN(PANCAKES!C79)</f>
        <v>8.9281339474310979</v>
      </c>
      <c r="C78">
        <f>LN(PANCAKES!Y79)</f>
        <v>0.48915906389448094</v>
      </c>
      <c r="D78">
        <f>LN(PANCAKES!Z79)</f>
        <v>-0.18473815125729245</v>
      </c>
      <c r="E78">
        <v>0</v>
      </c>
      <c r="F78">
        <v>0</v>
      </c>
      <c r="G78">
        <v>0</v>
      </c>
      <c r="H78">
        <v>0</v>
      </c>
      <c r="I78">
        <v>6</v>
      </c>
      <c r="J78">
        <v>0</v>
      </c>
      <c r="K78">
        <v>2025</v>
      </c>
      <c r="L78">
        <v>0</v>
      </c>
      <c r="M78">
        <v>66</v>
      </c>
      <c r="N78">
        <v>129</v>
      </c>
      <c r="O78">
        <v>923</v>
      </c>
      <c r="P78">
        <v>16</v>
      </c>
      <c r="Q78">
        <v>579</v>
      </c>
      <c r="R78">
        <v>0</v>
      </c>
      <c r="S78">
        <v>108</v>
      </c>
      <c r="T78">
        <v>30</v>
      </c>
      <c r="U78">
        <v>23</v>
      </c>
      <c r="V78">
        <v>127</v>
      </c>
      <c r="W78">
        <v>30</v>
      </c>
    </row>
    <row r="79" spans="1:23" x14ac:dyDescent="0.3">
      <c r="A79">
        <f>PANCAKES!B80</f>
        <v>78</v>
      </c>
      <c r="B79">
        <f>LN(PANCAKES!C80)</f>
        <v>8.5328224162884254</v>
      </c>
      <c r="C79">
        <f>LN(PANCAKES!Y80)</f>
        <v>0.5257019286052973</v>
      </c>
      <c r="D79">
        <f>LN(PANCAKES!Z80)</f>
        <v>-3.6542864710816449E-2</v>
      </c>
      <c r="E79">
        <v>0</v>
      </c>
      <c r="F79">
        <v>0</v>
      </c>
      <c r="G79">
        <v>0</v>
      </c>
      <c r="H79">
        <v>0</v>
      </c>
      <c r="I79">
        <v>127</v>
      </c>
      <c r="J79">
        <v>0</v>
      </c>
      <c r="K79">
        <v>0</v>
      </c>
      <c r="L79">
        <v>0</v>
      </c>
      <c r="M79">
        <v>13</v>
      </c>
      <c r="N79">
        <v>6</v>
      </c>
      <c r="O79">
        <v>36</v>
      </c>
      <c r="P79">
        <v>3</v>
      </c>
      <c r="Q79">
        <v>0</v>
      </c>
      <c r="R79">
        <v>0</v>
      </c>
      <c r="S79">
        <v>31</v>
      </c>
      <c r="T79">
        <v>7</v>
      </c>
      <c r="U79">
        <v>5</v>
      </c>
      <c r="V79">
        <v>14</v>
      </c>
      <c r="W79">
        <v>12</v>
      </c>
    </row>
    <row r="80" spans="1:23" x14ac:dyDescent="0.3">
      <c r="A80">
        <f>PANCAKES!B81</f>
        <v>79</v>
      </c>
      <c r="B80">
        <f>LN(PANCAKES!C81)</f>
        <v>8.5972328221619581</v>
      </c>
      <c r="C80">
        <f>LN(PANCAKES!Y81)</f>
        <v>0.5257019286052973</v>
      </c>
      <c r="D80">
        <f>LN(PANCAKES!Z81)</f>
        <v>0</v>
      </c>
      <c r="E80">
        <v>0</v>
      </c>
      <c r="F80">
        <v>0</v>
      </c>
      <c r="G80">
        <v>31</v>
      </c>
      <c r="H80">
        <v>0</v>
      </c>
      <c r="I80">
        <v>76</v>
      </c>
      <c r="J80">
        <v>0</v>
      </c>
      <c r="K80">
        <v>0</v>
      </c>
      <c r="L80">
        <v>0</v>
      </c>
      <c r="M80">
        <v>12</v>
      </c>
      <c r="N80">
        <v>2</v>
      </c>
      <c r="O80">
        <v>25</v>
      </c>
      <c r="P80">
        <v>0</v>
      </c>
      <c r="Q80">
        <v>31</v>
      </c>
      <c r="R80">
        <v>0</v>
      </c>
      <c r="S80">
        <v>5</v>
      </c>
      <c r="T80">
        <v>13</v>
      </c>
      <c r="U80">
        <v>4</v>
      </c>
      <c r="V80">
        <v>0</v>
      </c>
      <c r="W80">
        <v>15</v>
      </c>
    </row>
    <row r="81" spans="1:23" x14ac:dyDescent="0.3">
      <c r="A81">
        <f>PANCAKES!B82</f>
        <v>80</v>
      </c>
      <c r="B81">
        <f>LN(PANCAKES!C82)</f>
        <v>8.7131085983945216</v>
      </c>
      <c r="C81">
        <f>LN(PANCAKES!Y82)</f>
        <v>0.5257019286052973</v>
      </c>
      <c r="D81">
        <f>LN(PANCAKES!Z82)</f>
        <v>-1.1782689288843174E-2</v>
      </c>
      <c r="E81">
        <v>0</v>
      </c>
      <c r="F81">
        <v>0</v>
      </c>
      <c r="G81">
        <v>0</v>
      </c>
      <c r="H81">
        <v>0</v>
      </c>
      <c r="I81">
        <v>89</v>
      </c>
      <c r="J81">
        <v>0</v>
      </c>
      <c r="K81">
        <v>0</v>
      </c>
      <c r="L81">
        <v>0</v>
      </c>
      <c r="M81">
        <v>14</v>
      </c>
      <c r="N81">
        <v>4</v>
      </c>
      <c r="O81">
        <v>32</v>
      </c>
      <c r="P81">
        <v>0</v>
      </c>
      <c r="Q81">
        <v>0</v>
      </c>
      <c r="R81">
        <v>0</v>
      </c>
      <c r="S81">
        <v>6</v>
      </c>
      <c r="T81">
        <v>16</v>
      </c>
      <c r="U81">
        <v>0</v>
      </c>
      <c r="V81">
        <v>4</v>
      </c>
      <c r="W81">
        <v>13</v>
      </c>
    </row>
    <row r="82" spans="1:23" x14ac:dyDescent="0.3">
      <c r="A82">
        <f>PANCAKES!B83</f>
        <v>81</v>
      </c>
      <c r="B82">
        <f>LN(PANCAKES!C83)</f>
        <v>8.6386707273275345</v>
      </c>
      <c r="C82">
        <f>LN(PANCAKES!Y83)</f>
        <v>0.51391923931645411</v>
      </c>
      <c r="D82">
        <f>LN(PANCAKES!Z83)</f>
        <v>-6.975402175456126E-2</v>
      </c>
      <c r="E82">
        <v>0</v>
      </c>
      <c r="F82">
        <v>0</v>
      </c>
      <c r="G82">
        <v>0</v>
      </c>
      <c r="H82">
        <v>0</v>
      </c>
      <c r="I82">
        <v>574</v>
      </c>
      <c r="J82">
        <v>0</v>
      </c>
      <c r="K82">
        <v>0</v>
      </c>
      <c r="L82">
        <v>0</v>
      </c>
      <c r="M82">
        <v>34</v>
      </c>
      <c r="N82">
        <v>36</v>
      </c>
      <c r="O82">
        <v>373</v>
      </c>
      <c r="P82">
        <v>4</v>
      </c>
      <c r="Q82">
        <v>0</v>
      </c>
      <c r="R82">
        <v>0</v>
      </c>
      <c r="S82">
        <v>49</v>
      </c>
      <c r="T82">
        <v>54</v>
      </c>
      <c r="U82">
        <v>0</v>
      </c>
      <c r="V82">
        <v>13</v>
      </c>
      <c r="W82">
        <v>11</v>
      </c>
    </row>
    <row r="83" spans="1:23" x14ac:dyDescent="0.3">
      <c r="A83">
        <f>PANCAKES!B84</f>
        <v>82</v>
      </c>
      <c r="B83">
        <f>LN(PANCAKES!C84)</f>
        <v>8.5836754472769208</v>
      </c>
      <c r="C83">
        <f>LN(PANCAKES!Y84)</f>
        <v>0.44616932544348864</v>
      </c>
      <c r="D83">
        <f>LN(PANCAKES!Z84)</f>
        <v>-5.4298885988333162E-3</v>
      </c>
      <c r="E83">
        <v>0</v>
      </c>
      <c r="F83">
        <v>0</v>
      </c>
      <c r="G83">
        <v>0</v>
      </c>
      <c r="H83">
        <v>0</v>
      </c>
      <c r="I83">
        <v>539</v>
      </c>
      <c r="J83">
        <v>0</v>
      </c>
      <c r="K83">
        <v>0</v>
      </c>
      <c r="L83">
        <v>0</v>
      </c>
      <c r="M83">
        <v>4</v>
      </c>
      <c r="N83">
        <v>37</v>
      </c>
      <c r="O83">
        <v>382</v>
      </c>
      <c r="P83">
        <v>0</v>
      </c>
      <c r="Q83">
        <v>0</v>
      </c>
      <c r="R83">
        <v>0</v>
      </c>
      <c r="S83">
        <v>42</v>
      </c>
      <c r="T83">
        <v>38</v>
      </c>
      <c r="U83">
        <v>0</v>
      </c>
      <c r="V83">
        <v>20</v>
      </c>
      <c r="W83">
        <v>16</v>
      </c>
    </row>
    <row r="84" spans="1:23" x14ac:dyDescent="0.3">
      <c r="A84">
        <f>PANCAKES!B85</f>
        <v>83</v>
      </c>
      <c r="B84">
        <f>LN(PANCAKES!C85)</f>
        <v>8.5316560975463354</v>
      </c>
      <c r="C84">
        <f>LN(PANCAKES!Y85)</f>
        <v>0.45499814410058104</v>
      </c>
      <c r="D84">
        <f>LN(PANCAKES!Z85)</f>
        <v>-8.8288186570923306E-3</v>
      </c>
      <c r="E84">
        <v>0</v>
      </c>
      <c r="F84">
        <v>0</v>
      </c>
      <c r="G84">
        <v>0</v>
      </c>
      <c r="H84">
        <v>0</v>
      </c>
      <c r="I84">
        <v>496</v>
      </c>
      <c r="J84">
        <v>0</v>
      </c>
      <c r="K84">
        <v>0</v>
      </c>
      <c r="L84">
        <v>0</v>
      </c>
      <c r="M84">
        <v>8</v>
      </c>
      <c r="N84">
        <v>42</v>
      </c>
      <c r="O84">
        <v>354</v>
      </c>
      <c r="P84">
        <v>6</v>
      </c>
      <c r="Q84">
        <v>0</v>
      </c>
      <c r="R84">
        <v>0</v>
      </c>
      <c r="S84">
        <v>29</v>
      </c>
      <c r="T84">
        <v>32</v>
      </c>
      <c r="U84">
        <v>0</v>
      </c>
      <c r="V84">
        <v>23</v>
      </c>
      <c r="W84">
        <v>2</v>
      </c>
    </row>
    <row r="85" spans="1:23" x14ac:dyDescent="0.3">
      <c r="A85">
        <f>PANCAKES!B86</f>
        <v>84</v>
      </c>
      <c r="B85">
        <f>LN(PANCAKES!C86)</f>
        <v>8.607772196844655</v>
      </c>
      <c r="C85">
        <f>LN(PANCAKES!Y86)</f>
        <v>0.54091766895493254</v>
      </c>
      <c r="D85">
        <f>LN(PANCAKES!Z86)</f>
        <v>-8.5919524854351628E-2</v>
      </c>
      <c r="E85">
        <v>0</v>
      </c>
      <c r="F85">
        <v>0</v>
      </c>
      <c r="G85">
        <v>0</v>
      </c>
      <c r="H85">
        <v>0</v>
      </c>
      <c r="I85">
        <v>576</v>
      </c>
      <c r="J85">
        <v>0</v>
      </c>
      <c r="K85">
        <v>0</v>
      </c>
      <c r="L85">
        <v>0</v>
      </c>
      <c r="M85">
        <v>3</v>
      </c>
      <c r="N85">
        <v>80</v>
      </c>
      <c r="O85">
        <v>335</v>
      </c>
      <c r="P85">
        <v>3</v>
      </c>
      <c r="Q85">
        <v>0</v>
      </c>
      <c r="R85">
        <v>0</v>
      </c>
      <c r="S85">
        <v>63</v>
      </c>
      <c r="T85">
        <v>46</v>
      </c>
      <c r="U85">
        <v>0</v>
      </c>
      <c r="V85">
        <v>41</v>
      </c>
      <c r="W85">
        <v>5</v>
      </c>
    </row>
    <row r="86" spans="1:23" x14ac:dyDescent="0.3">
      <c r="A86">
        <f>PANCAKES!B87</f>
        <v>85</v>
      </c>
      <c r="B86">
        <f>LN(PANCAKES!C87)</f>
        <v>8.5794296899317466</v>
      </c>
      <c r="C86">
        <f>LN(PANCAKES!Y87)</f>
        <v>0.54091766895493254</v>
      </c>
      <c r="D86">
        <f>LN(PANCAKES!Z87)</f>
        <v>0</v>
      </c>
      <c r="E86">
        <v>0</v>
      </c>
      <c r="F86">
        <v>0</v>
      </c>
      <c r="G86">
        <v>0</v>
      </c>
      <c r="H86">
        <v>0</v>
      </c>
      <c r="I86">
        <v>160</v>
      </c>
      <c r="J86">
        <v>0</v>
      </c>
      <c r="K86">
        <v>0</v>
      </c>
      <c r="L86">
        <v>0</v>
      </c>
      <c r="M86">
        <v>5</v>
      </c>
      <c r="N86">
        <v>33</v>
      </c>
      <c r="O86">
        <v>37</v>
      </c>
      <c r="P86">
        <v>2</v>
      </c>
      <c r="Q86">
        <v>0</v>
      </c>
      <c r="R86">
        <v>0</v>
      </c>
      <c r="S86">
        <v>24</v>
      </c>
      <c r="T86">
        <v>49</v>
      </c>
      <c r="U86">
        <v>0</v>
      </c>
      <c r="V86">
        <v>4</v>
      </c>
      <c r="W86">
        <v>6</v>
      </c>
    </row>
    <row r="87" spans="1:23" x14ac:dyDescent="0.3">
      <c r="A87">
        <f>PANCAKES!B88</f>
        <v>86</v>
      </c>
      <c r="B87">
        <f>LN(PANCAKES!C88)</f>
        <v>8.891375385188736</v>
      </c>
      <c r="C87">
        <f>LN(PANCAKES!Y88)</f>
        <v>0.54091766895493254</v>
      </c>
      <c r="D87">
        <f>LN(PANCAKES!Z88)</f>
        <v>-0.20941174946287094</v>
      </c>
      <c r="E87">
        <v>1485</v>
      </c>
      <c r="F87">
        <v>0</v>
      </c>
      <c r="G87">
        <v>612</v>
      </c>
      <c r="H87">
        <v>0</v>
      </c>
      <c r="I87">
        <v>11</v>
      </c>
      <c r="J87">
        <v>0</v>
      </c>
      <c r="K87">
        <v>0</v>
      </c>
      <c r="L87">
        <v>0</v>
      </c>
      <c r="M87">
        <v>137</v>
      </c>
      <c r="N87">
        <v>61</v>
      </c>
      <c r="O87">
        <v>101</v>
      </c>
      <c r="P87">
        <v>21</v>
      </c>
      <c r="Q87">
        <v>815</v>
      </c>
      <c r="R87">
        <v>424</v>
      </c>
      <c r="S87">
        <v>280</v>
      </c>
      <c r="T87">
        <v>107</v>
      </c>
      <c r="U87">
        <v>5</v>
      </c>
      <c r="V87">
        <v>45</v>
      </c>
      <c r="W87">
        <v>112</v>
      </c>
    </row>
    <row r="88" spans="1:23" x14ac:dyDescent="0.3">
      <c r="A88">
        <f>PANCAKES!B89</f>
        <v>87</v>
      </c>
      <c r="B88">
        <f>LN(PANCAKES!C89)</f>
        <v>8.5875677745664909</v>
      </c>
      <c r="C88">
        <f>LN(PANCAKES!Y89)</f>
        <v>0.51315810740233059</v>
      </c>
      <c r="D88">
        <f>LN(PANCAKES!Z89)</f>
        <v>-2.0579092139614376E-2</v>
      </c>
      <c r="E88">
        <v>0</v>
      </c>
      <c r="F88">
        <v>0</v>
      </c>
      <c r="G88">
        <v>0</v>
      </c>
      <c r="H88">
        <v>0</v>
      </c>
      <c r="I88">
        <v>363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363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3">
      <c r="A89">
        <f>PANCAKES!B90</f>
        <v>88</v>
      </c>
      <c r="B89">
        <f>LN(PANCAKES!C90)</f>
        <v>8.5853134155905799</v>
      </c>
      <c r="C89">
        <f>LN(PANCAKES!Y90)</f>
        <v>0.51418927252069369</v>
      </c>
      <c r="D89">
        <f>LN(PANCAKES!Z90)</f>
        <v>-1.0311651183630619E-3</v>
      </c>
      <c r="E89">
        <v>0</v>
      </c>
      <c r="F89">
        <v>0</v>
      </c>
      <c r="G89">
        <v>0</v>
      </c>
      <c r="H89">
        <v>0</v>
      </c>
      <c r="I89">
        <v>256</v>
      </c>
      <c r="J89">
        <v>0</v>
      </c>
      <c r="K89">
        <v>0</v>
      </c>
      <c r="L89">
        <v>0</v>
      </c>
      <c r="M89">
        <v>19</v>
      </c>
      <c r="N89">
        <v>3</v>
      </c>
      <c r="O89">
        <v>34</v>
      </c>
      <c r="P89">
        <v>0</v>
      </c>
      <c r="Q89">
        <v>0</v>
      </c>
      <c r="R89">
        <v>192</v>
      </c>
      <c r="S89">
        <v>4</v>
      </c>
      <c r="T89">
        <v>0</v>
      </c>
      <c r="U89">
        <v>4</v>
      </c>
      <c r="V89">
        <v>0</v>
      </c>
      <c r="W89">
        <v>0</v>
      </c>
    </row>
    <row r="90" spans="1:23" x14ac:dyDescent="0.3">
      <c r="A90">
        <f>PANCAKES!B91</f>
        <v>89</v>
      </c>
      <c r="B90">
        <f>LN(PANCAKES!C91)</f>
        <v>8.4639864886825453</v>
      </c>
      <c r="C90">
        <f>LN(PANCAKES!Y91)</f>
        <v>0.52805368440155198</v>
      </c>
      <c r="D90">
        <f>LN(PANCAKES!Z91)</f>
        <v>-1.386441188085832E-2</v>
      </c>
      <c r="E90">
        <v>0</v>
      </c>
      <c r="F90">
        <v>0</v>
      </c>
      <c r="G90">
        <v>0</v>
      </c>
      <c r="H90">
        <v>0</v>
      </c>
      <c r="I90">
        <v>178</v>
      </c>
      <c r="J90">
        <v>0</v>
      </c>
      <c r="K90">
        <v>0</v>
      </c>
      <c r="L90">
        <v>0</v>
      </c>
      <c r="M90">
        <v>22</v>
      </c>
      <c r="N90">
        <v>19</v>
      </c>
      <c r="O90">
        <v>40</v>
      </c>
      <c r="P90">
        <v>5</v>
      </c>
      <c r="Q90">
        <v>0</v>
      </c>
      <c r="R90">
        <v>0</v>
      </c>
      <c r="S90">
        <v>22</v>
      </c>
      <c r="T90">
        <v>43</v>
      </c>
      <c r="U90">
        <v>4</v>
      </c>
      <c r="V90">
        <v>16</v>
      </c>
      <c r="W90">
        <v>7</v>
      </c>
    </row>
    <row r="91" spans="1:23" x14ac:dyDescent="0.3">
      <c r="A91">
        <f>PANCAKES!B92</f>
        <v>90</v>
      </c>
      <c r="B91">
        <f>LN(PANCAKES!C92)</f>
        <v>8.5039620445670909</v>
      </c>
      <c r="C91">
        <f>LN(PANCAKES!Y92)</f>
        <v>0.53400505962159617</v>
      </c>
      <c r="D91">
        <f>LN(PANCAKES!Z92)</f>
        <v>-5.9513752200442303E-3</v>
      </c>
      <c r="E91">
        <v>0</v>
      </c>
      <c r="F91">
        <v>0</v>
      </c>
      <c r="G91">
        <v>0</v>
      </c>
      <c r="H91">
        <v>0</v>
      </c>
      <c r="I91">
        <v>172</v>
      </c>
      <c r="J91">
        <v>0</v>
      </c>
      <c r="K91">
        <v>0</v>
      </c>
      <c r="L91">
        <v>0</v>
      </c>
      <c r="M91">
        <v>12</v>
      </c>
      <c r="N91">
        <v>15</v>
      </c>
      <c r="O91">
        <v>26</v>
      </c>
      <c r="P91">
        <v>5</v>
      </c>
      <c r="Q91">
        <v>0</v>
      </c>
      <c r="R91">
        <v>0</v>
      </c>
      <c r="S91">
        <v>19</v>
      </c>
      <c r="T91">
        <v>69</v>
      </c>
      <c r="U91">
        <v>3</v>
      </c>
      <c r="V91">
        <v>8</v>
      </c>
      <c r="W91">
        <v>15</v>
      </c>
    </row>
    <row r="92" spans="1:23" x14ac:dyDescent="0.3">
      <c r="A92">
        <f>PANCAKES!B93</f>
        <v>91</v>
      </c>
      <c r="B92">
        <f>LN(PANCAKES!C93)</f>
        <v>8.4346416726396001</v>
      </c>
      <c r="C92">
        <f>LN(PANCAKES!Y93)</f>
        <v>0.57325646735590952</v>
      </c>
      <c r="D92">
        <f>LN(PANCAKES!Z93)</f>
        <v>-3.9251407734313348E-2</v>
      </c>
      <c r="E92">
        <v>0</v>
      </c>
      <c r="F92">
        <v>0</v>
      </c>
      <c r="G92">
        <v>0</v>
      </c>
      <c r="H92">
        <v>0</v>
      </c>
      <c r="I92">
        <v>146</v>
      </c>
      <c r="J92">
        <v>0</v>
      </c>
      <c r="K92">
        <v>0</v>
      </c>
      <c r="L92">
        <v>0</v>
      </c>
      <c r="M92">
        <v>11</v>
      </c>
      <c r="N92">
        <v>12</v>
      </c>
      <c r="O92">
        <v>19</v>
      </c>
      <c r="P92">
        <v>7</v>
      </c>
      <c r="Q92">
        <v>0</v>
      </c>
      <c r="R92">
        <v>0</v>
      </c>
      <c r="S92">
        <v>13</v>
      </c>
      <c r="T92">
        <v>59</v>
      </c>
      <c r="U92">
        <v>9</v>
      </c>
      <c r="V92">
        <v>4</v>
      </c>
      <c r="W92">
        <v>12</v>
      </c>
    </row>
    <row r="93" spans="1:23" x14ac:dyDescent="0.3">
      <c r="A93">
        <f>PANCAKES!B94</f>
        <v>92</v>
      </c>
      <c r="B93">
        <f>LN(PANCAKES!C94)</f>
        <v>8.4104161173575847</v>
      </c>
      <c r="C93">
        <f>LN(PANCAKES!Y94)</f>
        <v>0.57325646735590952</v>
      </c>
      <c r="D93">
        <f>LN(PANCAKES!Z94)</f>
        <v>0</v>
      </c>
      <c r="E93">
        <v>0</v>
      </c>
      <c r="F93">
        <v>0</v>
      </c>
      <c r="G93">
        <v>0</v>
      </c>
      <c r="H93">
        <v>0</v>
      </c>
      <c r="I93">
        <v>116</v>
      </c>
      <c r="J93">
        <v>0</v>
      </c>
      <c r="K93">
        <v>0</v>
      </c>
      <c r="L93">
        <v>0</v>
      </c>
      <c r="M93">
        <v>1</v>
      </c>
      <c r="N93">
        <v>6</v>
      </c>
      <c r="O93">
        <v>10</v>
      </c>
      <c r="P93">
        <v>10</v>
      </c>
      <c r="Q93">
        <v>0</v>
      </c>
      <c r="R93">
        <v>0</v>
      </c>
      <c r="S93">
        <v>10</v>
      </c>
      <c r="T93">
        <v>51</v>
      </c>
      <c r="U93">
        <v>0</v>
      </c>
      <c r="V93">
        <v>0</v>
      </c>
      <c r="W93">
        <v>28</v>
      </c>
    </row>
    <row r="94" spans="1:23" x14ac:dyDescent="0.3">
      <c r="A94">
        <f>PANCAKES!B95</f>
        <v>93</v>
      </c>
      <c r="B94">
        <f>LN(PANCAKES!C95)</f>
        <v>8.5331452776301635</v>
      </c>
      <c r="C94">
        <f>LN(PANCAKES!Y95)</f>
        <v>0.57325646735590952</v>
      </c>
      <c r="D94">
        <f>LN(PANCAKES!Z95)</f>
        <v>-7.7379290595627594E-3</v>
      </c>
      <c r="E94">
        <v>0</v>
      </c>
      <c r="F94">
        <v>0</v>
      </c>
      <c r="G94">
        <v>0</v>
      </c>
      <c r="H94">
        <v>0</v>
      </c>
      <c r="I94">
        <v>135</v>
      </c>
      <c r="J94">
        <v>0</v>
      </c>
      <c r="K94">
        <v>0</v>
      </c>
      <c r="L94">
        <v>0</v>
      </c>
      <c r="M94">
        <v>11</v>
      </c>
      <c r="N94">
        <v>4</v>
      </c>
      <c r="O94">
        <v>7</v>
      </c>
      <c r="P94">
        <v>3</v>
      </c>
      <c r="Q94">
        <v>0</v>
      </c>
      <c r="R94">
        <v>0</v>
      </c>
      <c r="S94">
        <v>10</v>
      </c>
      <c r="T94">
        <v>76</v>
      </c>
      <c r="U94">
        <v>6</v>
      </c>
      <c r="V94">
        <v>0</v>
      </c>
      <c r="W94">
        <v>18</v>
      </c>
    </row>
    <row r="95" spans="1:23" x14ac:dyDescent="0.3">
      <c r="A95">
        <f>PANCAKES!B96</f>
        <v>94</v>
      </c>
      <c r="B95">
        <f>LN(PANCAKES!C96)</f>
        <v>8.4719928760223571</v>
      </c>
      <c r="C95">
        <f>LN(PANCAKES!Y96)</f>
        <v>0.60160685727002294</v>
      </c>
      <c r="D95">
        <f>LN(PANCAKES!Z96)</f>
        <v>-3.616121361570148E-2</v>
      </c>
      <c r="E95">
        <v>0</v>
      </c>
      <c r="F95">
        <v>0</v>
      </c>
      <c r="G95">
        <v>21</v>
      </c>
      <c r="H95">
        <v>0</v>
      </c>
      <c r="I95">
        <v>58</v>
      </c>
      <c r="J95">
        <v>0</v>
      </c>
      <c r="K95">
        <v>0</v>
      </c>
      <c r="L95">
        <v>0</v>
      </c>
      <c r="M95">
        <v>0</v>
      </c>
      <c r="N95">
        <v>2</v>
      </c>
      <c r="O95">
        <v>9</v>
      </c>
      <c r="P95">
        <v>2</v>
      </c>
      <c r="Q95">
        <v>21</v>
      </c>
      <c r="R95">
        <v>0</v>
      </c>
      <c r="S95">
        <v>5</v>
      </c>
      <c r="T95">
        <v>34</v>
      </c>
      <c r="U95">
        <v>2</v>
      </c>
      <c r="V95">
        <v>0</v>
      </c>
      <c r="W95">
        <v>4</v>
      </c>
    </row>
    <row r="96" spans="1:23" x14ac:dyDescent="0.3">
      <c r="A96">
        <f>PANCAKES!B97</f>
        <v>95</v>
      </c>
      <c r="B96">
        <f>LN(PANCAKES!C97)</f>
        <v>8.4450632616461387</v>
      </c>
      <c r="C96">
        <f>LN(PANCAKES!Y97)</f>
        <v>0.60160685727002294</v>
      </c>
      <c r="D96">
        <f>LN(PANCAKES!Z97)</f>
        <v>0</v>
      </c>
      <c r="E96">
        <v>0</v>
      </c>
      <c r="F96">
        <v>0</v>
      </c>
      <c r="G96">
        <v>0</v>
      </c>
      <c r="H96">
        <v>0</v>
      </c>
      <c r="I96">
        <v>87</v>
      </c>
      <c r="J96">
        <v>0</v>
      </c>
      <c r="K96">
        <v>0</v>
      </c>
      <c r="L96">
        <v>0</v>
      </c>
      <c r="M96">
        <v>9</v>
      </c>
      <c r="N96">
        <v>17</v>
      </c>
      <c r="O96">
        <v>3</v>
      </c>
      <c r="P96">
        <v>0</v>
      </c>
      <c r="Q96">
        <v>0</v>
      </c>
      <c r="R96">
        <v>0</v>
      </c>
      <c r="S96">
        <v>12</v>
      </c>
      <c r="T96">
        <v>35</v>
      </c>
      <c r="U96">
        <v>0</v>
      </c>
      <c r="V96">
        <v>0</v>
      </c>
      <c r="W96">
        <v>11</v>
      </c>
    </row>
    <row r="97" spans="1:23" x14ac:dyDescent="0.3">
      <c r="A97">
        <f>PANCAKES!B98</f>
        <v>96</v>
      </c>
      <c r="B97">
        <f>LN(PANCAKES!C98)</f>
        <v>8.3986281000339744</v>
      </c>
      <c r="C97">
        <f>LN(PANCAKES!Y98)</f>
        <v>0.60160685727002294</v>
      </c>
      <c r="D97">
        <f>LN(PANCAKES!Z98)</f>
        <v>-1.333144096033779E-2</v>
      </c>
      <c r="E97">
        <v>0</v>
      </c>
      <c r="F97">
        <v>0</v>
      </c>
      <c r="G97">
        <v>0</v>
      </c>
      <c r="H97">
        <v>0</v>
      </c>
      <c r="I97">
        <v>74</v>
      </c>
      <c r="J97">
        <v>0</v>
      </c>
      <c r="K97">
        <v>0</v>
      </c>
      <c r="L97">
        <v>0</v>
      </c>
      <c r="M97">
        <v>0</v>
      </c>
      <c r="N97">
        <v>11</v>
      </c>
      <c r="O97">
        <v>2</v>
      </c>
      <c r="P97">
        <v>1</v>
      </c>
      <c r="Q97">
        <v>0</v>
      </c>
      <c r="R97">
        <v>0</v>
      </c>
      <c r="S97">
        <v>6</v>
      </c>
      <c r="T97">
        <v>44</v>
      </c>
      <c r="U97">
        <v>3</v>
      </c>
      <c r="V97">
        <v>1</v>
      </c>
      <c r="W97">
        <v>6</v>
      </c>
    </row>
    <row r="98" spans="1:23" x14ac:dyDescent="0.3">
      <c r="A98">
        <f>PANCAKES!B99</f>
        <v>97</v>
      </c>
      <c r="B98">
        <f>LN(PANCAKES!C99)</f>
        <v>8.4627729078267908</v>
      </c>
      <c r="C98">
        <f>LN(PANCAKES!Y99)</f>
        <v>0.58827541630968516</v>
      </c>
      <c r="D98">
        <f>LN(PANCAKES!Z99)</f>
        <v>-2.3913601294492989E-2</v>
      </c>
      <c r="E98">
        <v>0</v>
      </c>
      <c r="F98">
        <v>0</v>
      </c>
      <c r="G98">
        <v>0</v>
      </c>
      <c r="H98">
        <v>0</v>
      </c>
      <c r="I98">
        <v>62</v>
      </c>
      <c r="J98">
        <v>0</v>
      </c>
      <c r="K98">
        <v>0</v>
      </c>
      <c r="L98">
        <v>0</v>
      </c>
      <c r="M98">
        <v>2</v>
      </c>
      <c r="N98">
        <v>14</v>
      </c>
      <c r="O98">
        <v>10</v>
      </c>
      <c r="P98">
        <v>0</v>
      </c>
      <c r="Q98">
        <v>0</v>
      </c>
      <c r="R98">
        <v>0</v>
      </c>
      <c r="S98">
        <v>11</v>
      </c>
      <c r="T98">
        <v>19</v>
      </c>
      <c r="U98">
        <v>1</v>
      </c>
      <c r="V98">
        <v>0</v>
      </c>
      <c r="W98">
        <v>5</v>
      </c>
    </row>
    <row r="99" spans="1:23" x14ac:dyDescent="0.3">
      <c r="A99">
        <f>PANCAKES!B100</f>
        <v>98</v>
      </c>
      <c r="B99">
        <f>LN(PANCAKES!C100)</f>
        <v>8.6454527121116556</v>
      </c>
      <c r="C99">
        <f>LN(PANCAKES!Y100)</f>
        <v>0.56459629247066934</v>
      </c>
      <c r="D99">
        <f>LN(PANCAKES!Z100)</f>
        <v>0</v>
      </c>
      <c r="E99">
        <v>0</v>
      </c>
      <c r="F99">
        <v>0</v>
      </c>
      <c r="G99">
        <v>0</v>
      </c>
      <c r="H99">
        <v>0</v>
      </c>
      <c r="I99">
        <v>83</v>
      </c>
      <c r="J99">
        <v>0</v>
      </c>
      <c r="K99">
        <v>0</v>
      </c>
      <c r="L99">
        <v>0</v>
      </c>
      <c r="M99">
        <v>5</v>
      </c>
      <c r="N99">
        <v>6</v>
      </c>
      <c r="O99">
        <v>10</v>
      </c>
      <c r="P99">
        <v>2</v>
      </c>
      <c r="Q99">
        <v>0</v>
      </c>
      <c r="R99">
        <v>0</v>
      </c>
      <c r="S99">
        <v>9</v>
      </c>
      <c r="T99">
        <v>36</v>
      </c>
      <c r="U99">
        <v>1</v>
      </c>
      <c r="V99">
        <v>4</v>
      </c>
      <c r="W99">
        <v>10</v>
      </c>
    </row>
    <row r="100" spans="1:23" x14ac:dyDescent="0.3">
      <c r="A100">
        <f>PANCAKES!B101</f>
        <v>99</v>
      </c>
      <c r="B100">
        <f>LN(PANCAKES!C101)</f>
        <v>8.5971275855317622</v>
      </c>
      <c r="C100">
        <f>LN(PANCAKES!Y101)</f>
        <v>0.56459629247066934</v>
      </c>
      <c r="D100">
        <f>LN(PANCAKES!Z101)</f>
        <v>-2.1673604003314657E-2</v>
      </c>
      <c r="E100">
        <v>0</v>
      </c>
      <c r="F100">
        <v>0</v>
      </c>
      <c r="G100">
        <v>0</v>
      </c>
      <c r="H100">
        <v>0</v>
      </c>
      <c r="I100">
        <v>48</v>
      </c>
      <c r="J100">
        <v>0</v>
      </c>
      <c r="K100">
        <v>0</v>
      </c>
      <c r="L100">
        <v>0</v>
      </c>
      <c r="M100">
        <v>2</v>
      </c>
      <c r="N100">
        <v>4</v>
      </c>
      <c r="O100">
        <v>9</v>
      </c>
      <c r="P100">
        <v>2</v>
      </c>
      <c r="Q100">
        <v>0</v>
      </c>
      <c r="R100">
        <v>0</v>
      </c>
      <c r="S100">
        <v>2</v>
      </c>
      <c r="T100">
        <v>24</v>
      </c>
      <c r="U100">
        <v>4</v>
      </c>
      <c r="V100">
        <v>0</v>
      </c>
      <c r="W100">
        <v>1</v>
      </c>
    </row>
    <row r="101" spans="1:23" x14ac:dyDescent="0.3">
      <c r="A101">
        <f>PANCAKES!B102</f>
        <v>100</v>
      </c>
      <c r="B101">
        <f>LN(PANCAKES!C102)</f>
        <v>8.5588589898338299</v>
      </c>
      <c r="C101">
        <f>LN(PANCAKES!Y102)</f>
        <v>0.55016080684530133</v>
      </c>
      <c r="D101">
        <f>LN(PANCAKES!Z102)</f>
        <v>0</v>
      </c>
      <c r="E101">
        <v>0</v>
      </c>
      <c r="F101">
        <v>0</v>
      </c>
      <c r="G101">
        <v>0</v>
      </c>
      <c r="H101">
        <v>0</v>
      </c>
      <c r="I101">
        <v>60</v>
      </c>
      <c r="J101">
        <v>0</v>
      </c>
      <c r="K101">
        <v>0</v>
      </c>
      <c r="L101">
        <v>0</v>
      </c>
      <c r="M101">
        <v>1</v>
      </c>
      <c r="N101">
        <v>16</v>
      </c>
      <c r="O101">
        <v>7</v>
      </c>
      <c r="P101">
        <v>0</v>
      </c>
      <c r="Q101">
        <v>0</v>
      </c>
      <c r="R101">
        <v>0</v>
      </c>
      <c r="S101">
        <v>8</v>
      </c>
      <c r="T101">
        <v>18</v>
      </c>
      <c r="U101">
        <v>4</v>
      </c>
      <c r="V101">
        <v>6</v>
      </c>
      <c r="W101">
        <v>0</v>
      </c>
    </row>
    <row r="102" spans="1:23" x14ac:dyDescent="0.3">
      <c r="A102">
        <f>PANCAKES!B103</f>
        <v>101</v>
      </c>
      <c r="B102">
        <f>LN(PANCAKES!C103)</f>
        <v>8.451914129479329</v>
      </c>
      <c r="C102">
        <f>LN(PANCAKES!Y103)</f>
        <v>0.56574395267257938</v>
      </c>
      <c r="D102">
        <f>LN(PANCAKES!Z103)</f>
        <v>-2.0008663588064458E-2</v>
      </c>
      <c r="E102">
        <v>0</v>
      </c>
      <c r="F102">
        <v>0</v>
      </c>
      <c r="G102">
        <v>0</v>
      </c>
      <c r="H102">
        <v>0</v>
      </c>
      <c r="I102">
        <v>26</v>
      </c>
      <c r="J102">
        <v>0</v>
      </c>
      <c r="K102">
        <v>0</v>
      </c>
      <c r="L102">
        <v>0</v>
      </c>
      <c r="M102">
        <v>1</v>
      </c>
      <c r="N102">
        <v>4</v>
      </c>
      <c r="O102">
        <v>1</v>
      </c>
      <c r="P102">
        <v>0</v>
      </c>
      <c r="Q102">
        <v>0</v>
      </c>
      <c r="R102">
        <v>0</v>
      </c>
      <c r="S102">
        <v>3</v>
      </c>
      <c r="T102">
        <v>7</v>
      </c>
      <c r="U102">
        <v>3</v>
      </c>
      <c r="V102">
        <v>7</v>
      </c>
      <c r="W102">
        <v>0</v>
      </c>
    </row>
    <row r="103" spans="1:23" x14ac:dyDescent="0.3">
      <c r="A103">
        <f>PANCAKES!B104</f>
        <v>102</v>
      </c>
      <c r="B103">
        <f>LN(PANCAKES!C104)</f>
        <v>8.5536080487582673</v>
      </c>
      <c r="C103">
        <f>LN(PANCAKES!Y104)</f>
        <v>0.56574395267257938</v>
      </c>
      <c r="D103">
        <f>LN(PANCAKES!Z104)</f>
        <v>0</v>
      </c>
      <c r="E103">
        <v>0</v>
      </c>
      <c r="F103">
        <v>0</v>
      </c>
      <c r="G103">
        <v>0</v>
      </c>
      <c r="H103">
        <v>0</v>
      </c>
      <c r="I103">
        <v>44</v>
      </c>
      <c r="J103">
        <v>0</v>
      </c>
      <c r="K103">
        <v>0</v>
      </c>
      <c r="L103">
        <v>0</v>
      </c>
      <c r="M103">
        <v>3</v>
      </c>
      <c r="N103">
        <v>7</v>
      </c>
      <c r="O103">
        <v>0</v>
      </c>
      <c r="P103">
        <v>0</v>
      </c>
      <c r="Q103">
        <v>0</v>
      </c>
      <c r="R103">
        <v>0</v>
      </c>
      <c r="S103">
        <v>2</v>
      </c>
      <c r="T103">
        <v>16</v>
      </c>
      <c r="U103">
        <v>3</v>
      </c>
      <c r="V103">
        <v>7</v>
      </c>
      <c r="W103">
        <v>6</v>
      </c>
    </row>
    <row r="104" spans="1:23" x14ac:dyDescent="0.3">
      <c r="A104">
        <f>PANCAKES!B105</f>
        <v>103</v>
      </c>
      <c r="B104">
        <f>LN(PANCAKES!C105)</f>
        <v>8.6481109213983665</v>
      </c>
      <c r="C104">
        <f>LN(PANCAKES!Y105)</f>
        <v>0.56574395267257938</v>
      </c>
      <c r="D104">
        <f>LN(PANCAKES!Z105)</f>
        <v>-3.4277325557816565E-3</v>
      </c>
      <c r="E104">
        <v>0</v>
      </c>
      <c r="F104">
        <v>0</v>
      </c>
      <c r="G104">
        <v>0</v>
      </c>
      <c r="H104">
        <v>0</v>
      </c>
      <c r="I104">
        <v>34</v>
      </c>
      <c r="J104">
        <v>0</v>
      </c>
      <c r="K104">
        <v>0</v>
      </c>
      <c r="L104">
        <v>0</v>
      </c>
      <c r="M104">
        <v>3</v>
      </c>
      <c r="N104">
        <v>0</v>
      </c>
      <c r="O104">
        <v>2</v>
      </c>
      <c r="P104">
        <v>0</v>
      </c>
      <c r="Q104">
        <v>0</v>
      </c>
      <c r="R104">
        <v>0</v>
      </c>
      <c r="S104">
        <v>2</v>
      </c>
      <c r="T104">
        <v>17</v>
      </c>
      <c r="U104">
        <v>0</v>
      </c>
      <c r="V104">
        <v>2</v>
      </c>
      <c r="W104">
        <v>8</v>
      </c>
    </row>
    <row r="105" spans="1:23" x14ac:dyDescent="0.3">
      <c r="A105">
        <f>PANCAKES!B106</f>
        <v>104</v>
      </c>
      <c r="B105">
        <f>LN(PANCAKES!C106)</f>
        <v>8.6454931740462193</v>
      </c>
      <c r="C105">
        <f>LN(PANCAKES!Y106)</f>
        <v>0.56463675440523364</v>
      </c>
      <c r="D105">
        <f>LN(PANCAKES!Z106)</f>
        <v>0</v>
      </c>
      <c r="E105">
        <v>0</v>
      </c>
      <c r="F105">
        <v>0</v>
      </c>
      <c r="G105">
        <v>0</v>
      </c>
      <c r="H105">
        <v>0</v>
      </c>
      <c r="I105">
        <v>68</v>
      </c>
      <c r="J105">
        <v>0</v>
      </c>
      <c r="K105">
        <v>0</v>
      </c>
      <c r="L105">
        <v>0</v>
      </c>
      <c r="M105">
        <v>1</v>
      </c>
      <c r="N105">
        <v>12</v>
      </c>
      <c r="O105">
        <v>10</v>
      </c>
      <c r="P105">
        <v>0</v>
      </c>
      <c r="Q105">
        <v>0</v>
      </c>
      <c r="R105">
        <v>0</v>
      </c>
      <c r="S105">
        <v>5</v>
      </c>
      <c r="T105">
        <v>30</v>
      </c>
      <c r="U105">
        <v>5</v>
      </c>
      <c r="V105">
        <v>0</v>
      </c>
      <c r="W105">
        <v>5</v>
      </c>
    </row>
    <row r="108" spans="1:23" x14ac:dyDescent="0.3">
      <c r="C108" s="8"/>
    </row>
    <row r="111" spans="1:23" x14ac:dyDescent="0.3">
      <c r="A111" s="7"/>
      <c r="B111" s="7"/>
      <c r="C111" s="7"/>
      <c r="D111" s="7"/>
      <c r="E111" s="7"/>
      <c r="F111" s="7"/>
      <c r="G111" s="7"/>
      <c r="H111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B1E7-1BFE-49C6-B530-40A8727CF1CE}">
  <sheetPr>
    <tabColor rgb="FFFFFF00"/>
  </sheetPr>
  <dimension ref="A1:W105"/>
  <sheetViews>
    <sheetView workbookViewId="0">
      <selection sqref="A1:XFD1"/>
    </sheetView>
  </sheetViews>
  <sheetFormatPr defaultRowHeight="14.4" x14ac:dyDescent="0.3"/>
  <sheetData>
    <row r="1" spans="1:23" x14ac:dyDescent="0.3">
      <c r="A1" t="str">
        <f>Syrup!B2</f>
        <v>Row Labels</v>
      </c>
      <c r="B1" t="s">
        <v>25</v>
      </c>
      <c r="C1" t="s">
        <v>26</v>
      </c>
      <c r="D1" t="s">
        <v>27</v>
      </c>
      <c r="E1" s="1" t="s">
        <v>29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3">
      <c r="A2">
        <f>Syrup!B3</f>
        <v>1</v>
      </c>
      <c r="B2">
        <f>LN(Syrup!C3)</f>
        <v>9.5752667787661103</v>
      </c>
      <c r="C2">
        <f>LN(Syrup!Y3)</f>
        <v>0.89663524147234208</v>
      </c>
      <c r="D2">
        <f>LN(Syrup!Z3)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3">
      <c r="A3">
        <f>Syrup!B4</f>
        <v>2</v>
      </c>
      <c r="B3">
        <f>LN(Syrup!C4)</f>
        <v>9.6218107456612358</v>
      </c>
      <c r="C3">
        <f>LN(Syrup!Y4)</f>
        <v>0.89663524147234208</v>
      </c>
      <c r="D3">
        <f>LN(Syrup!Z4)</f>
        <v>-1.163502876499474E-2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3">
      <c r="A4">
        <f>Syrup!B5</f>
        <v>3</v>
      </c>
      <c r="B4">
        <f>LN(Syrup!C5)</f>
        <v>9.7516595066385108</v>
      </c>
      <c r="C4">
        <f>LN(Syrup!Y5)</f>
        <v>0.86386874244318534</v>
      </c>
      <c r="D4">
        <f>LN(Syrup!Z5)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>
        <f>Syrup!B6</f>
        <v>4</v>
      </c>
      <c r="B5">
        <f>LN(Syrup!C6)</f>
        <v>9.6680702357838513</v>
      </c>
      <c r="C5">
        <f>LN(Syrup!Y6)</f>
        <v>0.88416835298191465</v>
      </c>
      <c r="D5">
        <f>LN(Syrup!Z6)</f>
        <v>-1.2739576138978734E-2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>
        <f>Syrup!B7</f>
        <v>5</v>
      </c>
      <c r="B6">
        <f>LN(Syrup!C7)</f>
        <v>9.605607658607898</v>
      </c>
      <c r="C6">
        <f>LN(Syrup!Y7)</f>
        <v>0.88416835298191465</v>
      </c>
      <c r="D6">
        <f>LN(Syrup!Z7)</f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>
        <f>Syrup!B8</f>
        <v>6</v>
      </c>
      <c r="B7">
        <f>LN(Syrup!C8)</f>
        <v>9.5993264435364765</v>
      </c>
      <c r="C7">
        <f>LN(Syrup!Y8)</f>
        <v>0.90434703096297342</v>
      </c>
      <c r="D7">
        <f>LN(Syrup!Z8)</f>
        <v>-2.3847646669061761E-2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>
        <f>Syrup!B9</f>
        <v>7</v>
      </c>
      <c r="B8">
        <f>LN(Syrup!C9)</f>
        <v>9.6938548176998705</v>
      </c>
      <c r="C8">
        <f>LN(Syrup!Y9)</f>
        <v>0.90434703096297342</v>
      </c>
      <c r="D8">
        <f>LN(Syrup!Z9)</f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>
        <f>Syrup!B10</f>
        <v>8</v>
      </c>
      <c r="B9">
        <f>LN(Syrup!C10)</f>
        <v>9.6775519821616403</v>
      </c>
      <c r="C9">
        <f>LN(Syrup!Y10)</f>
        <v>0.90434703096297342</v>
      </c>
      <c r="D9">
        <f>LN(Syrup!Z10)</f>
        <v>-1.8129042102684911E-2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>
        <f>Syrup!B11</f>
        <v>9</v>
      </c>
      <c r="B10">
        <f>LN(Syrup!C11)</f>
        <v>9.609209105094477</v>
      </c>
      <c r="C10">
        <f>LN(Syrup!Y11)</f>
        <v>0.90073461551281364</v>
      </c>
      <c r="D10">
        <f>LN(Syrup!Z11)</f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>
        <f>Syrup!B12</f>
        <v>10</v>
      </c>
      <c r="B11">
        <f>LN(Syrup!C12)</f>
        <v>9.5904145070303883</v>
      </c>
      <c r="C11">
        <f>LN(Syrup!Y12)</f>
        <v>0.90790842752454881</v>
      </c>
      <c r="D11">
        <f>LN(Syrup!Z12)</f>
        <v>-2.7406969066474094E-3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>
        <f>Syrup!B13</f>
        <v>11</v>
      </c>
      <c r="B12">
        <f>LN(Syrup!C13)</f>
        <v>9.6992424208259003</v>
      </c>
      <c r="C12">
        <f>LN(Syrup!Y13)</f>
        <v>0.90790842752454881</v>
      </c>
      <c r="D12">
        <f>LN(Syrup!Z13)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>
        <f>Syrup!B14</f>
        <v>12</v>
      </c>
      <c r="B13">
        <f>LN(Syrup!C14)</f>
        <v>9.6783751893831926</v>
      </c>
      <c r="C13">
        <f>LN(Syrup!Y14)</f>
        <v>0.90790842752454881</v>
      </c>
      <c r="D13">
        <f>LN(Syrup!Z14)</f>
        <v>-1.8279120079491097E-2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>
        <f>Syrup!B15</f>
        <v>13</v>
      </c>
      <c r="B14">
        <f>LN(Syrup!C15)</f>
        <v>9.6585756556669207</v>
      </c>
      <c r="C14">
        <f>LN(Syrup!Y15)</f>
        <v>0.90032041243412764</v>
      </c>
      <c r="D14">
        <f>LN(Syrup!Z15)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>
        <f>Syrup!B16</f>
        <v>14</v>
      </c>
      <c r="B15">
        <f>LN(Syrup!C16)</f>
        <v>9.5662671360981832</v>
      </c>
      <c r="C15">
        <f>LN(Syrup!Y16)</f>
        <v>0.90032041243412764</v>
      </c>
      <c r="D15">
        <f>LN(Syrup!Z16)</f>
        <v>-3.1088170614270668E-3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>
        <f>Syrup!B17</f>
        <v>15</v>
      </c>
      <c r="B16">
        <f>LN(Syrup!C17)</f>
        <v>9.6507973926560329</v>
      </c>
      <c r="C16">
        <f>LN(Syrup!Y17)</f>
        <v>0.89742597165513027</v>
      </c>
      <c r="D16">
        <f>LN(Syrup!Z17)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>
        <f>Syrup!B18</f>
        <v>16</v>
      </c>
      <c r="B17">
        <f>LN(Syrup!C18)</f>
        <v>9.7674839636940849</v>
      </c>
      <c r="C17">
        <f>LN(Syrup!Y18)</f>
        <v>0.90733422317951196</v>
      </c>
      <c r="D17">
        <f>LN(Syrup!Z18)</f>
        <v>-1.3178248987886982E-2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">
      <c r="A18">
        <f>Syrup!B19</f>
        <v>17</v>
      </c>
      <c r="B18">
        <f>LN(Syrup!C19)</f>
        <v>9.8055632087807396</v>
      </c>
      <c r="C18">
        <f>LN(Syrup!Y19)</f>
        <v>0.90733422317951196</v>
      </c>
      <c r="D18">
        <f>LN(Syrup!Z19)</f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>
        <f>Syrup!B20</f>
        <v>18</v>
      </c>
      <c r="B19">
        <f>LN(Syrup!C20)</f>
        <v>9.882314476604046</v>
      </c>
      <c r="C19">
        <f>LN(Syrup!Y20)</f>
        <v>0.90733422317951196</v>
      </c>
      <c r="D19">
        <f>LN(Syrup!Z20)</f>
        <v>-2.3898072011276805E-2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>
        <f>Syrup!B21</f>
        <v>19</v>
      </c>
      <c r="B20">
        <f>LN(Syrup!C21)</f>
        <v>10.206202808311581</v>
      </c>
      <c r="C20">
        <f>LN(Syrup!Y21)</f>
        <v>0.86168125486937774</v>
      </c>
      <c r="D20">
        <f>LN(Syrup!Z21)</f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>
        <f>Syrup!B22</f>
        <v>20</v>
      </c>
      <c r="B21">
        <f>LN(Syrup!C22)</f>
        <v>9.8041041383645684</v>
      </c>
      <c r="C21">
        <f>LN(Syrup!Y22)</f>
        <v>0.90396415027076882</v>
      </c>
      <c r="D21">
        <f>LN(Syrup!Z22)</f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>
        <f>Syrup!B23</f>
        <v>21</v>
      </c>
      <c r="B22">
        <f>LN(Syrup!C23)</f>
        <v>9.9572984251624188</v>
      </c>
      <c r="C22">
        <f>LN(Syrup!Y23)</f>
        <v>0.88438272909790894</v>
      </c>
      <c r="D22">
        <f>LN(Syrup!Z23)</f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>
        <f>Syrup!B24</f>
        <v>22</v>
      </c>
      <c r="B23">
        <f>LN(Syrup!C24)</f>
        <v>10.026953078883524</v>
      </c>
      <c r="C23">
        <f>LN(Syrup!Y24)</f>
        <v>0.88438272909790894</v>
      </c>
      <c r="D23">
        <f>LN(Syrup!Z24)</f>
        <v>-2.0363899793297408E-2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>
        <f>Syrup!B25</f>
        <v>23</v>
      </c>
      <c r="B24">
        <f>LN(Syrup!C25)</f>
        <v>10.119589167514624</v>
      </c>
      <c r="C24">
        <f>LN(Syrup!Y25)</f>
        <v>0.87542724706293051</v>
      </c>
      <c r="D24">
        <f>LN(Syrup!Z25)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>
        <f>Syrup!B26</f>
        <v>24</v>
      </c>
      <c r="B25">
        <f>LN(Syrup!C26)</f>
        <v>9.799954809927435</v>
      </c>
      <c r="C25">
        <f>LN(Syrup!Y26)</f>
        <v>0.94029326244882427</v>
      </c>
      <c r="D25">
        <f>LN(Syrup!Z26)</f>
        <v>-3.0335809806230334E-2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>
        <f>Syrup!B27</f>
        <v>25</v>
      </c>
      <c r="B26">
        <f>LN(Syrup!C27)</f>
        <v>9.8367444698040529</v>
      </c>
      <c r="C26">
        <f>LN(Syrup!Y27)</f>
        <v>0.94029326244882427</v>
      </c>
      <c r="D26">
        <f>LN(Syrup!Z27)</f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>
        <f>Syrup!B28</f>
        <v>26</v>
      </c>
      <c r="B27">
        <f>LN(Syrup!C28)</f>
        <v>9.7735331832999872</v>
      </c>
      <c r="C27">
        <f>LN(Syrup!Y28)</f>
        <v>0.94029326244882427</v>
      </c>
      <c r="D27">
        <f>LN(Syrup!Z28)</f>
        <v>-1.3113122463163773E-2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>
        <f>Syrup!B29</f>
        <v>27</v>
      </c>
      <c r="B28">
        <f>LN(Syrup!C29)</f>
        <v>9.7853136279926396</v>
      </c>
      <c r="C28">
        <f>LN(Syrup!Y29)</f>
        <v>0.92580814347350682</v>
      </c>
      <c r="D28">
        <f>LN(Syrup!Z29)</f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>
        <f>Syrup!B30</f>
        <v>28</v>
      </c>
      <c r="B29">
        <f>LN(Syrup!C30)</f>
        <v>9.7439881772395793</v>
      </c>
      <c r="C29">
        <f>LN(Syrup!Y30)</f>
        <v>0.94387423047327201</v>
      </c>
      <c r="D29">
        <f>LN(Syrup!Z30)</f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>
        <f>Syrup!B31</f>
        <v>29</v>
      </c>
      <c r="B30">
        <f>LN(Syrup!C31)</f>
        <v>9.8517409975467807</v>
      </c>
      <c r="C30">
        <f>LN(Syrup!Y31)</f>
        <v>0.94129024113012383</v>
      </c>
      <c r="D30">
        <f>LN(Syrup!Z31)</f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>
        <f>Syrup!B32</f>
        <v>30</v>
      </c>
      <c r="B31">
        <f>LN(Syrup!C32)</f>
        <v>9.8012803931536272</v>
      </c>
      <c r="C31">
        <f>LN(Syrup!Y32)</f>
        <v>0.94129024113012383</v>
      </c>
      <c r="D31">
        <f>LN(Syrup!Z32)</f>
        <v>-2.5450759684083044E-2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>
        <f>Syrup!B33</f>
        <v>31</v>
      </c>
      <c r="B32">
        <f>LN(Syrup!C33)</f>
        <v>9.7227956671061477</v>
      </c>
      <c r="C32">
        <f>LN(Syrup!Y33)</f>
        <v>0.9009158044223059</v>
      </c>
      <c r="D32">
        <f>LN(Syrup!Z33)</f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>
        <f>Syrup!B34</f>
        <v>32</v>
      </c>
      <c r="B33">
        <f>LN(Syrup!C34)</f>
        <v>9.7288626999765242</v>
      </c>
      <c r="C33">
        <f>LN(Syrup!Y34)</f>
        <v>0.9009158044223059</v>
      </c>
      <c r="D33">
        <f>LN(Syrup!Z34)</f>
        <v>-2.0705990659688738E-2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>
        <f>Syrup!B35</f>
        <v>33</v>
      </c>
      <c r="B34">
        <f>LN(Syrup!C35)</f>
        <v>9.7018137430121421</v>
      </c>
      <c r="C34">
        <f>LN(Syrup!Y35)</f>
        <v>0.87331961354548981</v>
      </c>
      <c r="D34">
        <f>LN(Syrup!Z35)</f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>
        <f>Syrup!B36</f>
        <v>34</v>
      </c>
      <c r="B35">
        <f>LN(Syrup!C36)</f>
        <v>9.7014809095377696</v>
      </c>
      <c r="C35">
        <f>LN(Syrup!Y36)</f>
        <v>0.91730088320194936</v>
      </c>
      <c r="D35">
        <f>LN(Syrup!Z36)</f>
        <v>-1.7590422578719716E-2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>
        <f>Syrup!B37</f>
        <v>35</v>
      </c>
      <c r="B36">
        <f>LN(Syrup!C37)</f>
        <v>9.6015327745476231</v>
      </c>
      <c r="C36">
        <f>LN(Syrup!Y37)</f>
        <v>0.91730088320194936</v>
      </c>
      <c r="D36">
        <f>LN(Syrup!Z37)</f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>
        <f>Syrup!B38</f>
        <v>36</v>
      </c>
      <c r="B37">
        <f>LN(Syrup!C38)</f>
        <v>9.5603343478661849</v>
      </c>
      <c r="C37">
        <f>LN(Syrup!Y38)</f>
        <v>0.91730088320194936</v>
      </c>
      <c r="D37">
        <f>LN(Syrup!Z38)</f>
        <v>-3.8656698633404554E-2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>
        <f>Syrup!B39</f>
        <v>37</v>
      </c>
      <c r="B38">
        <f>LN(Syrup!C39)</f>
        <v>9.6189784409158463</v>
      </c>
      <c r="C38">
        <f>LN(Syrup!Y39)</f>
        <v>0.89006671585486685</v>
      </c>
      <c r="D38">
        <f>LN(Syrup!Z39)</f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>
        <f>Syrup!B40</f>
        <v>38</v>
      </c>
      <c r="B39">
        <f>LN(Syrup!C40)</f>
        <v>9.8053701862682132</v>
      </c>
      <c r="C39">
        <f>LN(Syrup!Y40)</f>
        <v>0.89006671585486685</v>
      </c>
      <c r="D39">
        <f>LN(Syrup!Z40)</f>
        <v>-3.0680654414552047E-2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>
        <f>Syrup!B41</f>
        <v>39</v>
      </c>
      <c r="B40">
        <f>LN(Syrup!C41)</f>
        <v>9.5120407275560552</v>
      </c>
      <c r="C40">
        <f>LN(Syrup!Y41)</f>
        <v>0.84487700956352274</v>
      </c>
      <c r="D40">
        <f>LN(Syrup!Z41)</f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>
        <f>Syrup!B42</f>
        <v>40</v>
      </c>
      <c r="B41">
        <f>LN(Syrup!C42)</f>
        <v>9.5306854043654887</v>
      </c>
      <c r="C41">
        <f>LN(Syrup!Y42)</f>
        <v>0.8803609003460684</v>
      </c>
      <c r="D41">
        <f>LN(Syrup!Z42)</f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>
        <f>Syrup!B43</f>
        <v>41</v>
      </c>
      <c r="B42">
        <f>LN(Syrup!C43)</f>
        <v>9.5509682476703386</v>
      </c>
      <c r="C42">
        <f>LN(Syrup!Y43)</f>
        <v>0.8771132462407234</v>
      </c>
      <c r="D42">
        <f>LN(Syrup!Z43)</f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>
        <f>Syrup!B44</f>
        <v>42</v>
      </c>
      <c r="B43">
        <f>LN(Syrup!C44)</f>
        <v>9.6162720378959907</v>
      </c>
      <c r="C43">
        <f>LN(Syrup!Y44)</f>
        <v>0.88075048640621012</v>
      </c>
      <c r="D43">
        <f>LN(Syrup!Z44)</f>
        <v>-8.0716984312706919E-4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>
        <f>Syrup!B45</f>
        <v>43</v>
      </c>
      <c r="B44">
        <f>LN(Syrup!C45)</f>
        <v>9.5472253805382028</v>
      </c>
      <c r="C44">
        <f>LN(Syrup!Y45)</f>
        <v>0.88075048640621012</v>
      </c>
      <c r="D44">
        <f>LN(Syrup!Z45)</f>
        <v>0</v>
      </c>
      <c r="E44">
        <v>0</v>
      </c>
      <c r="F44">
        <v>0</v>
      </c>
      <c r="G44">
        <v>0</v>
      </c>
      <c r="H44">
        <v>0</v>
      </c>
      <c r="I44">
        <v>114</v>
      </c>
      <c r="J44">
        <v>0</v>
      </c>
      <c r="K44">
        <v>0</v>
      </c>
      <c r="L44">
        <v>0</v>
      </c>
      <c r="M44">
        <v>27</v>
      </c>
      <c r="N44">
        <v>7</v>
      </c>
      <c r="O44">
        <v>13</v>
      </c>
      <c r="P44">
        <v>1</v>
      </c>
      <c r="Q44">
        <v>0</v>
      </c>
      <c r="R44">
        <v>0</v>
      </c>
      <c r="S44">
        <v>27</v>
      </c>
      <c r="T44">
        <v>28</v>
      </c>
      <c r="U44">
        <v>2</v>
      </c>
      <c r="V44">
        <v>0</v>
      </c>
      <c r="W44">
        <v>9</v>
      </c>
    </row>
    <row r="45" spans="1:23" x14ac:dyDescent="0.3">
      <c r="A45">
        <f>Syrup!B46</f>
        <v>44</v>
      </c>
      <c r="B45">
        <f>LN(Syrup!C46)</f>
        <v>9.5268627847540408</v>
      </c>
      <c r="C45">
        <f>LN(Syrup!Y46)</f>
        <v>0.89477218571708572</v>
      </c>
      <c r="D45">
        <f>LN(Syrup!Z46)</f>
        <v>-1.462393495477861E-3</v>
      </c>
      <c r="E45">
        <v>0</v>
      </c>
      <c r="F45">
        <v>0</v>
      </c>
      <c r="G45">
        <v>0</v>
      </c>
      <c r="H45">
        <v>0</v>
      </c>
      <c r="I45">
        <v>107</v>
      </c>
      <c r="J45">
        <v>0</v>
      </c>
      <c r="K45">
        <v>0</v>
      </c>
      <c r="L45">
        <v>0</v>
      </c>
      <c r="M45">
        <v>9</v>
      </c>
      <c r="N45">
        <v>9</v>
      </c>
      <c r="O45">
        <v>6</v>
      </c>
      <c r="P45">
        <v>6</v>
      </c>
      <c r="Q45">
        <v>0</v>
      </c>
      <c r="R45">
        <v>0</v>
      </c>
      <c r="S45">
        <v>27</v>
      </c>
      <c r="T45">
        <v>42</v>
      </c>
      <c r="U45">
        <v>0</v>
      </c>
      <c r="V45">
        <v>1</v>
      </c>
      <c r="W45">
        <v>7</v>
      </c>
    </row>
    <row r="46" spans="1:23" x14ac:dyDescent="0.3">
      <c r="A46">
        <f>Syrup!B47</f>
        <v>45</v>
      </c>
      <c r="B46">
        <f>LN(Syrup!C47)</f>
        <v>9.559005119782638</v>
      </c>
      <c r="C46">
        <f>LN(Syrup!Y47)</f>
        <v>0.89477218571708572</v>
      </c>
      <c r="D46">
        <f>LN(Syrup!Z47)</f>
        <v>0</v>
      </c>
      <c r="E46">
        <v>0</v>
      </c>
      <c r="F46">
        <v>0</v>
      </c>
      <c r="G46">
        <v>0</v>
      </c>
      <c r="H46">
        <v>0</v>
      </c>
      <c r="I46">
        <v>109</v>
      </c>
      <c r="J46">
        <v>0</v>
      </c>
      <c r="K46">
        <v>0</v>
      </c>
      <c r="L46">
        <v>0</v>
      </c>
      <c r="M46">
        <v>13</v>
      </c>
      <c r="N46">
        <v>8</v>
      </c>
      <c r="O46">
        <v>8</v>
      </c>
      <c r="P46">
        <v>14</v>
      </c>
      <c r="Q46">
        <v>0</v>
      </c>
      <c r="R46">
        <v>0</v>
      </c>
      <c r="S46">
        <v>12</v>
      </c>
      <c r="T46">
        <v>44</v>
      </c>
      <c r="U46">
        <v>6</v>
      </c>
      <c r="V46">
        <v>1</v>
      </c>
      <c r="W46">
        <v>3</v>
      </c>
    </row>
    <row r="47" spans="1:23" x14ac:dyDescent="0.3">
      <c r="A47">
        <f>Syrup!B48</f>
        <v>46</v>
      </c>
      <c r="B47">
        <f>LN(Syrup!C48)</f>
        <v>9.6551165737685753</v>
      </c>
      <c r="C47">
        <f>LN(Syrup!Y48)</f>
        <v>0.89477218571708572</v>
      </c>
      <c r="D47">
        <f>LN(Syrup!Z48)</f>
        <v>-2.9273259614531325E-3</v>
      </c>
      <c r="E47">
        <v>0</v>
      </c>
      <c r="F47">
        <v>0</v>
      </c>
      <c r="G47">
        <v>0</v>
      </c>
      <c r="H47">
        <v>0</v>
      </c>
      <c r="I47">
        <v>106</v>
      </c>
      <c r="J47">
        <v>0</v>
      </c>
      <c r="K47">
        <v>0</v>
      </c>
      <c r="L47">
        <v>0</v>
      </c>
      <c r="M47">
        <v>22</v>
      </c>
      <c r="N47">
        <v>10</v>
      </c>
      <c r="O47">
        <v>7</v>
      </c>
      <c r="P47">
        <v>1</v>
      </c>
      <c r="Q47">
        <v>0</v>
      </c>
      <c r="R47">
        <v>0</v>
      </c>
      <c r="S47">
        <v>16</v>
      </c>
      <c r="T47">
        <v>44</v>
      </c>
      <c r="U47">
        <v>0</v>
      </c>
      <c r="V47">
        <v>2</v>
      </c>
      <c r="W47">
        <v>4</v>
      </c>
    </row>
    <row r="48" spans="1:23" x14ac:dyDescent="0.3">
      <c r="A48">
        <f>Syrup!B49</f>
        <v>47</v>
      </c>
      <c r="B48">
        <f>LN(Syrup!C49)</f>
        <v>9.6025986525970648</v>
      </c>
      <c r="C48">
        <f>LN(Syrup!Y49)</f>
        <v>0.85922652132309563</v>
      </c>
      <c r="D48">
        <f>LN(Syrup!Z49)</f>
        <v>0</v>
      </c>
      <c r="E48">
        <v>0</v>
      </c>
      <c r="F48">
        <v>0</v>
      </c>
      <c r="G48">
        <v>0</v>
      </c>
      <c r="H48">
        <v>0</v>
      </c>
      <c r="I48">
        <v>146</v>
      </c>
      <c r="J48">
        <v>0</v>
      </c>
      <c r="K48">
        <v>0</v>
      </c>
      <c r="L48">
        <v>0</v>
      </c>
      <c r="M48">
        <v>14</v>
      </c>
      <c r="N48">
        <v>39</v>
      </c>
      <c r="O48">
        <v>10</v>
      </c>
      <c r="P48">
        <v>12</v>
      </c>
      <c r="Q48">
        <v>0</v>
      </c>
      <c r="R48">
        <v>0</v>
      </c>
      <c r="S48">
        <v>16</v>
      </c>
      <c r="T48">
        <v>40</v>
      </c>
      <c r="U48">
        <v>3</v>
      </c>
      <c r="V48">
        <v>4</v>
      </c>
      <c r="W48">
        <v>8</v>
      </c>
    </row>
    <row r="49" spans="1:23" x14ac:dyDescent="0.3">
      <c r="A49">
        <f>Syrup!B50</f>
        <v>48</v>
      </c>
      <c r="B49">
        <f>LN(Syrup!C50)</f>
        <v>9.6073787413084109</v>
      </c>
      <c r="C49">
        <f>LN(Syrup!Y50)</f>
        <v>0.87397108069686114</v>
      </c>
      <c r="D49">
        <f>LN(Syrup!Z50)</f>
        <v>-5.8084544501942562E-3</v>
      </c>
      <c r="E49">
        <v>0</v>
      </c>
      <c r="F49">
        <v>0</v>
      </c>
      <c r="G49">
        <v>0</v>
      </c>
      <c r="H49">
        <v>0</v>
      </c>
      <c r="I49">
        <v>105</v>
      </c>
      <c r="J49">
        <v>0</v>
      </c>
      <c r="K49">
        <v>0</v>
      </c>
      <c r="L49">
        <v>0</v>
      </c>
      <c r="M49">
        <v>8</v>
      </c>
      <c r="N49">
        <v>16</v>
      </c>
      <c r="O49">
        <v>6</v>
      </c>
      <c r="P49">
        <v>7</v>
      </c>
      <c r="Q49">
        <v>0</v>
      </c>
      <c r="R49">
        <v>0</v>
      </c>
      <c r="S49">
        <v>9</v>
      </c>
      <c r="T49">
        <v>49</v>
      </c>
      <c r="U49">
        <v>2</v>
      </c>
      <c r="V49">
        <v>0</v>
      </c>
      <c r="W49">
        <v>8</v>
      </c>
    </row>
    <row r="50" spans="1:23" x14ac:dyDescent="0.3">
      <c r="A50">
        <f>Syrup!B51</f>
        <v>49</v>
      </c>
      <c r="B50">
        <f>LN(Syrup!C51)</f>
        <v>9.5181492838675865</v>
      </c>
      <c r="C50">
        <f>LN(Syrup!Y51)</f>
        <v>0.87397108069686114</v>
      </c>
      <c r="D50">
        <f>LN(Syrup!Z51)</f>
        <v>0</v>
      </c>
      <c r="E50">
        <v>0</v>
      </c>
      <c r="F50">
        <v>0</v>
      </c>
      <c r="G50">
        <v>0</v>
      </c>
      <c r="H50">
        <v>0</v>
      </c>
      <c r="I50">
        <v>111</v>
      </c>
      <c r="J50">
        <v>0</v>
      </c>
      <c r="K50">
        <v>0</v>
      </c>
      <c r="L50">
        <v>0</v>
      </c>
      <c r="M50">
        <v>16</v>
      </c>
      <c r="N50">
        <v>11</v>
      </c>
      <c r="O50">
        <v>10</v>
      </c>
      <c r="P50">
        <v>4</v>
      </c>
      <c r="Q50">
        <v>0</v>
      </c>
      <c r="R50">
        <v>0</v>
      </c>
      <c r="S50">
        <v>20</v>
      </c>
      <c r="T50">
        <v>38</v>
      </c>
      <c r="U50">
        <v>4</v>
      </c>
      <c r="V50">
        <v>2</v>
      </c>
      <c r="W50">
        <v>6</v>
      </c>
    </row>
    <row r="51" spans="1:23" x14ac:dyDescent="0.3">
      <c r="A51">
        <f>Syrup!B52</f>
        <v>50</v>
      </c>
      <c r="B51">
        <f>LN(Syrup!C52)</f>
        <v>9.6563003811153667</v>
      </c>
      <c r="C51">
        <f>LN(Syrup!Y52)</f>
        <v>0.87397108069686114</v>
      </c>
      <c r="D51">
        <f>LN(Syrup!Z52)</f>
        <v>-3.3631440327394303E-3</v>
      </c>
      <c r="E51">
        <v>0</v>
      </c>
      <c r="F51">
        <v>0</v>
      </c>
      <c r="G51">
        <v>30</v>
      </c>
      <c r="H51">
        <v>0</v>
      </c>
      <c r="I51">
        <v>129</v>
      </c>
      <c r="J51">
        <v>0</v>
      </c>
      <c r="K51">
        <v>0</v>
      </c>
      <c r="L51">
        <v>0</v>
      </c>
      <c r="M51">
        <v>17</v>
      </c>
      <c r="N51">
        <v>7</v>
      </c>
      <c r="O51">
        <v>22</v>
      </c>
      <c r="P51">
        <v>0</v>
      </c>
      <c r="Q51">
        <v>30</v>
      </c>
      <c r="R51">
        <v>0</v>
      </c>
      <c r="S51">
        <v>30</v>
      </c>
      <c r="T51">
        <v>31</v>
      </c>
      <c r="U51">
        <v>5</v>
      </c>
      <c r="V51">
        <v>12</v>
      </c>
      <c r="W51">
        <v>5</v>
      </c>
    </row>
    <row r="52" spans="1:23" x14ac:dyDescent="0.3">
      <c r="A52">
        <f>Syrup!B53</f>
        <v>51</v>
      </c>
      <c r="B52">
        <f>LN(Syrup!C53)</f>
        <v>9.6641949290575315</v>
      </c>
      <c r="C52">
        <f>LN(Syrup!Y53)</f>
        <v>0.8670998525084751</v>
      </c>
      <c r="D52">
        <f>LN(Syrup!Z53)</f>
        <v>0</v>
      </c>
      <c r="E52">
        <v>0</v>
      </c>
      <c r="F52">
        <v>0</v>
      </c>
      <c r="G52">
        <v>0</v>
      </c>
      <c r="H52">
        <v>0</v>
      </c>
      <c r="I52">
        <v>134</v>
      </c>
      <c r="J52">
        <v>0</v>
      </c>
      <c r="K52">
        <v>0</v>
      </c>
      <c r="L52">
        <v>0</v>
      </c>
      <c r="M52">
        <v>10</v>
      </c>
      <c r="N52">
        <v>24</v>
      </c>
      <c r="O52">
        <v>8</v>
      </c>
      <c r="P52">
        <v>3</v>
      </c>
      <c r="Q52">
        <v>0</v>
      </c>
      <c r="R52">
        <v>0</v>
      </c>
      <c r="S52">
        <v>24</v>
      </c>
      <c r="T52">
        <v>52</v>
      </c>
      <c r="U52">
        <v>2</v>
      </c>
      <c r="V52">
        <v>10</v>
      </c>
      <c r="W52">
        <v>1</v>
      </c>
    </row>
    <row r="53" spans="1:23" x14ac:dyDescent="0.3">
      <c r="A53">
        <f>Syrup!B54</f>
        <v>52</v>
      </c>
      <c r="B53">
        <f>LN(Syrup!C54)</f>
        <v>9.674787970026232</v>
      </c>
      <c r="C53">
        <f>LN(Syrup!Y54)</f>
        <v>0.88822245038323611</v>
      </c>
      <c r="D53">
        <f>LN(Syrup!Z54)</f>
        <v>-2.7319038382609132E-2</v>
      </c>
      <c r="E53">
        <v>0</v>
      </c>
      <c r="F53">
        <v>0</v>
      </c>
      <c r="G53">
        <v>620</v>
      </c>
      <c r="H53">
        <v>0</v>
      </c>
      <c r="I53">
        <v>134</v>
      </c>
      <c r="J53">
        <v>590</v>
      </c>
      <c r="K53">
        <v>0</v>
      </c>
      <c r="L53">
        <v>0</v>
      </c>
      <c r="M53">
        <v>44</v>
      </c>
      <c r="N53">
        <v>49</v>
      </c>
      <c r="O53">
        <v>20</v>
      </c>
      <c r="P53">
        <v>0</v>
      </c>
      <c r="Q53">
        <v>1116</v>
      </c>
      <c r="R53">
        <v>0</v>
      </c>
      <c r="S53">
        <v>44</v>
      </c>
      <c r="T53">
        <v>49</v>
      </c>
      <c r="U53">
        <v>5</v>
      </c>
      <c r="V53">
        <v>9</v>
      </c>
      <c r="W53">
        <v>8</v>
      </c>
    </row>
    <row r="54" spans="1:23" x14ac:dyDescent="0.3">
      <c r="A54">
        <f>Syrup!B55</f>
        <v>53</v>
      </c>
      <c r="B54">
        <f>LN(Syrup!C55)</f>
        <v>9.5605372786667733</v>
      </c>
      <c r="C54">
        <f>LN(Syrup!Y55)</f>
        <v>0.88822245038323611</v>
      </c>
      <c r="D54">
        <f>LN(Syrup!Z55)</f>
        <v>0</v>
      </c>
      <c r="E54">
        <v>0</v>
      </c>
      <c r="F54">
        <v>0</v>
      </c>
      <c r="G54">
        <v>0</v>
      </c>
      <c r="H54">
        <v>0</v>
      </c>
      <c r="I54">
        <v>169</v>
      </c>
      <c r="J54">
        <v>0</v>
      </c>
      <c r="K54">
        <v>0</v>
      </c>
      <c r="L54">
        <v>0</v>
      </c>
      <c r="M54">
        <v>23</v>
      </c>
      <c r="N54">
        <v>12</v>
      </c>
      <c r="O54">
        <v>18</v>
      </c>
      <c r="P54">
        <v>7</v>
      </c>
      <c r="Q54">
        <v>0</v>
      </c>
      <c r="R54">
        <v>0</v>
      </c>
      <c r="S54">
        <v>35</v>
      </c>
      <c r="T54">
        <v>58</v>
      </c>
      <c r="U54">
        <v>1</v>
      </c>
      <c r="V54">
        <v>12</v>
      </c>
      <c r="W54">
        <v>3</v>
      </c>
    </row>
    <row r="55" spans="1:23" x14ac:dyDescent="0.3">
      <c r="A55">
        <f>Syrup!B56</f>
        <v>54</v>
      </c>
      <c r="B55">
        <f>LN(Syrup!C56)</f>
        <v>9.5559132150292267</v>
      </c>
      <c r="C55">
        <f>LN(Syrup!Y56)</f>
        <v>0.88840526295412081</v>
      </c>
      <c r="D55">
        <f>LN(Syrup!Z56)</f>
        <v>0</v>
      </c>
      <c r="E55">
        <v>0</v>
      </c>
      <c r="F55">
        <v>0</v>
      </c>
      <c r="G55">
        <v>121</v>
      </c>
      <c r="H55">
        <v>0</v>
      </c>
      <c r="I55">
        <v>116</v>
      </c>
      <c r="J55">
        <v>0</v>
      </c>
      <c r="K55">
        <v>0</v>
      </c>
      <c r="L55">
        <v>0</v>
      </c>
      <c r="M55">
        <v>7</v>
      </c>
      <c r="N55">
        <v>10</v>
      </c>
      <c r="O55">
        <v>4</v>
      </c>
      <c r="P55">
        <v>1</v>
      </c>
      <c r="Q55">
        <v>113</v>
      </c>
      <c r="R55">
        <v>0</v>
      </c>
      <c r="S55">
        <v>29</v>
      </c>
      <c r="T55">
        <v>63</v>
      </c>
      <c r="U55">
        <v>4</v>
      </c>
      <c r="V55">
        <v>6</v>
      </c>
      <c r="W55">
        <v>0</v>
      </c>
    </row>
    <row r="56" spans="1:23" x14ac:dyDescent="0.3">
      <c r="A56">
        <f>Syrup!B57</f>
        <v>55</v>
      </c>
      <c r="B56">
        <f>LN(Syrup!C57)</f>
        <v>9.6719123041605197</v>
      </c>
      <c r="C56">
        <f>LN(Syrup!Y57)</f>
        <v>0.88729076931976891</v>
      </c>
      <c r="D56">
        <f>LN(Syrup!Z57)</f>
        <v>0</v>
      </c>
      <c r="E56">
        <v>0</v>
      </c>
      <c r="F56">
        <v>0</v>
      </c>
      <c r="G56">
        <v>0</v>
      </c>
      <c r="H56">
        <v>0</v>
      </c>
      <c r="I56">
        <v>151</v>
      </c>
      <c r="J56">
        <v>0</v>
      </c>
      <c r="K56">
        <v>0</v>
      </c>
      <c r="L56">
        <v>0</v>
      </c>
      <c r="M56">
        <v>3</v>
      </c>
      <c r="N56">
        <v>25</v>
      </c>
      <c r="O56">
        <v>14</v>
      </c>
      <c r="P56">
        <v>1</v>
      </c>
      <c r="Q56">
        <v>0</v>
      </c>
      <c r="R56">
        <v>0</v>
      </c>
      <c r="S56">
        <v>25</v>
      </c>
      <c r="T56">
        <v>60</v>
      </c>
      <c r="U56">
        <v>10</v>
      </c>
      <c r="V56">
        <v>5</v>
      </c>
      <c r="W56">
        <v>8</v>
      </c>
    </row>
    <row r="57" spans="1:23" x14ac:dyDescent="0.3">
      <c r="A57">
        <f>Syrup!B58</f>
        <v>56</v>
      </c>
      <c r="B57">
        <f>LN(Syrup!C58)</f>
        <v>9.6741014318678058</v>
      </c>
      <c r="C57">
        <f>LN(Syrup!Y58)</f>
        <v>0.90172428339857391</v>
      </c>
      <c r="D57">
        <f>LN(Syrup!Z58)</f>
        <v>-9.7922778631487628E-3</v>
      </c>
      <c r="E57">
        <v>0</v>
      </c>
      <c r="F57">
        <v>0</v>
      </c>
      <c r="G57">
        <v>0</v>
      </c>
      <c r="H57">
        <v>0</v>
      </c>
      <c r="I57">
        <v>127</v>
      </c>
      <c r="J57">
        <v>0</v>
      </c>
      <c r="K57">
        <v>0</v>
      </c>
      <c r="L57">
        <v>0</v>
      </c>
      <c r="M57">
        <v>7</v>
      </c>
      <c r="N57">
        <v>19</v>
      </c>
      <c r="O57">
        <v>12</v>
      </c>
      <c r="P57">
        <v>1</v>
      </c>
      <c r="Q57">
        <v>0</v>
      </c>
      <c r="R57">
        <v>0</v>
      </c>
      <c r="S57">
        <v>16</v>
      </c>
      <c r="T57">
        <v>56</v>
      </c>
      <c r="U57">
        <v>4</v>
      </c>
      <c r="V57">
        <v>6</v>
      </c>
      <c r="W57">
        <v>6</v>
      </c>
    </row>
    <row r="58" spans="1:23" x14ac:dyDescent="0.3">
      <c r="A58">
        <f>Syrup!B59</f>
        <v>57</v>
      </c>
      <c r="B58">
        <f>LN(Syrup!C59)</f>
        <v>9.6000716838567595</v>
      </c>
      <c r="C58">
        <f>LN(Syrup!Y59)</f>
        <v>0.90172428339857391</v>
      </c>
      <c r="D58">
        <f>LN(Syrup!Z59)</f>
        <v>0</v>
      </c>
      <c r="E58">
        <v>0</v>
      </c>
      <c r="F58">
        <v>0</v>
      </c>
      <c r="G58">
        <v>0</v>
      </c>
      <c r="H58">
        <v>0</v>
      </c>
      <c r="I58">
        <v>121</v>
      </c>
      <c r="J58">
        <v>0</v>
      </c>
      <c r="K58">
        <v>0</v>
      </c>
      <c r="L58">
        <v>0</v>
      </c>
      <c r="M58">
        <v>5</v>
      </c>
      <c r="N58">
        <v>33</v>
      </c>
      <c r="O58">
        <v>21</v>
      </c>
      <c r="P58">
        <v>0</v>
      </c>
      <c r="Q58">
        <v>0</v>
      </c>
      <c r="R58">
        <v>0</v>
      </c>
      <c r="S58">
        <v>5</v>
      </c>
      <c r="T58">
        <v>45</v>
      </c>
      <c r="U58">
        <v>5</v>
      </c>
      <c r="V58">
        <v>3</v>
      </c>
      <c r="W58">
        <v>4</v>
      </c>
    </row>
    <row r="59" spans="1:23" x14ac:dyDescent="0.3">
      <c r="A59">
        <f>Syrup!B60</f>
        <v>58</v>
      </c>
      <c r="B59">
        <f>LN(Syrup!C60)</f>
        <v>9.5282324908746414</v>
      </c>
      <c r="C59">
        <f>LN(Syrup!Y60)</f>
        <v>0.90487971337231798</v>
      </c>
      <c r="D59">
        <f>LN(Syrup!Z60)</f>
        <v>-1.3044661392389665E-2</v>
      </c>
      <c r="E59">
        <v>0</v>
      </c>
      <c r="F59">
        <v>0</v>
      </c>
      <c r="G59">
        <v>0</v>
      </c>
      <c r="H59">
        <v>0</v>
      </c>
      <c r="I59">
        <v>113</v>
      </c>
      <c r="J59">
        <v>0</v>
      </c>
      <c r="K59">
        <v>0</v>
      </c>
      <c r="L59">
        <v>0</v>
      </c>
      <c r="M59">
        <v>13</v>
      </c>
      <c r="N59">
        <v>28</v>
      </c>
      <c r="O59">
        <v>18</v>
      </c>
      <c r="P59">
        <v>5</v>
      </c>
      <c r="Q59">
        <v>0</v>
      </c>
      <c r="R59">
        <v>0</v>
      </c>
      <c r="S59">
        <v>11</v>
      </c>
      <c r="T59">
        <v>31</v>
      </c>
      <c r="U59">
        <v>4</v>
      </c>
      <c r="V59">
        <v>1</v>
      </c>
      <c r="W59">
        <v>2</v>
      </c>
    </row>
    <row r="60" spans="1:23" x14ac:dyDescent="0.3">
      <c r="A60">
        <f>Syrup!B61</f>
        <v>59</v>
      </c>
      <c r="B60">
        <f>LN(Syrup!C61)</f>
        <v>9.6839755242528494</v>
      </c>
      <c r="C60">
        <f>LN(Syrup!Y61)</f>
        <v>0.90487971337231798</v>
      </c>
      <c r="D60">
        <f>LN(Syrup!Z61)</f>
        <v>0</v>
      </c>
      <c r="E60">
        <v>0</v>
      </c>
      <c r="F60">
        <v>0</v>
      </c>
      <c r="G60">
        <v>0</v>
      </c>
      <c r="H60">
        <v>0</v>
      </c>
      <c r="I60">
        <v>115</v>
      </c>
      <c r="J60">
        <v>0</v>
      </c>
      <c r="K60">
        <v>0</v>
      </c>
      <c r="L60">
        <v>0</v>
      </c>
      <c r="M60">
        <v>13</v>
      </c>
      <c r="N60">
        <v>6</v>
      </c>
      <c r="O60">
        <v>20</v>
      </c>
      <c r="P60">
        <v>4</v>
      </c>
      <c r="Q60">
        <v>0</v>
      </c>
      <c r="R60">
        <v>0</v>
      </c>
      <c r="S60">
        <v>8</v>
      </c>
      <c r="T60">
        <v>51</v>
      </c>
      <c r="U60">
        <v>5</v>
      </c>
      <c r="V60">
        <v>4</v>
      </c>
      <c r="W60">
        <v>4</v>
      </c>
    </row>
    <row r="61" spans="1:23" x14ac:dyDescent="0.3">
      <c r="A61">
        <f>Syrup!B62</f>
        <v>60</v>
      </c>
      <c r="B61">
        <f>LN(Syrup!C62)</f>
        <v>9.7563711573490934</v>
      </c>
      <c r="C61">
        <f>LN(Syrup!Y62)</f>
        <v>0.90487971337231798</v>
      </c>
      <c r="D61">
        <f>LN(Syrup!Z62)</f>
        <v>-3.2148788526897766E-2</v>
      </c>
      <c r="E61">
        <v>0</v>
      </c>
      <c r="F61">
        <v>0</v>
      </c>
      <c r="G61">
        <v>96</v>
      </c>
      <c r="H61">
        <v>0</v>
      </c>
      <c r="I61">
        <v>111</v>
      </c>
      <c r="J61">
        <v>0</v>
      </c>
      <c r="K61">
        <v>0</v>
      </c>
      <c r="L61">
        <v>0</v>
      </c>
      <c r="M61">
        <v>5</v>
      </c>
      <c r="N61">
        <v>20</v>
      </c>
      <c r="O61">
        <v>6</v>
      </c>
      <c r="P61">
        <v>1</v>
      </c>
      <c r="Q61">
        <v>96</v>
      </c>
      <c r="R61">
        <v>0</v>
      </c>
      <c r="S61">
        <v>18</v>
      </c>
      <c r="T61">
        <v>46</v>
      </c>
      <c r="U61">
        <v>12</v>
      </c>
      <c r="V61">
        <v>0</v>
      </c>
      <c r="W61">
        <v>3</v>
      </c>
    </row>
    <row r="62" spans="1:23" x14ac:dyDescent="0.3">
      <c r="A62">
        <f>Syrup!B63</f>
        <v>61</v>
      </c>
      <c r="B62">
        <f>LN(Syrup!C63)</f>
        <v>9.7306140222438184</v>
      </c>
      <c r="C62">
        <f>LN(Syrup!Y63)</f>
        <v>0.8703986633426356</v>
      </c>
      <c r="D62">
        <f>LN(Syrup!Z63)</f>
        <v>0</v>
      </c>
      <c r="E62">
        <v>0</v>
      </c>
      <c r="F62">
        <v>0</v>
      </c>
      <c r="G62">
        <v>0</v>
      </c>
      <c r="H62">
        <v>448</v>
      </c>
      <c r="I62">
        <v>107</v>
      </c>
      <c r="J62">
        <v>0</v>
      </c>
      <c r="K62">
        <v>0</v>
      </c>
      <c r="L62">
        <v>0</v>
      </c>
      <c r="M62">
        <v>17</v>
      </c>
      <c r="N62">
        <v>16</v>
      </c>
      <c r="O62">
        <v>14</v>
      </c>
      <c r="P62">
        <v>12</v>
      </c>
      <c r="Q62">
        <v>446</v>
      </c>
      <c r="R62">
        <v>0</v>
      </c>
      <c r="S62">
        <v>3</v>
      </c>
      <c r="T62">
        <v>36</v>
      </c>
      <c r="U62">
        <v>4</v>
      </c>
      <c r="V62">
        <v>3</v>
      </c>
      <c r="W62">
        <v>4</v>
      </c>
    </row>
    <row r="63" spans="1:23" x14ac:dyDescent="0.3">
      <c r="A63">
        <f>Syrup!B64</f>
        <v>62</v>
      </c>
      <c r="B63">
        <f>LN(Syrup!C64)</f>
        <v>9.5894211206302025</v>
      </c>
      <c r="C63">
        <f>LN(Syrup!Y64)</f>
        <v>0.87896643238167671</v>
      </c>
      <c r="D63">
        <f>LN(Syrup!Z64)</f>
        <v>0</v>
      </c>
      <c r="E63">
        <v>0</v>
      </c>
      <c r="F63">
        <v>0</v>
      </c>
      <c r="G63">
        <v>0</v>
      </c>
      <c r="H63">
        <v>0</v>
      </c>
      <c r="I63">
        <v>115</v>
      </c>
      <c r="J63">
        <v>0</v>
      </c>
      <c r="K63">
        <v>0</v>
      </c>
      <c r="L63">
        <v>0</v>
      </c>
      <c r="M63">
        <v>23</v>
      </c>
      <c r="N63">
        <v>24</v>
      </c>
      <c r="O63">
        <v>3</v>
      </c>
      <c r="P63">
        <v>9</v>
      </c>
      <c r="Q63">
        <v>0</v>
      </c>
      <c r="R63">
        <v>0</v>
      </c>
      <c r="S63">
        <v>7</v>
      </c>
      <c r="T63">
        <v>40</v>
      </c>
      <c r="U63">
        <v>7</v>
      </c>
      <c r="V63">
        <v>0</v>
      </c>
      <c r="W63">
        <v>2</v>
      </c>
    </row>
    <row r="64" spans="1:23" x14ac:dyDescent="0.3">
      <c r="A64">
        <f>Syrup!B65</f>
        <v>63</v>
      </c>
      <c r="B64">
        <f>LN(Syrup!C65)</f>
        <v>9.6411411379093295</v>
      </c>
      <c r="C64">
        <f>LN(Syrup!Y65)</f>
        <v>0.86066103087603307</v>
      </c>
      <c r="D64">
        <f>LN(Syrup!Z65)</f>
        <v>0</v>
      </c>
      <c r="E64">
        <v>0</v>
      </c>
      <c r="F64">
        <v>0</v>
      </c>
      <c r="G64">
        <v>0</v>
      </c>
      <c r="H64">
        <v>0</v>
      </c>
      <c r="I64">
        <v>121</v>
      </c>
      <c r="J64">
        <v>0</v>
      </c>
      <c r="K64">
        <v>0</v>
      </c>
      <c r="L64">
        <v>0</v>
      </c>
      <c r="M64">
        <v>5</v>
      </c>
      <c r="N64">
        <v>25</v>
      </c>
      <c r="O64">
        <v>9</v>
      </c>
      <c r="P64">
        <v>21</v>
      </c>
      <c r="Q64">
        <v>0</v>
      </c>
      <c r="R64">
        <v>0</v>
      </c>
      <c r="S64">
        <v>14</v>
      </c>
      <c r="T64">
        <v>31</v>
      </c>
      <c r="U64">
        <v>15</v>
      </c>
      <c r="V64">
        <v>0</v>
      </c>
      <c r="W64">
        <v>1</v>
      </c>
    </row>
    <row r="65" spans="1:23" x14ac:dyDescent="0.3">
      <c r="A65">
        <f>Syrup!B66</f>
        <v>64</v>
      </c>
      <c r="B65">
        <f>LN(Syrup!C66)</f>
        <v>9.7058490885433404</v>
      </c>
      <c r="C65">
        <f>LN(Syrup!Y66)</f>
        <v>0.87311549654692489</v>
      </c>
      <c r="D65">
        <f>LN(Syrup!Z66)</f>
        <v>0</v>
      </c>
      <c r="E65">
        <v>0</v>
      </c>
      <c r="F65">
        <v>0</v>
      </c>
      <c r="G65">
        <v>0</v>
      </c>
      <c r="H65">
        <v>0</v>
      </c>
      <c r="I65">
        <v>96</v>
      </c>
      <c r="J65">
        <v>0</v>
      </c>
      <c r="K65">
        <v>0</v>
      </c>
      <c r="L65">
        <v>0</v>
      </c>
      <c r="M65">
        <v>1</v>
      </c>
      <c r="N65">
        <v>22</v>
      </c>
      <c r="O65">
        <v>6</v>
      </c>
      <c r="P65">
        <v>1</v>
      </c>
      <c r="Q65">
        <v>0</v>
      </c>
      <c r="R65">
        <v>0</v>
      </c>
      <c r="S65">
        <v>26</v>
      </c>
      <c r="T65">
        <v>34</v>
      </c>
      <c r="U65">
        <v>3</v>
      </c>
      <c r="V65">
        <v>0</v>
      </c>
      <c r="W65">
        <v>3</v>
      </c>
    </row>
    <row r="66" spans="1:23" x14ac:dyDescent="0.3">
      <c r="A66">
        <f>Syrup!B67</f>
        <v>65</v>
      </c>
      <c r="B66">
        <f>LN(Syrup!C67)</f>
        <v>9.7067583015886605</v>
      </c>
      <c r="C66">
        <f>LN(Syrup!Y67)</f>
        <v>0.83764143565917648</v>
      </c>
      <c r="D66">
        <f>LN(Syrup!Z67)</f>
        <v>0</v>
      </c>
      <c r="E66">
        <v>0</v>
      </c>
      <c r="F66">
        <v>0</v>
      </c>
      <c r="G66">
        <v>264</v>
      </c>
      <c r="H66">
        <v>0</v>
      </c>
      <c r="I66">
        <v>170</v>
      </c>
      <c r="J66">
        <v>0</v>
      </c>
      <c r="K66">
        <v>0</v>
      </c>
      <c r="L66">
        <v>0</v>
      </c>
      <c r="M66">
        <v>37</v>
      </c>
      <c r="N66">
        <v>9</v>
      </c>
      <c r="O66">
        <v>5</v>
      </c>
      <c r="P66">
        <v>11</v>
      </c>
      <c r="Q66">
        <v>239</v>
      </c>
      <c r="R66">
        <v>0</v>
      </c>
      <c r="S66">
        <v>78</v>
      </c>
      <c r="T66">
        <v>35</v>
      </c>
      <c r="U66">
        <v>7</v>
      </c>
      <c r="V66">
        <v>4</v>
      </c>
      <c r="W66">
        <v>9</v>
      </c>
    </row>
    <row r="67" spans="1:23" x14ac:dyDescent="0.3">
      <c r="A67">
        <f>Syrup!B68</f>
        <v>66</v>
      </c>
      <c r="B67">
        <f>LN(Syrup!C68)</f>
        <v>9.6490822810884094</v>
      </c>
      <c r="C67">
        <f>LN(Syrup!Y68)</f>
        <v>0.83764143565917648</v>
      </c>
      <c r="D67">
        <f>LN(Syrup!Z68)</f>
        <v>-5.2641701923618802E-3</v>
      </c>
      <c r="E67">
        <v>0</v>
      </c>
      <c r="F67">
        <v>0</v>
      </c>
      <c r="G67">
        <v>622</v>
      </c>
      <c r="H67">
        <v>0</v>
      </c>
      <c r="I67">
        <v>151</v>
      </c>
      <c r="J67">
        <v>0</v>
      </c>
      <c r="K67">
        <v>0</v>
      </c>
      <c r="L67">
        <v>0</v>
      </c>
      <c r="M67">
        <v>38</v>
      </c>
      <c r="N67">
        <v>49</v>
      </c>
      <c r="O67">
        <v>11</v>
      </c>
      <c r="P67">
        <v>5</v>
      </c>
      <c r="Q67">
        <v>575</v>
      </c>
      <c r="R67">
        <v>0</v>
      </c>
      <c r="S67">
        <v>49</v>
      </c>
      <c r="T67">
        <v>26</v>
      </c>
      <c r="U67">
        <v>0</v>
      </c>
      <c r="V67">
        <v>7</v>
      </c>
      <c r="W67">
        <v>13</v>
      </c>
    </row>
    <row r="68" spans="1:23" x14ac:dyDescent="0.3">
      <c r="A68">
        <f>Syrup!B69</f>
        <v>67</v>
      </c>
      <c r="B68">
        <f>LN(Syrup!C69)</f>
        <v>9.5769350522406693</v>
      </c>
      <c r="C68">
        <f>LN(Syrup!Y69)</f>
        <v>0.82910644375192699</v>
      </c>
      <c r="D68">
        <f>LN(Syrup!Z69)</f>
        <v>0</v>
      </c>
      <c r="E68">
        <v>0</v>
      </c>
      <c r="F68">
        <v>0</v>
      </c>
      <c r="G68">
        <v>0</v>
      </c>
      <c r="H68">
        <v>0</v>
      </c>
      <c r="I68">
        <v>280</v>
      </c>
      <c r="J68">
        <v>0</v>
      </c>
      <c r="K68">
        <v>0</v>
      </c>
      <c r="L68">
        <v>0</v>
      </c>
      <c r="M68">
        <v>29</v>
      </c>
      <c r="N68">
        <v>27</v>
      </c>
      <c r="O68">
        <v>43</v>
      </c>
      <c r="P68">
        <v>18</v>
      </c>
      <c r="Q68">
        <v>0</v>
      </c>
      <c r="R68">
        <v>0</v>
      </c>
      <c r="S68">
        <v>102</v>
      </c>
      <c r="T68">
        <v>32</v>
      </c>
      <c r="U68">
        <v>4</v>
      </c>
      <c r="V68">
        <v>3</v>
      </c>
      <c r="W68">
        <v>22</v>
      </c>
    </row>
    <row r="69" spans="1:23" x14ac:dyDescent="0.3">
      <c r="A69">
        <f>Syrup!B70</f>
        <v>68</v>
      </c>
      <c r="B69">
        <f>LN(Syrup!C70)</f>
        <v>9.7724496200829698</v>
      </c>
      <c r="C69">
        <f>LN(Syrup!Y70)</f>
        <v>0.84274950576952268</v>
      </c>
      <c r="D69">
        <f>LN(Syrup!Z70)</f>
        <v>0</v>
      </c>
      <c r="E69">
        <v>0</v>
      </c>
      <c r="F69">
        <v>0</v>
      </c>
      <c r="G69">
        <v>0</v>
      </c>
      <c r="H69">
        <v>0</v>
      </c>
      <c r="I69">
        <v>402</v>
      </c>
      <c r="J69">
        <v>0</v>
      </c>
      <c r="K69">
        <v>0</v>
      </c>
      <c r="L69">
        <v>0</v>
      </c>
      <c r="M69">
        <v>35</v>
      </c>
      <c r="N69">
        <v>72</v>
      </c>
      <c r="O69">
        <v>57</v>
      </c>
      <c r="P69">
        <v>18</v>
      </c>
      <c r="Q69">
        <v>0</v>
      </c>
      <c r="R69">
        <v>0</v>
      </c>
      <c r="S69">
        <v>123</v>
      </c>
      <c r="T69">
        <v>31</v>
      </c>
      <c r="U69">
        <v>7</v>
      </c>
      <c r="V69">
        <v>16</v>
      </c>
      <c r="W69">
        <v>43</v>
      </c>
    </row>
    <row r="70" spans="1:23" x14ac:dyDescent="0.3">
      <c r="A70">
        <f>Syrup!B71</f>
        <v>69</v>
      </c>
      <c r="B70">
        <f>LN(Syrup!C71)</f>
        <v>9.8605221166525094</v>
      </c>
      <c r="C70">
        <f>LN(Syrup!Y71)</f>
        <v>0.83759624853629111</v>
      </c>
      <c r="D70">
        <f>LN(Syrup!Z71)</f>
        <v>0</v>
      </c>
      <c r="E70">
        <v>0</v>
      </c>
      <c r="F70">
        <v>0</v>
      </c>
      <c r="G70">
        <v>26</v>
      </c>
      <c r="H70">
        <v>0</v>
      </c>
      <c r="I70">
        <v>661</v>
      </c>
      <c r="J70">
        <v>0</v>
      </c>
      <c r="K70">
        <v>0</v>
      </c>
      <c r="L70">
        <v>0</v>
      </c>
      <c r="M70">
        <v>77</v>
      </c>
      <c r="N70">
        <v>100</v>
      </c>
      <c r="O70">
        <v>124</v>
      </c>
      <c r="P70">
        <v>20</v>
      </c>
      <c r="Q70">
        <v>26</v>
      </c>
      <c r="R70">
        <v>0</v>
      </c>
      <c r="S70">
        <v>189</v>
      </c>
      <c r="T70">
        <v>41</v>
      </c>
      <c r="U70">
        <v>14</v>
      </c>
      <c r="V70">
        <v>32</v>
      </c>
      <c r="W70">
        <v>64</v>
      </c>
    </row>
    <row r="71" spans="1:23" x14ac:dyDescent="0.3">
      <c r="A71">
        <f>Syrup!B72</f>
        <v>70</v>
      </c>
      <c r="B71">
        <f>LN(Syrup!C72)</f>
        <v>9.9106905485622434</v>
      </c>
      <c r="C71">
        <f>LN(Syrup!Y72)</f>
        <v>0.83759624853629111</v>
      </c>
      <c r="D71">
        <f>LN(Syrup!Z72)</f>
        <v>-1.4513306567934047E-2</v>
      </c>
      <c r="E71">
        <v>0</v>
      </c>
      <c r="F71">
        <v>0</v>
      </c>
      <c r="G71">
        <v>0</v>
      </c>
      <c r="H71">
        <v>0</v>
      </c>
      <c r="I71">
        <v>1052</v>
      </c>
      <c r="J71">
        <v>0</v>
      </c>
      <c r="K71">
        <v>0</v>
      </c>
      <c r="L71">
        <v>0</v>
      </c>
      <c r="M71">
        <v>110</v>
      </c>
      <c r="N71">
        <v>155</v>
      </c>
      <c r="O71">
        <v>181</v>
      </c>
      <c r="P71">
        <v>38</v>
      </c>
      <c r="Q71">
        <v>0</v>
      </c>
      <c r="R71">
        <v>0</v>
      </c>
      <c r="S71">
        <v>238</v>
      </c>
      <c r="T71">
        <v>101</v>
      </c>
      <c r="U71">
        <v>29</v>
      </c>
      <c r="V71">
        <v>57</v>
      </c>
      <c r="W71">
        <v>143</v>
      </c>
    </row>
    <row r="72" spans="1:23" x14ac:dyDescent="0.3">
      <c r="A72">
        <f>Syrup!B73</f>
        <v>71</v>
      </c>
      <c r="B72">
        <f>LN(Syrup!C73)</f>
        <v>10.203680289249805</v>
      </c>
      <c r="C72">
        <f>LN(Syrup!Y73)</f>
        <v>0.82731713344917091</v>
      </c>
      <c r="D72">
        <f>LN(Syrup!Z73)</f>
        <v>0</v>
      </c>
      <c r="E72">
        <v>0</v>
      </c>
      <c r="F72">
        <v>0</v>
      </c>
      <c r="G72">
        <v>0</v>
      </c>
      <c r="H72">
        <v>0</v>
      </c>
      <c r="I72">
        <v>2233</v>
      </c>
      <c r="J72">
        <v>0</v>
      </c>
      <c r="K72">
        <v>0</v>
      </c>
      <c r="L72">
        <v>0</v>
      </c>
      <c r="M72">
        <v>129</v>
      </c>
      <c r="N72">
        <v>283</v>
      </c>
      <c r="O72">
        <v>365</v>
      </c>
      <c r="P72">
        <v>77</v>
      </c>
      <c r="Q72">
        <v>0</v>
      </c>
      <c r="R72">
        <v>0</v>
      </c>
      <c r="S72">
        <v>460</v>
      </c>
      <c r="T72">
        <v>435</v>
      </c>
      <c r="U72">
        <v>67</v>
      </c>
      <c r="V72">
        <v>141</v>
      </c>
      <c r="W72">
        <v>276</v>
      </c>
    </row>
    <row r="73" spans="1:23" x14ac:dyDescent="0.3">
      <c r="A73">
        <f>Syrup!B74</f>
        <v>72</v>
      </c>
      <c r="B73">
        <f>LN(Syrup!C74)</f>
        <v>9.7721086986797232</v>
      </c>
      <c r="C73">
        <f>LN(Syrup!Y74)</f>
        <v>0.84426387246802226</v>
      </c>
      <c r="D73">
        <f>LN(Syrup!Z74)</f>
        <v>0</v>
      </c>
      <c r="E73">
        <v>0</v>
      </c>
      <c r="F73">
        <v>0</v>
      </c>
      <c r="G73">
        <v>171</v>
      </c>
      <c r="H73">
        <v>0</v>
      </c>
      <c r="I73">
        <v>722</v>
      </c>
      <c r="J73">
        <v>0</v>
      </c>
      <c r="K73">
        <v>0</v>
      </c>
      <c r="L73">
        <v>0</v>
      </c>
      <c r="M73">
        <v>58</v>
      </c>
      <c r="N73">
        <v>82</v>
      </c>
      <c r="O73">
        <v>118</v>
      </c>
      <c r="P73">
        <v>23</v>
      </c>
      <c r="Q73">
        <v>122</v>
      </c>
      <c r="R73">
        <v>0</v>
      </c>
      <c r="S73">
        <v>166</v>
      </c>
      <c r="T73">
        <v>206</v>
      </c>
      <c r="U73">
        <v>24</v>
      </c>
      <c r="V73">
        <v>30</v>
      </c>
      <c r="W73">
        <v>64</v>
      </c>
    </row>
    <row r="74" spans="1:23" x14ac:dyDescent="0.3">
      <c r="A74">
        <f>Syrup!B75</f>
        <v>73</v>
      </c>
      <c r="B74">
        <f>LN(Syrup!C75)</f>
        <v>9.9109933137036865</v>
      </c>
      <c r="C74">
        <f>LN(Syrup!Y75)</f>
        <v>0.83190122833745839</v>
      </c>
      <c r="D74">
        <f>LN(Syrup!Z75)</f>
        <v>0</v>
      </c>
      <c r="E74">
        <v>0</v>
      </c>
      <c r="F74">
        <v>0</v>
      </c>
      <c r="G74">
        <v>0</v>
      </c>
      <c r="H74">
        <v>0</v>
      </c>
      <c r="I74">
        <v>1019</v>
      </c>
      <c r="J74">
        <v>0</v>
      </c>
      <c r="K74">
        <v>0</v>
      </c>
      <c r="L74">
        <v>0</v>
      </c>
      <c r="M74">
        <v>80</v>
      </c>
      <c r="N74">
        <v>142</v>
      </c>
      <c r="O74">
        <v>107</v>
      </c>
      <c r="P74">
        <v>35</v>
      </c>
      <c r="Q74">
        <v>0</v>
      </c>
      <c r="R74">
        <v>0</v>
      </c>
      <c r="S74">
        <v>165</v>
      </c>
      <c r="T74">
        <v>301</v>
      </c>
      <c r="U74">
        <v>35</v>
      </c>
      <c r="V74">
        <v>42</v>
      </c>
      <c r="W74">
        <v>112</v>
      </c>
    </row>
    <row r="75" spans="1:23" x14ac:dyDescent="0.3">
      <c r="A75">
        <f>Syrup!B76</f>
        <v>74</v>
      </c>
      <c r="B75">
        <f>LN(Syrup!C76)</f>
        <v>9.9918491009672792</v>
      </c>
      <c r="C75">
        <f>LN(Syrup!Y76)</f>
        <v>0.83458491991530814</v>
      </c>
      <c r="D75">
        <f>LN(Syrup!Z76)</f>
        <v>-1.786343516846663E-2</v>
      </c>
      <c r="E75">
        <v>0</v>
      </c>
      <c r="F75">
        <v>0</v>
      </c>
      <c r="G75">
        <v>0</v>
      </c>
      <c r="H75">
        <v>0</v>
      </c>
      <c r="I75">
        <v>1359</v>
      </c>
      <c r="J75">
        <v>0</v>
      </c>
      <c r="K75">
        <v>0</v>
      </c>
      <c r="L75">
        <v>0</v>
      </c>
      <c r="M75">
        <v>121</v>
      </c>
      <c r="N75">
        <v>149</v>
      </c>
      <c r="O75">
        <v>155</v>
      </c>
      <c r="P75">
        <v>39</v>
      </c>
      <c r="Q75">
        <v>0</v>
      </c>
      <c r="R75">
        <v>0</v>
      </c>
      <c r="S75">
        <v>239</v>
      </c>
      <c r="T75">
        <v>444</v>
      </c>
      <c r="U75">
        <v>7</v>
      </c>
      <c r="V75">
        <v>53</v>
      </c>
      <c r="W75">
        <v>152</v>
      </c>
    </row>
    <row r="76" spans="1:23" x14ac:dyDescent="0.3">
      <c r="A76">
        <f>Syrup!B77</f>
        <v>75</v>
      </c>
      <c r="B76">
        <f>LN(Syrup!C77)</f>
        <v>10.271183986105846</v>
      </c>
      <c r="C76">
        <f>LN(Syrup!Y77)</f>
        <v>0.83458491991530814</v>
      </c>
      <c r="D76">
        <f>LN(Syrup!Z77)</f>
        <v>0</v>
      </c>
      <c r="E76">
        <v>0</v>
      </c>
      <c r="F76">
        <v>0</v>
      </c>
      <c r="G76">
        <v>0</v>
      </c>
      <c r="H76">
        <v>0</v>
      </c>
      <c r="I76">
        <v>1942</v>
      </c>
      <c r="J76">
        <v>0</v>
      </c>
      <c r="K76">
        <v>0</v>
      </c>
      <c r="L76">
        <v>0</v>
      </c>
      <c r="M76">
        <v>142</v>
      </c>
      <c r="N76">
        <v>225</v>
      </c>
      <c r="O76">
        <v>225</v>
      </c>
      <c r="P76">
        <v>34</v>
      </c>
      <c r="Q76">
        <v>0</v>
      </c>
      <c r="R76">
        <v>0</v>
      </c>
      <c r="S76">
        <v>312</v>
      </c>
      <c r="T76">
        <v>689</v>
      </c>
      <c r="U76">
        <v>51</v>
      </c>
      <c r="V76">
        <v>77</v>
      </c>
      <c r="W76">
        <v>187</v>
      </c>
    </row>
    <row r="77" spans="1:23" x14ac:dyDescent="0.3">
      <c r="A77">
        <f>Syrup!B78</f>
        <v>76</v>
      </c>
      <c r="B77">
        <f>LN(Syrup!C78)</f>
        <v>9.774129155128799</v>
      </c>
      <c r="C77">
        <f>LN(Syrup!Y78)</f>
        <v>0.86435348143541146</v>
      </c>
      <c r="D77">
        <f>LN(Syrup!Z78)</f>
        <v>0</v>
      </c>
      <c r="E77">
        <v>0</v>
      </c>
      <c r="F77">
        <v>0</v>
      </c>
      <c r="G77">
        <v>0</v>
      </c>
      <c r="H77">
        <v>0</v>
      </c>
      <c r="I77">
        <v>321</v>
      </c>
      <c r="J77">
        <v>0</v>
      </c>
      <c r="K77">
        <v>0</v>
      </c>
      <c r="L77">
        <v>0</v>
      </c>
      <c r="M77">
        <v>33</v>
      </c>
      <c r="N77">
        <v>48</v>
      </c>
      <c r="O77">
        <v>38</v>
      </c>
      <c r="P77">
        <v>5</v>
      </c>
      <c r="Q77">
        <v>0</v>
      </c>
      <c r="R77">
        <v>0</v>
      </c>
      <c r="S77">
        <v>55</v>
      </c>
      <c r="T77">
        <v>112</v>
      </c>
      <c r="U77">
        <v>8</v>
      </c>
      <c r="V77">
        <v>3</v>
      </c>
      <c r="W77">
        <v>19</v>
      </c>
    </row>
    <row r="78" spans="1:23" x14ac:dyDescent="0.3">
      <c r="A78">
        <f>Syrup!B79</f>
        <v>77</v>
      </c>
      <c r="B78">
        <f>LN(Syrup!C79)</f>
        <v>9.7934684245974637</v>
      </c>
      <c r="C78">
        <f>LN(Syrup!Y79)</f>
        <v>0.84970116186282629</v>
      </c>
      <c r="D78">
        <f>LN(Syrup!Z79)</f>
        <v>0</v>
      </c>
      <c r="E78">
        <v>0</v>
      </c>
      <c r="F78">
        <v>0</v>
      </c>
      <c r="G78">
        <v>0</v>
      </c>
      <c r="H78">
        <v>0</v>
      </c>
      <c r="I78">
        <v>203</v>
      </c>
      <c r="J78">
        <v>0</v>
      </c>
      <c r="K78">
        <v>0</v>
      </c>
      <c r="L78">
        <v>0</v>
      </c>
      <c r="M78">
        <v>30</v>
      </c>
      <c r="N78">
        <v>22</v>
      </c>
      <c r="O78">
        <v>32</v>
      </c>
      <c r="P78">
        <v>9</v>
      </c>
      <c r="Q78">
        <v>0</v>
      </c>
      <c r="R78">
        <v>0</v>
      </c>
      <c r="S78">
        <v>32</v>
      </c>
      <c r="T78">
        <v>60</v>
      </c>
      <c r="U78">
        <v>5</v>
      </c>
      <c r="V78">
        <v>3</v>
      </c>
      <c r="W78">
        <v>10</v>
      </c>
    </row>
    <row r="79" spans="1:23" x14ac:dyDescent="0.3">
      <c r="A79">
        <f>Syrup!B80</f>
        <v>78</v>
      </c>
      <c r="B79">
        <f>LN(Syrup!C80)</f>
        <v>9.7396477510709456</v>
      </c>
      <c r="C79">
        <f>LN(Syrup!Y80)</f>
        <v>0.87584804055616361</v>
      </c>
      <c r="D79">
        <f>LN(Syrup!Z80)</f>
        <v>-1.1067925173271639E-2</v>
      </c>
      <c r="E79">
        <v>0</v>
      </c>
      <c r="F79">
        <v>0</v>
      </c>
      <c r="G79">
        <v>42</v>
      </c>
      <c r="H79">
        <v>0</v>
      </c>
      <c r="I79">
        <v>152</v>
      </c>
      <c r="J79">
        <v>0</v>
      </c>
      <c r="K79">
        <v>0</v>
      </c>
      <c r="L79">
        <v>0</v>
      </c>
      <c r="M79">
        <v>16</v>
      </c>
      <c r="N79">
        <v>21</v>
      </c>
      <c r="O79">
        <v>8</v>
      </c>
      <c r="P79">
        <v>8</v>
      </c>
      <c r="Q79">
        <v>42</v>
      </c>
      <c r="R79">
        <v>0</v>
      </c>
      <c r="S79">
        <v>28</v>
      </c>
      <c r="T79">
        <v>47</v>
      </c>
      <c r="U79">
        <v>12</v>
      </c>
      <c r="V79">
        <v>1</v>
      </c>
      <c r="W79">
        <v>11</v>
      </c>
    </row>
    <row r="80" spans="1:23" x14ac:dyDescent="0.3">
      <c r="A80">
        <f>Syrup!B81</f>
        <v>79</v>
      </c>
      <c r="B80">
        <f>LN(Syrup!C81)</f>
        <v>9.7429936301503073</v>
      </c>
      <c r="C80">
        <f>LN(Syrup!Y81)</f>
        <v>0.87584804055616361</v>
      </c>
      <c r="D80">
        <f>LN(Syrup!Z81)</f>
        <v>0</v>
      </c>
      <c r="E80">
        <v>0</v>
      </c>
      <c r="F80">
        <v>0</v>
      </c>
      <c r="G80">
        <v>0</v>
      </c>
      <c r="H80">
        <v>0</v>
      </c>
      <c r="I80">
        <v>106</v>
      </c>
      <c r="J80">
        <v>0</v>
      </c>
      <c r="K80">
        <v>0</v>
      </c>
      <c r="L80">
        <v>0</v>
      </c>
      <c r="M80">
        <v>22</v>
      </c>
      <c r="N80">
        <v>11</v>
      </c>
      <c r="O80">
        <v>5</v>
      </c>
      <c r="P80">
        <v>6</v>
      </c>
      <c r="Q80">
        <v>0</v>
      </c>
      <c r="R80">
        <v>0</v>
      </c>
      <c r="S80">
        <v>26</v>
      </c>
      <c r="T80">
        <v>29</v>
      </c>
      <c r="U80">
        <v>4</v>
      </c>
      <c r="V80">
        <v>1</v>
      </c>
      <c r="W80">
        <v>2</v>
      </c>
    </row>
    <row r="81" spans="1:23" x14ac:dyDescent="0.3">
      <c r="A81">
        <f>Syrup!B82</f>
        <v>80</v>
      </c>
      <c r="B81">
        <f>LN(Syrup!C82)</f>
        <v>9.8516167229862006</v>
      </c>
      <c r="C81">
        <f>LN(Syrup!Y82)</f>
        <v>0.87584804055616361</v>
      </c>
      <c r="D81">
        <f>LN(Syrup!Z82)</f>
        <v>-2.7916455736737882E-2</v>
      </c>
      <c r="E81">
        <v>0</v>
      </c>
      <c r="F81">
        <v>0</v>
      </c>
      <c r="G81">
        <v>0</v>
      </c>
      <c r="H81">
        <v>0</v>
      </c>
      <c r="I81">
        <v>141</v>
      </c>
      <c r="J81">
        <v>0</v>
      </c>
      <c r="K81">
        <v>0</v>
      </c>
      <c r="L81">
        <v>0</v>
      </c>
      <c r="M81">
        <v>6</v>
      </c>
      <c r="N81">
        <v>18</v>
      </c>
      <c r="O81">
        <v>4</v>
      </c>
      <c r="P81">
        <v>7</v>
      </c>
      <c r="Q81">
        <v>0</v>
      </c>
      <c r="R81">
        <v>0</v>
      </c>
      <c r="S81">
        <v>17</v>
      </c>
      <c r="T81">
        <v>79</v>
      </c>
      <c r="U81">
        <v>0</v>
      </c>
      <c r="V81">
        <v>3</v>
      </c>
      <c r="W81">
        <v>7</v>
      </c>
    </row>
    <row r="82" spans="1:23" x14ac:dyDescent="0.3">
      <c r="A82">
        <f>Syrup!B83</f>
        <v>81</v>
      </c>
      <c r="B82">
        <f>LN(Syrup!C83)</f>
        <v>9.7469448474294875</v>
      </c>
      <c r="C82">
        <f>LN(Syrup!Y83)</f>
        <v>0.8655252959216837</v>
      </c>
      <c r="D82">
        <f>LN(Syrup!Z83)</f>
        <v>0</v>
      </c>
      <c r="E82">
        <v>0</v>
      </c>
      <c r="F82">
        <v>0</v>
      </c>
      <c r="G82">
        <v>0</v>
      </c>
      <c r="H82">
        <v>0</v>
      </c>
      <c r="I82">
        <v>405</v>
      </c>
      <c r="J82">
        <v>0</v>
      </c>
      <c r="K82">
        <v>0</v>
      </c>
      <c r="L82">
        <v>0</v>
      </c>
      <c r="M82">
        <v>8</v>
      </c>
      <c r="N82">
        <v>33</v>
      </c>
      <c r="O82">
        <v>265</v>
      </c>
      <c r="P82">
        <v>0</v>
      </c>
      <c r="Q82">
        <v>0</v>
      </c>
      <c r="R82">
        <v>0</v>
      </c>
      <c r="S82">
        <v>28</v>
      </c>
      <c r="T82">
        <v>51</v>
      </c>
      <c r="U82">
        <v>4</v>
      </c>
      <c r="V82">
        <v>10</v>
      </c>
      <c r="W82">
        <v>6</v>
      </c>
    </row>
    <row r="83" spans="1:23" x14ac:dyDescent="0.3">
      <c r="A83">
        <f>Syrup!B84</f>
        <v>82</v>
      </c>
      <c r="B83">
        <f>LN(Syrup!C84)</f>
        <v>9.7386594884497679</v>
      </c>
      <c r="C83">
        <f>LN(Syrup!Y84)</f>
        <v>0.8655252959216837</v>
      </c>
      <c r="D83">
        <f>LN(Syrup!Z84)</f>
        <v>-3.5499740863662011E-3</v>
      </c>
      <c r="E83">
        <v>0</v>
      </c>
      <c r="F83">
        <v>0</v>
      </c>
      <c r="G83">
        <v>0</v>
      </c>
      <c r="H83">
        <v>0</v>
      </c>
      <c r="I83">
        <v>420</v>
      </c>
      <c r="J83">
        <v>0</v>
      </c>
      <c r="K83">
        <v>0</v>
      </c>
      <c r="L83">
        <v>0</v>
      </c>
      <c r="M83">
        <v>3</v>
      </c>
      <c r="N83">
        <v>28</v>
      </c>
      <c r="O83">
        <v>298</v>
      </c>
      <c r="P83">
        <v>3</v>
      </c>
      <c r="Q83">
        <v>0</v>
      </c>
      <c r="R83">
        <v>0</v>
      </c>
      <c r="S83">
        <v>34</v>
      </c>
      <c r="T83">
        <v>28</v>
      </c>
      <c r="U83">
        <v>1</v>
      </c>
      <c r="V83">
        <v>17</v>
      </c>
      <c r="W83">
        <v>8</v>
      </c>
    </row>
    <row r="84" spans="1:23" x14ac:dyDescent="0.3">
      <c r="A84">
        <f>Syrup!B85</f>
        <v>83</v>
      </c>
      <c r="B84">
        <f>LN(Syrup!C85)</f>
        <v>9.7087212804973131</v>
      </c>
      <c r="C84">
        <f>LN(Syrup!Y85)</f>
        <v>0.8550558524598626</v>
      </c>
      <c r="D84">
        <f>LN(Syrup!Z85)</f>
        <v>0</v>
      </c>
      <c r="E84">
        <v>0</v>
      </c>
      <c r="F84">
        <v>0</v>
      </c>
      <c r="G84">
        <v>0</v>
      </c>
      <c r="H84">
        <v>0</v>
      </c>
      <c r="I84">
        <v>522</v>
      </c>
      <c r="J84">
        <v>0</v>
      </c>
      <c r="K84">
        <v>0</v>
      </c>
      <c r="L84">
        <v>0</v>
      </c>
      <c r="M84">
        <v>24</v>
      </c>
      <c r="N84">
        <v>137</v>
      </c>
      <c r="O84">
        <v>244</v>
      </c>
      <c r="P84">
        <v>7</v>
      </c>
      <c r="Q84">
        <v>0</v>
      </c>
      <c r="R84">
        <v>0</v>
      </c>
      <c r="S84">
        <v>64</v>
      </c>
      <c r="T84">
        <v>14</v>
      </c>
      <c r="U84">
        <v>5</v>
      </c>
      <c r="V84">
        <v>12</v>
      </c>
      <c r="W84">
        <v>15</v>
      </c>
    </row>
    <row r="85" spans="1:23" x14ac:dyDescent="0.3">
      <c r="A85">
        <f>Syrup!B86</f>
        <v>84</v>
      </c>
      <c r="B85">
        <f>LN(Syrup!C86)</f>
        <v>9.74138030299242</v>
      </c>
      <c r="C85">
        <f>LN(Syrup!Y86)</f>
        <v>0.90731112855561891</v>
      </c>
      <c r="D85">
        <f>LN(Syrup!Z86)</f>
        <v>-6.9610158489797097E-2</v>
      </c>
      <c r="E85">
        <v>0</v>
      </c>
      <c r="F85">
        <v>0</v>
      </c>
      <c r="G85">
        <v>0</v>
      </c>
      <c r="H85">
        <v>0</v>
      </c>
      <c r="I85">
        <v>494</v>
      </c>
      <c r="J85">
        <v>0</v>
      </c>
      <c r="K85">
        <v>0</v>
      </c>
      <c r="L85">
        <v>0</v>
      </c>
      <c r="M85">
        <v>28</v>
      </c>
      <c r="N85">
        <v>60</v>
      </c>
      <c r="O85">
        <v>238</v>
      </c>
      <c r="P85">
        <v>9</v>
      </c>
      <c r="Q85">
        <v>0</v>
      </c>
      <c r="R85">
        <v>0</v>
      </c>
      <c r="S85">
        <v>95</v>
      </c>
      <c r="T85">
        <v>13</v>
      </c>
      <c r="U85">
        <v>8</v>
      </c>
      <c r="V85">
        <v>34</v>
      </c>
      <c r="W85">
        <v>9</v>
      </c>
    </row>
    <row r="86" spans="1:23" x14ac:dyDescent="0.3">
      <c r="A86">
        <f>Syrup!B87</f>
        <v>85</v>
      </c>
      <c r="B86">
        <f>LN(Syrup!C87)</f>
        <v>9.7487593726544777</v>
      </c>
      <c r="C86">
        <f>LN(Syrup!Y87)</f>
        <v>0.90731112855561891</v>
      </c>
      <c r="D86">
        <f>LN(Syrup!Z87)</f>
        <v>0</v>
      </c>
      <c r="E86">
        <v>0</v>
      </c>
      <c r="F86">
        <v>0</v>
      </c>
      <c r="G86">
        <v>0</v>
      </c>
      <c r="H86">
        <v>0</v>
      </c>
      <c r="I86">
        <v>143</v>
      </c>
      <c r="J86">
        <v>0</v>
      </c>
      <c r="K86">
        <v>0</v>
      </c>
      <c r="L86">
        <v>0</v>
      </c>
      <c r="M86">
        <v>15</v>
      </c>
      <c r="N86">
        <v>32</v>
      </c>
      <c r="O86">
        <v>17</v>
      </c>
      <c r="P86">
        <v>10</v>
      </c>
      <c r="Q86">
        <v>0</v>
      </c>
      <c r="R86">
        <v>0</v>
      </c>
      <c r="S86">
        <v>29</v>
      </c>
      <c r="T86">
        <v>24</v>
      </c>
      <c r="U86">
        <v>6</v>
      </c>
      <c r="V86">
        <v>3</v>
      </c>
      <c r="W86">
        <v>7</v>
      </c>
    </row>
    <row r="87" spans="1:23" x14ac:dyDescent="0.3">
      <c r="A87">
        <f>Syrup!B88</f>
        <v>86</v>
      </c>
      <c r="B87">
        <f>LN(Syrup!C88)</f>
        <v>9.8181066637596768</v>
      </c>
      <c r="C87">
        <f>LN(Syrup!Y88)</f>
        <v>0.90731112855561891</v>
      </c>
      <c r="D87">
        <f>LN(Syrup!Z88)</f>
        <v>-0.13077109252343957</v>
      </c>
      <c r="E87">
        <v>1022</v>
      </c>
      <c r="F87">
        <v>0</v>
      </c>
      <c r="G87">
        <v>252</v>
      </c>
      <c r="H87">
        <v>0</v>
      </c>
      <c r="I87">
        <v>216</v>
      </c>
      <c r="J87">
        <v>0</v>
      </c>
      <c r="K87">
        <v>0</v>
      </c>
      <c r="L87">
        <v>0</v>
      </c>
      <c r="M87">
        <v>96</v>
      </c>
      <c r="N87">
        <v>26</v>
      </c>
      <c r="O87">
        <v>85</v>
      </c>
      <c r="P87">
        <v>9</v>
      </c>
      <c r="Q87">
        <v>869</v>
      </c>
      <c r="R87">
        <v>135</v>
      </c>
      <c r="S87">
        <v>160</v>
      </c>
      <c r="T87">
        <v>25</v>
      </c>
      <c r="U87">
        <v>3</v>
      </c>
      <c r="V87">
        <v>33</v>
      </c>
      <c r="W87">
        <v>49</v>
      </c>
    </row>
    <row r="88" spans="1:23" x14ac:dyDescent="0.3">
      <c r="A88">
        <f>Syrup!B89</f>
        <v>87</v>
      </c>
      <c r="B88">
        <f>LN(Syrup!C89)</f>
        <v>9.7101964496655864</v>
      </c>
      <c r="C88">
        <f>LN(Syrup!Y89)</f>
        <v>0.87178970258877531</v>
      </c>
      <c r="D88">
        <f>LN(Syrup!Z89)</f>
        <v>0</v>
      </c>
      <c r="E88">
        <v>0</v>
      </c>
      <c r="F88">
        <v>0</v>
      </c>
      <c r="G88">
        <v>0</v>
      </c>
      <c r="H88">
        <v>0</v>
      </c>
      <c r="I88">
        <v>233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233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3">
      <c r="A89">
        <f>Syrup!B90</f>
        <v>88</v>
      </c>
      <c r="B89">
        <f>LN(Syrup!C90)</f>
        <v>9.7722215918817348</v>
      </c>
      <c r="C89">
        <f>LN(Syrup!Y90)</f>
        <v>0.88498323758859287</v>
      </c>
      <c r="D89">
        <f>LN(Syrup!Z90)</f>
        <v>0</v>
      </c>
      <c r="E89">
        <v>0</v>
      </c>
      <c r="F89">
        <v>0</v>
      </c>
      <c r="G89">
        <v>41</v>
      </c>
      <c r="H89">
        <v>0</v>
      </c>
      <c r="I89">
        <v>153</v>
      </c>
      <c r="J89">
        <v>0</v>
      </c>
      <c r="K89">
        <v>0</v>
      </c>
      <c r="L89">
        <v>0</v>
      </c>
      <c r="M89">
        <v>3</v>
      </c>
      <c r="N89">
        <v>1</v>
      </c>
      <c r="O89">
        <v>13</v>
      </c>
      <c r="P89">
        <v>0</v>
      </c>
      <c r="Q89">
        <v>31</v>
      </c>
      <c r="R89">
        <v>142</v>
      </c>
      <c r="S89">
        <v>4</v>
      </c>
      <c r="T89">
        <v>0</v>
      </c>
      <c r="U89">
        <v>0</v>
      </c>
      <c r="V89">
        <v>0</v>
      </c>
      <c r="W89">
        <v>0</v>
      </c>
    </row>
    <row r="90" spans="1:23" x14ac:dyDescent="0.3">
      <c r="A90">
        <f>Syrup!B91</f>
        <v>89</v>
      </c>
      <c r="B90">
        <f>LN(Syrup!C91)</f>
        <v>9.574067093582963</v>
      </c>
      <c r="C90">
        <f>LN(Syrup!Y91)</f>
        <v>0.87605347149903745</v>
      </c>
      <c r="D90">
        <f>LN(Syrup!Z91)</f>
        <v>0</v>
      </c>
      <c r="E90">
        <v>0</v>
      </c>
      <c r="F90">
        <v>0</v>
      </c>
      <c r="G90">
        <v>0</v>
      </c>
      <c r="H90">
        <v>0</v>
      </c>
      <c r="I90">
        <v>134</v>
      </c>
      <c r="J90">
        <v>0</v>
      </c>
      <c r="K90">
        <v>0</v>
      </c>
      <c r="L90">
        <v>0</v>
      </c>
      <c r="M90">
        <v>17</v>
      </c>
      <c r="N90">
        <v>24</v>
      </c>
      <c r="O90">
        <v>30</v>
      </c>
      <c r="P90">
        <v>10</v>
      </c>
      <c r="Q90">
        <v>0</v>
      </c>
      <c r="R90">
        <v>0</v>
      </c>
      <c r="S90">
        <v>21</v>
      </c>
      <c r="T90">
        <v>10</v>
      </c>
      <c r="U90">
        <v>5</v>
      </c>
      <c r="V90">
        <v>9</v>
      </c>
      <c r="W90">
        <v>8</v>
      </c>
    </row>
    <row r="91" spans="1:23" x14ac:dyDescent="0.3">
      <c r="A91">
        <f>Syrup!B92</f>
        <v>90</v>
      </c>
      <c r="B91">
        <f>LN(Syrup!C92)</f>
        <v>9.6860278176902188</v>
      </c>
      <c r="C91">
        <f>LN(Syrup!Y92)</f>
        <v>0.89256745663749881</v>
      </c>
      <c r="D91">
        <f>LN(Syrup!Z92)</f>
        <v>0</v>
      </c>
      <c r="E91">
        <v>0</v>
      </c>
      <c r="F91">
        <v>0</v>
      </c>
      <c r="G91">
        <v>29</v>
      </c>
      <c r="H91">
        <v>0</v>
      </c>
      <c r="I91">
        <v>99</v>
      </c>
      <c r="J91">
        <v>0</v>
      </c>
      <c r="K91">
        <v>0</v>
      </c>
      <c r="L91">
        <v>0</v>
      </c>
      <c r="M91">
        <v>11</v>
      </c>
      <c r="N91">
        <v>19</v>
      </c>
      <c r="O91">
        <v>9</v>
      </c>
      <c r="P91">
        <v>0</v>
      </c>
      <c r="Q91">
        <v>29</v>
      </c>
      <c r="R91">
        <v>0</v>
      </c>
      <c r="S91">
        <v>33</v>
      </c>
      <c r="T91">
        <v>15</v>
      </c>
      <c r="U91">
        <v>0</v>
      </c>
      <c r="V91">
        <v>6</v>
      </c>
      <c r="W91">
        <v>6</v>
      </c>
    </row>
    <row r="92" spans="1:23" x14ac:dyDescent="0.3">
      <c r="A92">
        <f>Syrup!B93</f>
        <v>91</v>
      </c>
      <c r="B92">
        <f>LN(Syrup!C93)</f>
        <v>9.6742039395646007</v>
      </c>
      <c r="C92">
        <f>LN(Syrup!Y93)</f>
        <v>0.87605122145740877</v>
      </c>
      <c r="D92">
        <f>LN(Syrup!Z93)</f>
        <v>0</v>
      </c>
      <c r="E92">
        <v>0</v>
      </c>
      <c r="F92">
        <v>0</v>
      </c>
      <c r="G92">
        <v>0</v>
      </c>
      <c r="H92">
        <v>0</v>
      </c>
      <c r="I92">
        <v>103</v>
      </c>
      <c r="J92">
        <v>0</v>
      </c>
      <c r="K92">
        <v>0</v>
      </c>
      <c r="L92">
        <v>0</v>
      </c>
      <c r="M92">
        <v>7</v>
      </c>
      <c r="N92">
        <v>11</v>
      </c>
      <c r="O92">
        <v>12</v>
      </c>
      <c r="P92">
        <v>6</v>
      </c>
      <c r="Q92">
        <v>0</v>
      </c>
      <c r="R92">
        <v>0</v>
      </c>
      <c r="S92">
        <v>10</v>
      </c>
      <c r="T92">
        <v>38</v>
      </c>
      <c r="U92">
        <v>12</v>
      </c>
      <c r="V92">
        <v>5</v>
      </c>
      <c r="W92">
        <v>2</v>
      </c>
    </row>
    <row r="93" spans="1:23" x14ac:dyDescent="0.3">
      <c r="A93">
        <f>Syrup!B94</f>
        <v>92</v>
      </c>
      <c r="B93">
        <f>LN(Syrup!C94)</f>
        <v>9.6477439728868077</v>
      </c>
      <c r="C93">
        <f>LN(Syrup!Y94)</f>
        <v>0.88842475119422093</v>
      </c>
      <c r="D93">
        <f>LN(Syrup!Z94)</f>
        <v>-2.8053767039290148E-2</v>
      </c>
      <c r="E93">
        <v>0</v>
      </c>
      <c r="F93">
        <v>0</v>
      </c>
      <c r="G93">
        <v>808</v>
      </c>
      <c r="H93">
        <v>0</v>
      </c>
      <c r="I93">
        <v>58</v>
      </c>
      <c r="J93">
        <v>0</v>
      </c>
      <c r="K93">
        <v>0</v>
      </c>
      <c r="L93">
        <v>0</v>
      </c>
      <c r="M93">
        <v>14</v>
      </c>
      <c r="N93">
        <v>34</v>
      </c>
      <c r="O93">
        <v>9</v>
      </c>
      <c r="P93">
        <v>17</v>
      </c>
      <c r="Q93">
        <v>707</v>
      </c>
      <c r="R93">
        <v>0</v>
      </c>
      <c r="S93">
        <v>24</v>
      </c>
      <c r="T93">
        <v>45</v>
      </c>
      <c r="U93">
        <v>10</v>
      </c>
      <c r="V93">
        <v>3</v>
      </c>
      <c r="W93">
        <v>3</v>
      </c>
    </row>
    <row r="94" spans="1:23" x14ac:dyDescent="0.3">
      <c r="A94">
        <f>Syrup!B95</f>
        <v>93</v>
      </c>
      <c r="B94">
        <f>LN(Syrup!C95)</f>
        <v>9.704239955100574</v>
      </c>
      <c r="C94">
        <f>LN(Syrup!Y95)</f>
        <v>0.88842475119422093</v>
      </c>
      <c r="D94">
        <f>LN(Syrup!Z95)</f>
        <v>0</v>
      </c>
      <c r="E94">
        <v>0</v>
      </c>
      <c r="F94">
        <v>0</v>
      </c>
      <c r="G94">
        <v>0</v>
      </c>
      <c r="H94">
        <v>0</v>
      </c>
      <c r="I94">
        <v>153</v>
      </c>
      <c r="J94">
        <v>0</v>
      </c>
      <c r="K94">
        <v>0</v>
      </c>
      <c r="L94">
        <v>0</v>
      </c>
      <c r="M94">
        <v>17</v>
      </c>
      <c r="N94">
        <v>12</v>
      </c>
      <c r="O94">
        <v>19</v>
      </c>
      <c r="P94">
        <v>11</v>
      </c>
      <c r="Q94">
        <v>0</v>
      </c>
      <c r="R94">
        <v>0</v>
      </c>
      <c r="S94">
        <v>21</v>
      </c>
      <c r="T94">
        <v>64</v>
      </c>
      <c r="U94">
        <v>8</v>
      </c>
      <c r="V94">
        <v>0</v>
      </c>
      <c r="W94">
        <v>1</v>
      </c>
    </row>
    <row r="95" spans="1:23" x14ac:dyDescent="0.3">
      <c r="A95">
        <f>Syrup!B96</f>
        <v>94</v>
      </c>
      <c r="B95">
        <f>LN(Syrup!C96)</f>
        <v>9.7157183844152435</v>
      </c>
      <c r="C95">
        <f>LN(Syrup!Y96)</f>
        <v>0.89753210648755344</v>
      </c>
      <c r="D95">
        <f>LN(Syrup!Z96)</f>
        <v>0</v>
      </c>
      <c r="E95">
        <v>0</v>
      </c>
      <c r="F95">
        <v>0</v>
      </c>
      <c r="G95">
        <v>32</v>
      </c>
      <c r="H95">
        <v>0</v>
      </c>
      <c r="I95">
        <v>91</v>
      </c>
      <c r="J95">
        <v>0</v>
      </c>
      <c r="K95">
        <v>0</v>
      </c>
      <c r="L95">
        <v>0</v>
      </c>
      <c r="M95">
        <v>4</v>
      </c>
      <c r="N95">
        <v>10</v>
      </c>
      <c r="O95">
        <v>6</v>
      </c>
      <c r="P95">
        <v>0</v>
      </c>
      <c r="Q95">
        <v>32</v>
      </c>
      <c r="R95">
        <v>0</v>
      </c>
      <c r="S95">
        <v>21</v>
      </c>
      <c r="T95">
        <v>33</v>
      </c>
      <c r="U95">
        <v>12</v>
      </c>
      <c r="V95">
        <v>0</v>
      </c>
      <c r="W95">
        <v>5</v>
      </c>
    </row>
    <row r="96" spans="1:23" x14ac:dyDescent="0.3">
      <c r="A96">
        <f>Syrup!B97</f>
        <v>95</v>
      </c>
      <c r="B96">
        <f>LN(Syrup!C97)</f>
        <v>9.6020384816796085</v>
      </c>
      <c r="C96">
        <f>LN(Syrup!Y97)</f>
        <v>0.88632235413140825</v>
      </c>
      <c r="D96">
        <f>LN(Syrup!Z97)</f>
        <v>0</v>
      </c>
      <c r="E96">
        <v>0</v>
      </c>
      <c r="F96">
        <v>0</v>
      </c>
      <c r="G96">
        <v>0</v>
      </c>
      <c r="H96">
        <v>0</v>
      </c>
      <c r="I96">
        <v>101</v>
      </c>
      <c r="J96">
        <v>0</v>
      </c>
      <c r="K96">
        <v>0</v>
      </c>
      <c r="L96">
        <v>0</v>
      </c>
      <c r="M96">
        <v>4</v>
      </c>
      <c r="N96">
        <v>12</v>
      </c>
      <c r="O96">
        <v>6</v>
      </c>
      <c r="P96">
        <v>0</v>
      </c>
      <c r="Q96">
        <v>0</v>
      </c>
      <c r="R96">
        <v>0</v>
      </c>
      <c r="S96">
        <v>31</v>
      </c>
      <c r="T96">
        <v>25</v>
      </c>
      <c r="U96">
        <v>3</v>
      </c>
      <c r="V96">
        <v>0</v>
      </c>
      <c r="W96">
        <v>20</v>
      </c>
    </row>
    <row r="97" spans="1:23" x14ac:dyDescent="0.3">
      <c r="A97">
        <f>Syrup!B98</f>
        <v>96</v>
      </c>
      <c r="B97">
        <f>LN(Syrup!C98)</f>
        <v>9.5666663550351405</v>
      </c>
      <c r="C97">
        <f>LN(Syrup!Y98)</f>
        <v>0.8995026370426078</v>
      </c>
      <c r="D97">
        <f>LN(Syrup!Z98)</f>
        <v>0</v>
      </c>
      <c r="E97">
        <v>0</v>
      </c>
      <c r="F97">
        <v>0</v>
      </c>
      <c r="G97">
        <v>0</v>
      </c>
      <c r="H97">
        <v>0</v>
      </c>
      <c r="I97">
        <v>111</v>
      </c>
      <c r="J97">
        <v>0</v>
      </c>
      <c r="K97">
        <v>0</v>
      </c>
      <c r="L97">
        <v>0</v>
      </c>
      <c r="M97">
        <v>0</v>
      </c>
      <c r="N97">
        <v>16</v>
      </c>
      <c r="O97">
        <v>23</v>
      </c>
      <c r="P97">
        <v>0</v>
      </c>
      <c r="Q97">
        <v>0</v>
      </c>
      <c r="R97">
        <v>0</v>
      </c>
      <c r="S97">
        <v>11</v>
      </c>
      <c r="T97">
        <v>35</v>
      </c>
      <c r="U97">
        <v>8</v>
      </c>
      <c r="V97">
        <v>1</v>
      </c>
      <c r="W97">
        <v>17</v>
      </c>
    </row>
    <row r="98" spans="1:23" x14ac:dyDescent="0.3">
      <c r="A98">
        <f>Syrup!B99</f>
        <v>97</v>
      </c>
      <c r="B98">
        <f>LN(Syrup!C99)</f>
        <v>9.6417382989106901</v>
      </c>
      <c r="C98">
        <f>LN(Syrup!Y99)</f>
        <v>0.89454511538375736</v>
      </c>
      <c r="D98">
        <f>LN(Syrup!Z99)</f>
        <v>0</v>
      </c>
      <c r="E98">
        <v>0</v>
      </c>
      <c r="F98">
        <v>0</v>
      </c>
      <c r="G98">
        <v>0</v>
      </c>
      <c r="H98">
        <v>0</v>
      </c>
      <c r="I98">
        <v>113</v>
      </c>
      <c r="J98">
        <v>0</v>
      </c>
      <c r="K98">
        <v>0</v>
      </c>
      <c r="L98">
        <v>0</v>
      </c>
      <c r="M98">
        <v>0</v>
      </c>
      <c r="N98">
        <v>16</v>
      </c>
      <c r="O98">
        <v>4</v>
      </c>
      <c r="P98">
        <v>1</v>
      </c>
      <c r="Q98">
        <v>0</v>
      </c>
      <c r="R98">
        <v>0</v>
      </c>
      <c r="S98">
        <v>10</v>
      </c>
      <c r="T98">
        <v>49</v>
      </c>
      <c r="U98">
        <v>10</v>
      </c>
      <c r="V98">
        <v>0</v>
      </c>
      <c r="W98">
        <v>23</v>
      </c>
    </row>
    <row r="99" spans="1:23" x14ac:dyDescent="0.3">
      <c r="A99">
        <f>Syrup!B100</f>
        <v>98</v>
      </c>
      <c r="B99">
        <f>LN(Syrup!C100)</f>
        <v>9.7495021090565963</v>
      </c>
      <c r="C99">
        <f>LN(Syrup!Y100)</f>
        <v>0.89454511538375736</v>
      </c>
      <c r="D99">
        <f>LN(Syrup!Z100)</f>
        <v>-5.8259021334749403E-3</v>
      </c>
      <c r="E99">
        <v>0</v>
      </c>
      <c r="F99">
        <v>0</v>
      </c>
      <c r="G99">
        <v>29</v>
      </c>
      <c r="H99">
        <v>0</v>
      </c>
      <c r="I99">
        <v>133</v>
      </c>
      <c r="J99">
        <v>0</v>
      </c>
      <c r="K99">
        <v>0</v>
      </c>
      <c r="L99">
        <v>0</v>
      </c>
      <c r="M99">
        <v>13</v>
      </c>
      <c r="N99">
        <v>21</v>
      </c>
      <c r="O99">
        <v>4</v>
      </c>
      <c r="P99">
        <v>4</v>
      </c>
      <c r="Q99">
        <v>29</v>
      </c>
      <c r="R99">
        <v>0</v>
      </c>
      <c r="S99">
        <v>33</v>
      </c>
      <c r="T99">
        <v>30</v>
      </c>
      <c r="U99">
        <v>2</v>
      </c>
      <c r="V99">
        <v>5</v>
      </c>
      <c r="W99">
        <v>21</v>
      </c>
    </row>
    <row r="100" spans="1:23" x14ac:dyDescent="0.3">
      <c r="A100">
        <f>Syrup!B101</f>
        <v>99</v>
      </c>
      <c r="B100">
        <f>LN(Syrup!C101)</f>
        <v>9.6814034398186024</v>
      </c>
      <c r="C100">
        <f>LN(Syrup!Y101)</f>
        <v>0.87423081690190041</v>
      </c>
      <c r="D100">
        <f>LN(Syrup!Z101)</f>
        <v>0</v>
      </c>
      <c r="E100">
        <v>0</v>
      </c>
      <c r="F100">
        <v>0</v>
      </c>
      <c r="G100">
        <v>0</v>
      </c>
      <c r="H100">
        <v>0</v>
      </c>
      <c r="I100">
        <v>120</v>
      </c>
      <c r="J100">
        <v>0</v>
      </c>
      <c r="K100">
        <v>0</v>
      </c>
      <c r="L100">
        <v>0</v>
      </c>
      <c r="M100">
        <v>9</v>
      </c>
      <c r="N100">
        <v>23</v>
      </c>
      <c r="O100">
        <v>14</v>
      </c>
      <c r="P100">
        <v>6</v>
      </c>
      <c r="Q100">
        <v>0</v>
      </c>
      <c r="R100">
        <v>0</v>
      </c>
      <c r="S100">
        <v>11</v>
      </c>
      <c r="T100">
        <v>38</v>
      </c>
      <c r="U100">
        <v>6</v>
      </c>
      <c r="V100">
        <v>2</v>
      </c>
      <c r="W100">
        <v>11</v>
      </c>
    </row>
    <row r="101" spans="1:23" x14ac:dyDescent="0.3">
      <c r="A101">
        <f>Syrup!B102</f>
        <v>100</v>
      </c>
      <c r="B101">
        <f>LN(Syrup!C102)</f>
        <v>9.6514377110480645</v>
      </c>
      <c r="C101">
        <f>LN(Syrup!Y102)</f>
        <v>0.87867250109827966</v>
      </c>
      <c r="D101">
        <f>LN(Syrup!Z102)</f>
        <v>0</v>
      </c>
      <c r="E101">
        <v>0</v>
      </c>
      <c r="F101">
        <v>0</v>
      </c>
      <c r="G101">
        <v>0</v>
      </c>
      <c r="H101">
        <v>0</v>
      </c>
      <c r="I101">
        <v>123</v>
      </c>
      <c r="J101">
        <v>0</v>
      </c>
      <c r="K101">
        <v>0</v>
      </c>
      <c r="L101">
        <v>0</v>
      </c>
      <c r="M101">
        <v>3</v>
      </c>
      <c r="N101">
        <v>9</v>
      </c>
      <c r="O101">
        <v>19</v>
      </c>
      <c r="P101">
        <v>4</v>
      </c>
      <c r="Q101">
        <v>0</v>
      </c>
      <c r="R101">
        <v>0</v>
      </c>
      <c r="S101">
        <v>15</v>
      </c>
      <c r="T101">
        <v>32</v>
      </c>
      <c r="U101">
        <v>4</v>
      </c>
      <c r="V101">
        <v>13</v>
      </c>
      <c r="W101">
        <v>24</v>
      </c>
    </row>
    <row r="102" spans="1:23" x14ac:dyDescent="0.3">
      <c r="A102">
        <f>Syrup!B103</f>
        <v>101</v>
      </c>
      <c r="B102">
        <f>LN(Syrup!C103)</f>
        <v>9.6438783892893891</v>
      </c>
      <c r="C102">
        <f>LN(Syrup!Y103)</f>
        <v>0.86002249264544695</v>
      </c>
      <c r="D102">
        <f>LN(Syrup!Z103)</f>
        <v>0</v>
      </c>
      <c r="E102">
        <v>0</v>
      </c>
      <c r="F102">
        <v>125</v>
      </c>
      <c r="G102">
        <v>0</v>
      </c>
      <c r="H102">
        <v>0</v>
      </c>
      <c r="I102">
        <v>99</v>
      </c>
      <c r="J102">
        <v>0</v>
      </c>
      <c r="K102">
        <v>0</v>
      </c>
      <c r="L102">
        <v>0</v>
      </c>
      <c r="M102">
        <v>4</v>
      </c>
      <c r="N102">
        <v>19</v>
      </c>
      <c r="O102">
        <v>4</v>
      </c>
      <c r="P102">
        <v>1</v>
      </c>
      <c r="Q102">
        <v>125</v>
      </c>
      <c r="R102">
        <v>0</v>
      </c>
      <c r="S102">
        <v>19</v>
      </c>
      <c r="T102">
        <v>21</v>
      </c>
      <c r="U102">
        <v>6</v>
      </c>
      <c r="V102">
        <v>15</v>
      </c>
      <c r="W102">
        <v>10</v>
      </c>
    </row>
    <row r="103" spans="1:23" x14ac:dyDescent="0.3">
      <c r="A103">
        <f>Syrup!B104</f>
        <v>102</v>
      </c>
      <c r="B103">
        <f>LN(Syrup!C104)</f>
        <v>9.664308618938966</v>
      </c>
      <c r="C103">
        <f>LN(Syrup!Y104)</f>
        <v>0.87175900476158508</v>
      </c>
      <c r="D103">
        <f>LN(Syrup!Z104)</f>
        <v>0</v>
      </c>
      <c r="E103">
        <v>0</v>
      </c>
      <c r="F103">
        <v>0</v>
      </c>
      <c r="G103">
        <v>0</v>
      </c>
      <c r="H103">
        <v>0</v>
      </c>
      <c r="I103">
        <v>98</v>
      </c>
      <c r="J103">
        <v>0</v>
      </c>
      <c r="K103">
        <v>0</v>
      </c>
      <c r="L103">
        <v>0</v>
      </c>
      <c r="M103">
        <v>4</v>
      </c>
      <c r="N103">
        <v>5</v>
      </c>
      <c r="O103">
        <v>9</v>
      </c>
      <c r="P103">
        <v>0</v>
      </c>
      <c r="Q103">
        <v>0</v>
      </c>
      <c r="R103">
        <v>0</v>
      </c>
      <c r="S103">
        <v>18</v>
      </c>
      <c r="T103">
        <v>33</v>
      </c>
      <c r="U103">
        <v>1</v>
      </c>
      <c r="V103">
        <v>9</v>
      </c>
      <c r="W103">
        <v>19</v>
      </c>
    </row>
    <row r="104" spans="1:23" x14ac:dyDescent="0.3">
      <c r="A104">
        <f>Syrup!B105</f>
        <v>103</v>
      </c>
      <c r="B104">
        <f>LN(Syrup!C105)</f>
        <v>9.7113404830988905</v>
      </c>
      <c r="C104">
        <f>LN(Syrup!Y105)</f>
        <v>0.85996338557945184</v>
      </c>
      <c r="D104">
        <f>LN(Syrup!Z105)</f>
        <v>0</v>
      </c>
      <c r="E104">
        <v>0</v>
      </c>
      <c r="F104">
        <v>0</v>
      </c>
      <c r="G104">
        <v>0</v>
      </c>
      <c r="H104">
        <v>0</v>
      </c>
      <c r="I104">
        <v>106</v>
      </c>
      <c r="J104">
        <v>0</v>
      </c>
      <c r="K104">
        <v>0</v>
      </c>
      <c r="L104">
        <v>0</v>
      </c>
      <c r="M104">
        <v>9</v>
      </c>
      <c r="N104">
        <v>25</v>
      </c>
      <c r="O104">
        <v>0</v>
      </c>
      <c r="P104">
        <v>0</v>
      </c>
      <c r="Q104">
        <v>0</v>
      </c>
      <c r="R104">
        <v>0</v>
      </c>
      <c r="S104">
        <v>8</v>
      </c>
      <c r="T104">
        <v>43</v>
      </c>
      <c r="U104">
        <v>0</v>
      </c>
      <c r="V104">
        <v>7</v>
      </c>
      <c r="W104">
        <v>14</v>
      </c>
    </row>
    <row r="105" spans="1:23" x14ac:dyDescent="0.3">
      <c r="A105">
        <f>Syrup!B106</f>
        <v>104</v>
      </c>
      <c r="B105">
        <f>LN(Syrup!C106)</f>
        <v>9.7370964298832501</v>
      </c>
      <c r="C105">
        <f>LN(Syrup!Y106)</f>
        <v>0.87489609939596324</v>
      </c>
      <c r="D105">
        <f>LN(Syrup!Z106)</f>
        <v>0</v>
      </c>
      <c r="E105">
        <v>0</v>
      </c>
      <c r="F105">
        <v>0</v>
      </c>
      <c r="G105">
        <v>0</v>
      </c>
      <c r="H105">
        <v>0</v>
      </c>
      <c r="I105">
        <v>107</v>
      </c>
      <c r="J105">
        <v>0</v>
      </c>
      <c r="K105">
        <v>0</v>
      </c>
      <c r="L105">
        <v>0</v>
      </c>
      <c r="M105">
        <v>1</v>
      </c>
      <c r="N105">
        <v>15</v>
      </c>
      <c r="O105">
        <v>16</v>
      </c>
      <c r="P105">
        <v>0</v>
      </c>
      <c r="Q105">
        <v>0</v>
      </c>
      <c r="R105">
        <v>0</v>
      </c>
      <c r="S105">
        <v>9</v>
      </c>
      <c r="T105">
        <v>51</v>
      </c>
      <c r="U105">
        <v>0</v>
      </c>
      <c r="V105">
        <v>0</v>
      </c>
      <c r="W105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28CF-2D86-4E48-861D-47809B145637}">
  <dimension ref="A1:W105"/>
  <sheetViews>
    <sheetView workbookViewId="0">
      <selection sqref="A1:XFD1"/>
    </sheetView>
  </sheetViews>
  <sheetFormatPr defaultRowHeight="14.4" x14ac:dyDescent="0.3"/>
  <sheetData>
    <row r="1" spans="1:23" x14ac:dyDescent="0.3">
      <c r="A1" t="str">
        <f>pasta!B2</f>
        <v>Row Labels</v>
      </c>
      <c r="B1" t="s">
        <v>25</v>
      </c>
      <c r="C1" t="s">
        <v>26</v>
      </c>
      <c r="D1" t="s">
        <v>27</v>
      </c>
      <c r="E1" s="1" t="s">
        <v>29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3">
      <c r="A2">
        <f>pasta!B3</f>
        <v>1</v>
      </c>
      <c r="B2">
        <f>LN(pasta!C3)</f>
        <v>10.117827667062679</v>
      </c>
      <c r="C2">
        <f>LN(pasta!Y3)</f>
        <v>3.9756753827718094E-2</v>
      </c>
      <c r="D2">
        <f>LN(pasta!Z3)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3">
      <c r="A3">
        <f>pasta!B4</f>
        <v>2</v>
      </c>
      <c r="B3">
        <f>LN(pasta!C4)</f>
        <v>10.173030984996664</v>
      </c>
      <c r="C3">
        <f>LN(pasta!Y4)</f>
        <v>7.3113534664749819E-2</v>
      </c>
      <c r="D3">
        <f>LN(pasta!Z4)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3">
      <c r="A4">
        <f>pasta!B5</f>
        <v>3</v>
      </c>
      <c r="B4">
        <f>LN(pasta!C5)</f>
        <v>10.268605553347271</v>
      </c>
      <c r="C4">
        <f>LN(pasta!Y5)</f>
        <v>7.3113534664749819E-2</v>
      </c>
      <c r="D4">
        <f>LN(pasta!Z5)</f>
        <v>-0.13352467299751339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>
        <f>pasta!B6</f>
        <v>4</v>
      </c>
      <c r="B5">
        <f>LN(pasta!C6)</f>
        <v>10.268551410931885</v>
      </c>
      <c r="C5">
        <f>LN(pasta!Y6)</f>
        <v>0.11029964867061492</v>
      </c>
      <c r="D5">
        <f>LN(pasta!Z6)</f>
        <v>-0.17935314095618571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>
        <f>pasta!B7</f>
        <v>5</v>
      </c>
      <c r="B6">
        <f>LN(pasta!C7)</f>
        <v>10.140111434540238</v>
      </c>
      <c r="C6">
        <f>LN(pasta!Y7)</f>
        <v>0.11029964867061492</v>
      </c>
      <c r="D6">
        <f>LN(pasta!Z7)</f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>
        <f>pasta!B8</f>
        <v>6</v>
      </c>
      <c r="B7">
        <f>LN(pasta!C8)</f>
        <v>10.141468483504646</v>
      </c>
      <c r="C7">
        <f>LN(pasta!Y8)</f>
        <v>0.11029964867061492</v>
      </c>
      <c r="D7">
        <f>LN(pasta!Z8)</f>
        <v>-0.10299383543165436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>
        <f>pasta!B9</f>
        <v>7</v>
      </c>
      <c r="B8">
        <f>LN(pasta!C9)</f>
        <v>10.202430359263619</v>
      </c>
      <c r="C8">
        <f>LN(pasta!Y9)</f>
        <v>3.9798401117961325E-2</v>
      </c>
      <c r="D8">
        <f>LN(pasta!Z9)</f>
        <v>-5.7416626392627713E-2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>
        <f>pasta!B10</f>
        <v>8</v>
      </c>
      <c r="B9">
        <f>LN(pasta!C10)</f>
        <v>10.189833482747316</v>
      </c>
      <c r="C9">
        <f>LN(pasta!Y10)</f>
        <v>3.9798401117961325E-2</v>
      </c>
      <c r="D9">
        <f>LN(pasta!Z10)</f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>
        <f>pasta!B11</f>
        <v>9</v>
      </c>
      <c r="B10">
        <f>LN(pasta!C11)</f>
        <v>10.22157612608366</v>
      </c>
      <c r="C10">
        <f>LN(pasta!Y11)</f>
        <v>3.9798401117961325E-2</v>
      </c>
      <c r="D10">
        <f>LN(pasta!Z11)</f>
        <v>-0.11121491609986432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>
        <f>pasta!B12</f>
        <v>10</v>
      </c>
      <c r="B11">
        <f>LN(pasta!C12)</f>
        <v>10.234180621893298</v>
      </c>
      <c r="C11">
        <f>LN(pasta!Y12)</f>
        <v>5.1684952970155906E-2</v>
      </c>
      <c r="D11">
        <f>LN(pasta!Z12)</f>
        <v>-7.6741399475216548E-2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>
        <f>pasta!B13</f>
        <v>11</v>
      </c>
      <c r="B12">
        <f>LN(pasta!C13)</f>
        <v>10.249221764336225</v>
      </c>
      <c r="C12">
        <f>LN(pasta!Y13)</f>
        <v>5.1684952970155906E-2</v>
      </c>
      <c r="D12">
        <f>LN(pasta!Z13)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>
        <f>pasta!B14</f>
        <v>12</v>
      </c>
      <c r="B13">
        <f>LN(pasta!C14)</f>
        <v>10.270064905387738</v>
      </c>
      <c r="C13">
        <f>LN(pasta!Y14)</f>
        <v>5.1684952970155906E-2</v>
      </c>
      <c r="D13">
        <f>LN(pasta!Z14)</f>
        <v>-0.16227302239190255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>
        <f>pasta!B15</f>
        <v>13</v>
      </c>
      <c r="B14">
        <f>LN(pasta!C15)</f>
        <v>10.165824893564279</v>
      </c>
      <c r="C14">
        <f>LN(pasta!Y15)</f>
        <v>1.9451931624283374E-2</v>
      </c>
      <c r="D14">
        <f>LN(pasta!Z15)</f>
        <v>-5.1871576719875787E-2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>
        <f>pasta!B16</f>
        <v>14</v>
      </c>
      <c r="B15">
        <f>LN(pasta!C16)</f>
        <v>10.138091185545068</v>
      </c>
      <c r="C15">
        <f>LN(pasta!Y16)</f>
        <v>1.9451931624283374E-2</v>
      </c>
      <c r="D15">
        <f>LN(pasta!Z16)</f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>
        <f>pasta!B17</f>
        <v>15</v>
      </c>
      <c r="B16">
        <f>LN(pasta!C17)</f>
        <v>10.15982871448433</v>
      </c>
      <c r="C16">
        <f>LN(pasta!Y17)</f>
        <v>2.0933331187543994E-2</v>
      </c>
      <c r="D16">
        <f>LN(pasta!Z17)</f>
        <v>-5.4796059234631447E-2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>
        <f>pasta!B18</f>
        <v>16</v>
      </c>
      <c r="B17">
        <f>LN(pasta!C18)</f>
        <v>10.257136071467173</v>
      </c>
      <c r="C17">
        <f>LN(pasta!Y18)</f>
        <v>0.10994492528589572</v>
      </c>
      <c r="D17">
        <f>LN(pasta!Z18)</f>
        <v>-8.9011594098351701E-2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">
      <c r="A18">
        <f>pasta!B19</f>
        <v>17</v>
      </c>
      <c r="B18">
        <f>LN(pasta!C19)</f>
        <v>10.210601595363999</v>
      </c>
      <c r="C18">
        <f>LN(pasta!Y19)</f>
        <v>0.10994492528589572</v>
      </c>
      <c r="D18">
        <f>LN(pasta!Z19)</f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>
        <f>pasta!B20</f>
        <v>18</v>
      </c>
      <c r="B19">
        <f>LN(pasta!C20)</f>
        <v>10.221576853621739</v>
      </c>
      <c r="C19">
        <f>LN(pasta!Y20)</f>
        <v>0.10994492528589572</v>
      </c>
      <c r="D19">
        <f>LN(pasta!Z20)</f>
        <v>-1.3958634339247683E-2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>
        <f>pasta!B21</f>
        <v>19</v>
      </c>
      <c r="B20">
        <f>LN(pasta!C21)</f>
        <v>10.338955377286258</v>
      </c>
      <c r="C20">
        <f>LN(pasta!Y21)</f>
        <v>9.5986290946648081E-2</v>
      </c>
      <c r="D20">
        <f>LN(pasta!Z21)</f>
        <v>-1.1773750274524018E-2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>
        <f>pasta!B22</f>
        <v>20</v>
      </c>
      <c r="B21">
        <f>LN(pasta!C22)</f>
        <v>10.217730247857752</v>
      </c>
      <c r="C21">
        <f>LN(pasta!Y22)</f>
        <v>8.4212540672124109E-2</v>
      </c>
      <c r="D21">
        <f>LN(pasta!Z22)</f>
        <v>-9.7977789273846524E-2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>
        <f>pasta!B23</f>
        <v>21</v>
      </c>
      <c r="B22">
        <f>LN(pasta!C23)</f>
        <v>10.24663212240757</v>
      </c>
      <c r="C22">
        <f>LN(pasta!Y23)</f>
        <v>9.0719794221032449E-2</v>
      </c>
      <c r="D22">
        <f>LN(pasta!Z23)</f>
        <v>-7.3600220964443408E-2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>
        <f>pasta!B24</f>
        <v>22</v>
      </c>
      <c r="B23">
        <f>LN(pasta!C24)</f>
        <v>10.252331866966616</v>
      </c>
      <c r="C23">
        <f>LN(pasta!Y24)</f>
        <v>0.10456506806167917</v>
      </c>
      <c r="D23">
        <f>LN(pasta!Z24)</f>
        <v>-1.3845273840646731E-2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>
        <f>pasta!B25</f>
        <v>23</v>
      </c>
      <c r="B24">
        <f>LN(pasta!C25)</f>
        <v>10.292404152953132</v>
      </c>
      <c r="C24">
        <f>LN(pasta!Y25)</f>
        <v>0.10456506806167917</v>
      </c>
      <c r="D24">
        <f>LN(pasta!Z25)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>
        <f>pasta!B26</f>
        <v>24</v>
      </c>
      <c r="B25">
        <f>LN(pasta!C26)</f>
        <v>10.235543623665654</v>
      </c>
      <c r="C25">
        <f>LN(pasta!Y26)</f>
        <v>0.10456506806167917</v>
      </c>
      <c r="D25">
        <f>LN(pasta!Z26)</f>
        <v>-3.583433787919435E-2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>
        <f>pasta!B27</f>
        <v>25</v>
      </c>
      <c r="B26">
        <f>LN(pasta!C27)</f>
        <v>10.392188418947645</v>
      </c>
      <c r="C26">
        <f>LN(pasta!Y27)</f>
        <v>6.8730730182484767E-2</v>
      </c>
      <c r="D26">
        <f>LN(pasta!Z27)</f>
        <v>-3.5966261846933134E-2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>
        <f>pasta!B28</f>
        <v>26</v>
      </c>
      <c r="B27">
        <f>LN(pasta!C28)</f>
        <v>10.276324091485915</v>
      </c>
      <c r="C27">
        <f>LN(pasta!Y28)</f>
        <v>3.2764468335551668E-2</v>
      </c>
      <c r="D27">
        <f>LN(pasta!Z28)</f>
        <v>-2.0779140567910213E-2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>
        <f>pasta!B29</f>
        <v>27</v>
      </c>
      <c r="B28">
        <f>LN(pasta!C29)</f>
        <v>10.406828636885008</v>
      </c>
      <c r="C28">
        <f>LN(pasta!Y29)</f>
        <v>1.1985327767641475E-2</v>
      </c>
      <c r="D28">
        <f>LN(pasta!Z29)</f>
        <v>-9.6236444969664103E-2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>
        <f>pasta!B30</f>
        <v>28</v>
      </c>
      <c r="B29">
        <f>LN(pasta!C30)</f>
        <v>10.235166175269697</v>
      </c>
      <c r="C29">
        <f>LN(pasta!Y30)</f>
        <v>2.1704331541694325E-2</v>
      </c>
      <c r="D29">
        <f>LN(pasta!Z30)</f>
        <v>-7.21539515518521E-2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>
        <f>pasta!B31</f>
        <v>29</v>
      </c>
      <c r="B30">
        <f>LN(pasta!C31)</f>
        <v>10.235870008823865</v>
      </c>
      <c r="C30">
        <f>LN(pasta!Y31)</f>
        <v>5.9671687677202163E-2</v>
      </c>
      <c r="D30">
        <f>LN(pasta!Z31)</f>
        <v>-3.796735613550789E-2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>
        <f>pasta!B32</f>
        <v>30</v>
      </c>
      <c r="B31">
        <f>LN(pasta!C32)</f>
        <v>10.245288423875412</v>
      </c>
      <c r="C31">
        <f>LN(pasta!Y32)</f>
        <v>6.2972050102885022E-2</v>
      </c>
      <c r="D31">
        <f>LN(pasta!Z32)</f>
        <v>-3.3003624256828538E-3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>
        <f>pasta!B33</f>
        <v>31</v>
      </c>
      <c r="B32">
        <f>LN(pasta!C33)</f>
        <v>10.213983522678602</v>
      </c>
      <c r="C32">
        <f>LN(pasta!Y33)</f>
        <v>6.2972050102885022E-2</v>
      </c>
      <c r="D32">
        <f>LN(pasta!Z33)</f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>
        <f>pasta!B34</f>
        <v>32</v>
      </c>
      <c r="B33">
        <f>LN(pasta!C34)</f>
        <v>10.175585064128265</v>
      </c>
      <c r="C33">
        <f>LN(pasta!Y34)</f>
        <v>9.3754241728690943E-2</v>
      </c>
      <c r="D33">
        <f>LN(pasta!Z34)</f>
        <v>-5.2490634734769157E-2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>
        <f>pasta!B35</f>
        <v>33</v>
      </c>
      <c r="B34">
        <f>LN(pasta!C35)</f>
        <v>10.190832943317005</v>
      </c>
      <c r="C34">
        <f>LN(pasta!Y35)</f>
        <v>9.3754241728690943E-2</v>
      </c>
      <c r="D34">
        <f>LN(pasta!Z35)</f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>
        <f>pasta!B36</f>
        <v>34</v>
      </c>
      <c r="B35">
        <f>LN(pasta!C36)</f>
        <v>10.205561316007087</v>
      </c>
      <c r="C35">
        <f>LN(pasta!Y36)</f>
        <v>9.3754241728690943E-2</v>
      </c>
      <c r="D35">
        <f>LN(pasta!Z36)</f>
        <v>-0.13523472102614517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>
        <f>pasta!B37</f>
        <v>35</v>
      </c>
      <c r="B36">
        <f>LN(pasta!C37)</f>
        <v>10.126536299356552</v>
      </c>
      <c r="C36">
        <f>LN(pasta!Y37)</f>
        <v>-4.1480479297454166E-2</v>
      </c>
      <c r="D36">
        <f>LN(pasta!Z37)</f>
        <v>-5.4251724185892733E-2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>
        <f>pasta!B38</f>
        <v>36</v>
      </c>
      <c r="B37">
        <f>LN(pasta!C38)</f>
        <v>10.066981306737871</v>
      </c>
      <c r="C37">
        <f>LN(pasta!Y38)</f>
        <v>-4.8782799106300385E-3</v>
      </c>
      <c r="D37">
        <f>LN(pasta!Z38)</f>
        <v>-9.5452701808841883E-2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>
        <f>pasta!B39</f>
        <v>37</v>
      </c>
      <c r="B38">
        <f>LN(pasta!C39)</f>
        <v>10.092900572032679</v>
      </c>
      <c r="C38">
        <f>LN(pasta!Y39)</f>
        <v>5.5987687781171087E-2</v>
      </c>
      <c r="D38">
        <f>LN(pasta!Z39)</f>
        <v>-6.0865967691801103E-2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>
        <f>pasta!B40</f>
        <v>38</v>
      </c>
      <c r="B39">
        <f>LN(pasta!C40)</f>
        <v>10.276546197662869</v>
      </c>
      <c r="C39">
        <f>LN(pasta!Y40)</f>
        <v>5.5987687781171087E-2</v>
      </c>
      <c r="D39">
        <f>LN(pasta!Z40)</f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>
        <f>pasta!B41</f>
        <v>39</v>
      </c>
      <c r="B40">
        <f>LN(pasta!C41)</f>
        <v>10.053165817437575</v>
      </c>
      <c r="C40">
        <f>LN(pasta!Y41)</f>
        <v>5.5987687781171087E-2</v>
      </c>
      <c r="D40">
        <f>LN(pasta!Z41)</f>
        <v>-6.0317235359071061E-2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>
        <f>pasta!B42</f>
        <v>40</v>
      </c>
      <c r="B41">
        <f>LN(pasta!C42)</f>
        <v>10.035684430091408</v>
      </c>
      <c r="C41">
        <f>LN(pasta!Y42)</f>
        <v>-4.3295475778999766E-3</v>
      </c>
      <c r="D41">
        <f>LN(pasta!Z42)</f>
        <v>-1.2927528035158146E-2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>
        <f>pasta!B43</f>
        <v>41</v>
      </c>
      <c r="B42">
        <f>LN(pasta!C43)</f>
        <v>10.089277255020983</v>
      </c>
      <c r="C42">
        <f>LN(pasta!Y43)</f>
        <v>-1.7257075613058091E-2</v>
      </c>
      <c r="D42">
        <f>LN(pasta!Z43)</f>
        <v>-7.1736279258073389E-3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>
        <f>pasta!B44</f>
        <v>42</v>
      </c>
      <c r="B43">
        <f>LN(pasta!C44)</f>
        <v>10.115570156490936</v>
      </c>
      <c r="C43">
        <f>LN(pasta!Y44)</f>
        <v>2.5317904896047006E-2</v>
      </c>
      <c r="D43">
        <f>LN(pasta!Z44)</f>
        <v>-4.8425993166115358E-2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>
        <f>pasta!B45</f>
        <v>43</v>
      </c>
      <c r="B44">
        <f>LN(pasta!C45)</f>
        <v>10.077957952834616</v>
      </c>
      <c r="C44">
        <f>LN(pasta!Y45)</f>
        <v>2.5317904896047006E-2</v>
      </c>
      <c r="D44">
        <f>LN(pasta!Z45)</f>
        <v>0</v>
      </c>
      <c r="E44">
        <v>0</v>
      </c>
      <c r="F44">
        <v>978</v>
      </c>
      <c r="G44">
        <v>918</v>
      </c>
      <c r="H44">
        <v>0</v>
      </c>
      <c r="I44">
        <v>258</v>
      </c>
      <c r="J44">
        <v>0</v>
      </c>
      <c r="K44">
        <v>0</v>
      </c>
      <c r="L44">
        <v>0</v>
      </c>
      <c r="M44">
        <v>19</v>
      </c>
      <c r="N44">
        <v>65</v>
      </c>
      <c r="O44">
        <v>42</v>
      </c>
      <c r="P44">
        <v>7</v>
      </c>
      <c r="Q44">
        <v>1866</v>
      </c>
      <c r="R44">
        <v>0</v>
      </c>
      <c r="S44">
        <v>52</v>
      </c>
      <c r="T44">
        <v>82</v>
      </c>
      <c r="U44">
        <v>2</v>
      </c>
      <c r="V44">
        <v>2</v>
      </c>
      <c r="W44">
        <v>17</v>
      </c>
    </row>
    <row r="45" spans="1:23" x14ac:dyDescent="0.3">
      <c r="A45">
        <f>pasta!B46</f>
        <v>44</v>
      </c>
      <c r="B45">
        <f>LN(pasta!C46)</f>
        <v>10.083980772273383</v>
      </c>
      <c r="C45">
        <f>LN(pasta!Y46)</f>
        <v>2.5317904896047006E-2</v>
      </c>
      <c r="D45">
        <f>LN(pasta!Z46)</f>
        <v>-5.1554261204746266E-2</v>
      </c>
      <c r="E45">
        <v>0</v>
      </c>
      <c r="F45">
        <v>1688</v>
      </c>
      <c r="G45">
        <v>2045</v>
      </c>
      <c r="H45">
        <v>0</v>
      </c>
      <c r="I45">
        <v>324</v>
      </c>
      <c r="J45">
        <v>0</v>
      </c>
      <c r="K45">
        <v>0</v>
      </c>
      <c r="L45">
        <v>0</v>
      </c>
      <c r="M45">
        <v>205</v>
      </c>
      <c r="N45">
        <v>63</v>
      </c>
      <c r="O45">
        <v>48</v>
      </c>
      <c r="P45">
        <v>69</v>
      </c>
      <c r="Q45">
        <v>2935</v>
      </c>
      <c r="R45">
        <v>0</v>
      </c>
      <c r="S45">
        <v>627</v>
      </c>
      <c r="T45">
        <v>100</v>
      </c>
      <c r="U45">
        <v>3</v>
      </c>
      <c r="V45">
        <v>0</v>
      </c>
      <c r="W45">
        <v>7</v>
      </c>
    </row>
    <row r="46" spans="1:23" x14ac:dyDescent="0.3">
      <c r="A46">
        <f>pasta!B47</f>
        <v>45</v>
      </c>
      <c r="B46">
        <f>LN(pasta!C47)</f>
        <v>10.030703733623206</v>
      </c>
      <c r="C46">
        <f>LN(pasta!Y47)</f>
        <v>1.2886244892869325E-3</v>
      </c>
      <c r="D46">
        <f>LN(pasta!Z47)</f>
        <v>0</v>
      </c>
      <c r="E46">
        <v>0</v>
      </c>
      <c r="F46">
        <v>0</v>
      </c>
      <c r="G46">
        <v>0</v>
      </c>
      <c r="H46">
        <v>0</v>
      </c>
      <c r="I46">
        <v>588</v>
      </c>
      <c r="J46">
        <v>0</v>
      </c>
      <c r="K46">
        <v>0</v>
      </c>
      <c r="L46">
        <v>0</v>
      </c>
      <c r="M46">
        <v>74</v>
      </c>
      <c r="N46">
        <v>37</v>
      </c>
      <c r="O46">
        <v>30</v>
      </c>
      <c r="P46">
        <v>56</v>
      </c>
      <c r="Q46">
        <v>0</v>
      </c>
      <c r="R46">
        <v>0</v>
      </c>
      <c r="S46">
        <v>278</v>
      </c>
      <c r="T46">
        <v>66</v>
      </c>
      <c r="U46">
        <v>3</v>
      </c>
      <c r="V46">
        <v>0</v>
      </c>
      <c r="W46">
        <v>44</v>
      </c>
    </row>
    <row r="47" spans="1:23" x14ac:dyDescent="0.3">
      <c r="A47">
        <f>pasta!B48</f>
        <v>46</v>
      </c>
      <c r="B47">
        <f>LN(pasta!C48)</f>
        <v>10.111508938085162</v>
      </c>
      <c r="C47">
        <f>LN(pasta!Y48)</f>
        <v>1.2886244892869325E-3</v>
      </c>
      <c r="D47">
        <f>LN(pasta!Z48)</f>
        <v>-1.581376008460867E-3</v>
      </c>
      <c r="E47">
        <v>0</v>
      </c>
      <c r="F47">
        <v>0</v>
      </c>
      <c r="G47">
        <v>3580</v>
      </c>
      <c r="H47">
        <v>0</v>
      </c>
      <c r="I47">
        <v>403</v>
      </c>
      <c r="J47">
        <v>0</v>
      </c>
      <c r="K47">
        <v>0</v>
      </c>
      <c r="L47">
        <v>0</v>
      </c>
      <c r="M47">
        <v>73</v>
      </c>
      <c r="N47">
        <v>29</v>
      </c>
      <c r="O47">
        <v>49</v>
      </c>
      <c r="P47">
        <v>56</v>
      </c>
      <c r="Q47">
        <v>3498</v>
      </c>
      <c r="R47">
        <v>0</v>
      </c>
      <c r="S47">
        <v>188</v>
      </c>
      <c r="T47">
        <v>73</v>
      </c>
      <c r="U47">
        <v>0</v>
      </c>
      <c r="V47">
        <v>5</v>
      </c>
      <c r="W47">
        <v>12</v>
      </c>
    </row>
    <row r="48" spans="1:23" x14ac:dyDescent="0.3">
      <c r="A48">
        <f>pasta!B49</f>
        <v>47</v>
      </c>
      <c r="B48">
        <f>LN(pasta!C49)</f>
        <v>10.135533360913549</v>
      </c>
      <c r="C48">
        <f>LN(pasta!Y49)</f>
        <v>-2.9275151917388645E-4</v>
      </c>
      <c r="D48">
        <f>LN(pasta!Z49)</f>
        <v>-5.2012972458731474E-2</v>
      </c>
      <c r="E48">
        <v>0</v>
      </c>
      <c r="F48">
        <v>0</v>
      </c>
      <c r="G48">
        <v>3572</v>
      </c>
      <c r="H48">
        <v>0</v>
      </c>
      <c r="I48">
        <v>394</v>
      </c>
      <c r="J48">
        <v>0</v>
      </c>
      <c r="K48">
        <v>0</v>
      </c>
      <c r="L48">
        <v>0</v>
      </c>
      <c r="M48">
        <v>41</v>
      </c>
      <c r="N48">
        <v>23</v>
      </c>
      <c r="O48">
        <v>55</v>
      </c>
      <c r="P48">
        <v>51</v>
      </c>
      <c r="Q48">
        <v>3499</v>
      </c>
      <c r="R48">
        <v>0</v>
      </c>
      <c r="S48">
        <v>214</v>
      </c>
      <c r="T48">
        <v>68</v>
      </c>
      <c r="U48">
        <v>1</v>
      </c>
      <c r="V48">
        <v>5</v>
      </c>
      <c r="W48">
        <v>9</v>
      </c>
    </row>
    <row r="49" spans="1:23" x14ac:dyDescent="0.3">
      <c r="A49">
        <f>pasta!B50</f>
        <v>48</v>
      </c>
      <c r="B49">
        <f>LN(pasta!C50)</f>
        <v>10.13220871998934</v>
      </c>
      <c r="C49">
        <f>LN(pasta!Y50)</f>
        <v>-2.4339516334014249E-2</v>
      </c>
      <c r="D49">
        <f>LN(pasta!Z50)</f>
        <v>-5.497533454494747E-2</v>
      </c>
      <c r="E49">
        <v>0</v>
      </c>
      <c r="F49">
        <v>0</v>
      </c>
      <c r="G49">
        <v>2792</v>
      </c>
      <c r="H49">
        <v>0</v>
      </c>
      <c r="I49">
        <v>238</v>
      </c>
      <c r="J49">
        <v>0</v>
      </c>
      <c r="K49">
        <v>0</v>
      </c>
      <c r="L49">
        <v>0</v>
      </c>
      <c r="M49">
        <v>24</v>
      </c>
      <c r="N49">
        <v>34</v>
      </c>
      <c r="O49">
        <v>37</v>
      </c>
      <c r="P49">
        <v>29</v>
      </c>
      <c r="Q49">
        <v>2740</v>
      </c>
      <c r="R49">
        <v>0</v>
      </c>
      <c r="S49">
        <v>45</v>
      </c>
      <c r="T49">
        <v>78</v>
      </c>
      <c r="U49">
        <v>0</v>
      </c>
      <c r="V49">
        <v>14</v>
      </c>
      <c r="W49">
        <v>29</v>
      </c>
    </row>
    <row r="50" spans="1:23" x14ac:dyDescent="0.3">
      <c r="A50">
        <f>pasta!B51</f>
        <v>49</v>
      </c>
      <c r="B50">
        <f>LN(pasta!C51)</f>
        <v>10.021688722984225</v>
      </c>
      <c r="C50">
        <f>LN(pasta!Y51)</f>
        <v>-2.4339516334014249E-2</v>
      </c>
      <c r="D50">
        <f>LN(pasta!Z51)</f>
        <v>0</v>
      </c>
      <c r="E50">
        <v>0</v>
      </c>
      <c r="F50">
        <v>0</v>
      </c>
      <c r="G50">
        <v>897</v>
      </c>
      <c r="H50">
        <v>0</v>
      </c>
      <c r="I50">
        <v>208</v>
      </c>
      <c r="J50">
        <v>0</v>
      </c>
      <c r="K50">
        <v>0</v>
      </c>
      <c r="L50">
        <v>0</v>
      </c>
      <c r="M50">
        <v>9</v>
      </c>
      <c r="N50">
        <v>34</v>
      </c>
      <c r="O50">
        <v>13</v>
      </c>
      <c r="P50">
        <v>22</v>
      </c>
      <c r="Q50">
        <v>897</v>
      </c>
      <c r="R50">
        <v>0</v>
      </c>
      <c r="S50">
        <v>55</v>
      </c>
      <c r="T50">
        <v>62</v>
      </c>
      <c r="U50">
        <v>1</v>
      </c>
      <c r="V50">
        <v>3</v>
      </c>
      <c r="W50">
        <v>9</v>
      </c>
    </row>
    <row r="51" spans="1:23" x14ac:dyDescent="0.3">
      <c r="A51">
        <f>pasta!B52</f>
        <v>50</v>
      </c>
      <c r="B51">
        <f>LN(pasta!C52)</f>
        <v>10.114592125290393</v>
      </c>
      <c r="C51">
        <f>LN(pasta!Y52)</f>
        <v>6.1936807769022668E-2</v>
      </c>
      <c r="D51">
        <f>LN(pasta!Z52)</f>
        <v>-9.9448582301999086E-2</v>
      </c>
      <c r="E51">
        <v>0</v>
      </c>
      <c r="F51">
        <v>0</v>
      </c>
      <c r="G51">
        <v>0</v>
      </c>
      <c r="H51">
        <v>0</v>
      </c>
      <c r="I51">
        <v>291</v>
      </c>
      <c r="J51">
        <v>0</v>
      </c>
      <c r="K51">
        <v>0</v>
      </c>
      <c r="L51">
        <v>0</v>
      </c>
      <c r="M51">
        <v>43</v>
      </c>
      <c r="N51">
        <v>61</v>
      </c>
      <c r="O51">
        <v>10</v>
      </c>
      <c r="P51">
        <v>24</v>
      </c>
      <c r="Q51">
        <v>0</v>
      </c>
      <c r="R51">
        <v>0</v>
      </c>
      <c r="S51">
        <v>55</v>
      </c>
      <c r="T51">
        <v>57</v>
      </c>
      <c r="U51">
        <v>12</v>
      </c>
      <c r="V51">
        <v>0</v>
      </c>
      <c r="W51">
        <v>29</v>
      </c>
    </row>
    <row r="52" spans="1:23" x14ac:dyDescent="0.3">
      <c r="A52">
        <f>pasta!B53</f>
        <v>51</v>
      </c>
      <c r="B52">
        <f>LN(pasta!C53)</f>
        <v>10.078976234989266</v>
      </c>
      <c r="C52">
        <f>LN(pasta!Y53)</f>
        <v>6.1936807769022668E-2</v>
      </c>
      <c r="D52">
        <f>LN(pasta!Z53)</f>
        <v>0</v>
      </c>
      <c r="E52">
        <v>0</v>
      </c>
      <c r="F52">
        <v>0</v>
      </c>
      <c r="G52">
        <v>31</v>
      </c>
      <c r="H52">
        <v>0</v>
      </c>
      <c r="I52">
        <v>239</v>
      </c>
      <c r="J52">
        <v>0</v>
      </c>
      <c r="K52">
        <v>0</v>
      </c>
      <c r="L52">
        <v>0</v>
      </c>
      <c r="M52">
        <v>34</v>
      </c>
      <c r="N52">
        <v>50</v>
      </c>
      <c r="O52">
        <v>16</v>
      </c>
      <c r="P52">
        <v>16</v>
      </c>
      <c r="Q52">
        <v>31</v>
      </c>
      <c r="R52">
        <v>0</v>
      </c>
      <c r="S52">
        <v>56</v>
      </c>
      <c r="T52">
        <v>39</v>
      </c>
      <c r="U52">
        <v>4</v>
      </c>
      <c r="V52">
        <v>1</v>
      </c>
      <c r="W52">
        <v>23</v>
      </c>
    </row>
    <row r="53" spans="1:23" x14ac:dyDescent="0.3">
      <c r="A53">
        <f>pasta!B54</f>
        <v>52</v>
      </c>
      <c r="B53">
        <f>LN(pasta!C54)</f>
        <v>10.095697144513565</v>
      </c>
      <c r="C53">
        <f>LN(pasta!Y54)</f>
        <v>6.1936807769022668E-2</v>
      </c>
      <c r="D53">
        <f>LN(pasta!Z54)</f>
        <v>-3.5961733932609215E-2</v>
      </c>
      <c r="E53">
        <v>0</v>
      </c>
      <c r="F53">
        <v>0</v>
      </c>
      <c r="G53">
        <v>2677</v>
      </c>
      <c r="H53">
        <v>0</v>
      </c>
      <c r="I53">
        <v>248</v>
      </c>
      <c r="J53">
        <v>0</v>
      </c>
      <c r="K53">
        <v>0</v>
      </c>
      <c r="L53">
        <v>0</v>
      </c>
      <c r="M53">
        <v>52</v>
      </c>
      <c r="N53">
        <v>26</v>
      </c>
      <c r="O53">
        <v>39</v>
      </c>
      <c r="P53">
        <v>25</v>
      </c>
      <c r="Q53">
        <v>2572</v>
      </c>
      <c r="R53">
        <v>0</v>
      </c>
      <c r="S53">
        <v>122</v>
      </c>
      <c r="T53">
        <v>42</v>
      </c>
      <c r="U53">
        <v>7</v>
      </c>
      <c r="V53">
        <v>14</v>
      </c>
      <c r="W53">
        <v>26</v>
      </c>
    </row>
    <row r="54" spans="1:23" x14ac:dyDescent="0.3">
      <c r="A54">
        <f>pasta!B55</f>
        <v>53</v>
      </c>
      <c r="B54">
        <f>LN(pasta!C55)</f>
        <v>10.09474820298264</v>
      </c>
      <c r="C54">
        <f>LN(pasta!Y55)</f>
        <v>4.7704511977272518E-2</v>
      </c>
      <c r="D54">
        <f>LN(pasta!Z55)</f>
        <v>-1.0494536357686072E-2</v>
      </c>
      <c r="E54">
        <v>0</v>
      </c>
      <c r="F54">
        <v>1128</v>
      </c>
      <c r="G54">
        <v>932</v>
      </c>
      <c r="H54">
        <v>0</v>
      </c>
      <c r="I54">
        <v>259</v>
      </c>
      <c r="J54">
        <v>0</v>
      </c>
      <c r="K54">
        <v>0</v>
      </c>
      <c r="L54">
        <v>0</v>
      </c>
      <c r="M54">
        <v>38</v>
      </c>
      <c r="N54">
        <v>54</v>
      </c>
      <c r="O54">
        <v>49</v>
      </c>
      <c r="P54">
        <v>35</v>
      </c>
      <c r="Q54">
        <v>1919</v>
      </c>
      <c r="R54">
        <v>0</v>
      </c>
      <c r="S54">
        <v>129</v>
      </c>
      <c r="T54">
        <v>56</v>
      </c>
      <c r="U54">
        <v>6</v>
      </c>
      <c r="V54">
        <v>16</v>
      </c>
      <c r="W54">
        <v>17</v>
      </c>
    </row>
    <row r="55" spans="1:23" x14ac:dyDescent="0.3">
      <c r="A55">
        <f>pasta!B56</f>
        <v>54</v>
      </c>
      <c r="B55">
        <f>LN(pasta!C56)</f>
        <v>10.108195813323066</v>
      </c>
      <c r="C55">
        <f>LN(pasta!Y56)</f>
        <v>4.7704511977272518E-2</v>
      </c>
      <c r="D55">
        <f>LN(pasta!Z56)</f>
        <v>0</v>
      </c>
      <c r="E55">
        <v>0</v>
      </c>
      <c r="F55">
        <v>0</v>
      </c>
      <c r="G55">
        <v>2061</v>
      </c>
      <c r="H55">
        <v>0</v>
      </c>
      <c r="I55">
        <v>194</v>
      </c>
      <c r="J55">
        <v>0</v>
      </c>
      <c r="K55">
        <v>0</v>
      </c>
      <c r="L55">
        <v>0</v>
      </c>
      <c r="M55">
        <v>16</v>
      </c>
      <c r="N55">
        <v>20</v>
      </c>
      <c r="O55">
        <v>24</v>
      </c>
      <c r="P55">
        <v>46</v>
      </c>
      <c r="Q55">
        <v>2048</v>
      </c>
      <c r="R55">
        <v>0</v>
      </c>
      <c r="S55">
        <v>50</v>
      </c>
      <c r="T55">
        <v>39</v>
      </c>
      <c r="U55">
        <v>1</v>
      </c>
      <c r="V55">
        <v>4</v>
      </c>
      <c r="W55">
        <v>7</v>
      </c>
    </row>
    <row r="56" spans="1:23" x14ac:dyDescent="0.3">
      <c r="A56">
        <f>pasta!B57</f>
        <v>55</v>
      </c>
      <c r="B56">
        <f>LN(pasta!C57)</f>
        <v>10.227624015396263</v>
      </c>
      <c r="C56">
        <f>LN(pasta!Y57)</f>
        <v>4.7704511977272518E-2</v>
      </c>
      <c r="D56">
        <f>LN(pasta!Z57)</f>
        <v>-9.8608313411324949E-2</v>
      </c>
      <c r="E56">
        <v>0</v>
      </c>
      <c r="F56">
        <v>0</v>
      </c>
      <c r="G56">
        <v>1967</v>
      </c>
      <c r="H56">
        <v>0</v>
      </c>
      <c r="I56">
        <v>463</v>
      </c>
      <c r="J56">
        <v>0</v>
      </c>
      <c r="K56">
        <v>0</v>
      </c>
      <c r="L56">
        <v>1094</v>
      </c>
      <c r="M56">
        <v>260</v>
      </c>
      <c r="N56">
        <v>57</v>
      </c>
      <c r="O56">
        <v>39</v>
      </c>
      <c r="P56">
        <v>98</v>
      </c>
      <c r="Q56">
        <v>2476</v>
      </c>
      <c r="R56">
        <v>0</v>
      </c>
      <c r="S56">
        <v>541</v>
      </c>
      <c r="T56">
        <v>35</v>
      </c>
      <c r="U56">
        <v>0</v>
      </c>
      <c r="V56">
        <v>5</v>
      </c>
      <c r="W56">
        <v>13</v>
      </c>
    </row>
    <row r="57" spans="1:23" x14ac:dyDescent="0.3">
      <c r="A57">
        <f>pasta!B58</f>
        <v>56</v>
      </c>
      <c r="B57">
        <f>LN(pasta!C58)</f>
        <v>10.243410613921125</v>
      </c>
      <c r="C57">
        <f>LN(pasta!Y58)</f>
        <v>4.3376225101955414E-2</v>
      </c>
      <c r="D57">
        <f>LN(pasta!Z58)</f>
        <v>-0.10437463177525028</v>
      </c>
      <c r="E57">
        <v>0</v>
      </c>
      <c r="F57">
        <v>0</v>
      </c>
      <c r="G57">
        <v>2785</v>
      </c>
      <c r="H57">
        <v>0</v>
      </c>
      <c r="I57">
        <v>386</v>
      </c>
      <c r="J57">
        <v>0</v>
      </c>
      <c r="K57">
        <v>0</v>
      </c>
      <c r="L57">
        <v>169</v>
      </c>
      <c r="M57">
        <v>252</v>
      </c>
      <c r="N57">
        <v>43</v>
      </c>
      <c r="O57">
        <v>13</v>
      </c>
      <c r="P57">
        <v>82</v>
      </c>
      <c r="Q57">
        <v>2375</v>
      </c>
      <c r="R57">
        <v>0</v>
      </c>
      <c r="S57">
        <v>498</v>
      </c>
      <c r="T57">
        <v>56</v>
      </c>
      <c r="U57">
        <v>9</v>
      </c>
      <c r="V57">
        <v>5</v>
      </c>
      <c r="W57">
        <v>7</v>
      </c>
    </row>
    <row r="58" spans="1:23" x14ac:dyDescent="0.3">
      <c r="A58">
        <f>pasta!B59</f>
        <v>57</v>
      </c>
      <c r="B58">
        <f>LN(pasta!C59)</f>
        <v>10.171685919330848</v>
      </c>
      <c r="C58">
        <f>LN(pasta!Y59)</f>
        <v>5.0284553795030808E-2</v>
      </c>
      <c r="D58">
        <f>LN(pasta!Z59)</f>
        <v>-6.9083286930754434E-3</v>
      </c>
      <c r="E58">
        <v>0</v>
      </c>
      <c r="F58">
        <v>0</v>
      </c>
      <c r="G58">
        <v>0</v>
      </c>
      <c r="H58">
        <v>0</v>
      </c>
      <c r="I58">
        <v>282</v>
      </c>
      <c r="J58">
        <v>0</v>
      </c>
      <c r="K58">
        <v>0</v>
      </c>
      <c r="L58">
        <v>0</v>
      </c>
      <c r="M58">
        <v>39</v>
      </c>
      <c r="N58">
        <v>24</v>
      </c>
      <c r="O58">
        <v>9</v>
      </c>
      <c r="P58">
        <v>15</v>
      </c>
      <c r="Q58">
        <v>0</v>
      </c>
      <c r="R58">
        <v>0</v>
      </c>
      <c r="S58">
        <v>127</v>
      </c>
      <c r="T58">
        <v>52</v>
      </c>
      <c r="U58">
        <v>0</v>
      </c>
      <c r="V58">
        <v>1</v>
      </c>
      <c r="W58">
        <v>15</v>
      </c>
    </row>
    <row r="59" spans="1:23" x14ac:dyDescent="0.3">
      <c r="A59">
        <f>pasta!B60</f>
        <v>58</v>
      </c>
      <c r="B59">
        <f>LN(pasta!C60)</f>
        <v>10.143317508214434</v>
      </c>
      <c r="C59">
        <f>LN(pasta!Y60)</f>
        <v>5.0284553795030808E-2</v>
      </c>
      <c r="D59">
        <f>LN(pasta!Z60)</f>
        <v>0</v>
      </c>
      <c r="E59">
        <v>0</v>
      </c>
      <c r="F59">
        <v>0</v>
      </c>
      <c r="G59">
        <v>526</v>
      </c>
      <c r="H59">
        <v>0</v>
      </c>
      <c r="I59">
        <v>217</v>
      </c>
      <c r="J59">
        <v>0</v>
      </c>
      <c r="K59">
        <v>0</v>
      </c>
      <c r="L59">
        <v>0</v>
      </c>
      <c r="M59">
        <v>33</v>
      </c>
      <c r="N59">
        <v>29</v>
      </c>
      <c r="O59">
        <v>15</v>
      </c>
      <c r="P59">
        <v>31</v>
      </c>
      <c r="Q59">
        <v>488</v>
      </c>
      <c r="R59">
        <v>0</v>
      </c>
      <c r="S59">
        <v>91</v>
      </c>
      <c r="T59">
        <v>41</v>
      </c>
      <c r="U59">
        <v>0</v>
      </c>
      <c r="V59">
        <v>1</v>
      </c>
      <c r="W59">
        <v>14</v>
      </c>
    </row>
    <row r="60" spans="1:23" x14ac:dyDescent="0.3">
      <c r="A60">
        <f>pasta!B61</f>
        <v>59</v>
      </c>
      <c r="B60">
        <f>LN(pasta!C61)</f>
        <v>10.217357338869371</v>
      </c>
      <c r="C60">
        <f>LN(pasta!Y61)</f>
        <v>5.0284553795030808E-2</v>
      </c>
      <c r="D60">
        <f>LN(pasta!Z61)</f>
        <v>-1.5030867899821672E-2</v>
      </c>
      <c r="E60">
        <v>0</v>
      </c>
      <c r="F60">
        <v>0</v>
      </c>
      <c r="G60">
        <v>0</v>
      </c>
      <c r="H60">
        <v>0</v>
      </c>
      <c r="I60">
        <v>227</v>
      </c>
      <c r="J60">
        <v>0</v>
      </c>
      <c r="K60">
        <v>0</v>
      </c>
      <c r="L60">
        <v>0</v>
      </c>
      <c r="M60">
        <v>18</v>
      </c>
      <c r="N60">
        <v>34</v>
      </c>
      <c r="O60">
        <v>14</v>
      </c>
      <c r="P60">
        <v>20</v>
      </c>
      <c r="Q60">
        <v>0</v>
      </c>
      <c r="R60">
        <v>0</v>
      </c>
      <c r="S60">
        <v>67</v>
      </c>
      <c r="T60">
        <v>48</v>
      </c>
      <c r="U60">
        <v>0</v>
      </c>
      <c r="V60">
        <v>2</v>
      </c>
      <c r="W60">
        <v>24</v>
      </c>
    </row>
    <row r="61" spans="1:23" x14ac:dyDescent="0.3">
      <c r="A61">
        <f>pasta!B62</f>
        <v>60</v>
      </c>
      <c r="B61">
        <f>LN(pasta!C62)</f>
        <v>10.223934931381374</v>
      </c>
      <c r="C61">
        <f>LN(pasta!Y62)</f>
        <v>3.5253685895209129E-2</v>
      </c>
      <c r="D61">
        <f>LN(pasta!Z62)</f>
        <v>-1.3836248195305949E-2</v>
      </c>
      <c r="E61">
        <v>0</v>
      </c>
      <c r="F61">
        <v>0</v>
      </c>
      <c r="G61">
        <v>1085</v>
      </c>
      <c r="H61">
        <v>0</v>
      </c>
      <c r="I61">
        <v>299</v>
      </c>
      <c r="J61">
        <v>0</v>
      </c>
      <c r="K61">
        <v>0</v>
      </c>
      <c r="L61">
        <v>0</v>
      </c>
      <c r="M61">
        <v>27</v>
      </c>
      <c r="N61">
        <v>31</v>
      </c>
      <c r="O61">
        <v>89</v>
      </c>
      <c r="P61">
        <v>22</v>
      </c>
      <c r="Q61">
        <v>1074</v>
      </c>
      <c r="R61">
        <v>0</v>
      </c>
      <c r="S61">
        <v>69</v>
      </c>
      <c r="T61">
        <v>49</v>
      </c>
      <c r="U61">
        <v>0</v>
      </c>
      <c r="V61">
        <v>1</v>
      </c>
      <c r="W61">
        <v>22</v>
      </c>
    </row>
    <row r="62" spans="1:23" x14ac:dyDescent="0.3">
      <c r="A62">
        <f>pasta!B63</f>
        <v>61</v>
      </c>
      <c r="B62">
        <f>LN(pasta!C63)</f>
        <v>10.224643810355669</v>
      </c>
      <c r="C62">
        <f>LN(pasta!Y63)</f>
        <v>2.1417437699903129E-2</v>
      </c>
      <c r="D62">
        <f>LN(pasta!Z63)</f>
        <v>-6.2992745401625305E-2</v>
      </c>
      <c r="E62">
        <v>0</v>
      </c>
      <c r="F62">
        <v>0</v>
      </c>
      <c r="G62">
        <v>0</v>
      </c>
      <c r="H62">
        <v>0</v>
      </c>
      <c r="I62">
        <v>1906</v>
      </c>
      <c r="J62">
        <v>0</v>
      </c>
      <c r="K62">
        <v>0</v>
      </c>
      <c r="L62">
        <v>0</v>
      </c>
      <c r="M62">
        <v>33</v>
      </c>
      <c r="N62">
        <v>124</v>
      </c>
      <c r="O62">
        <v>1467</v>
      </c>
      <c r="P62">
        <v>40</v>
      </c>
      <c r="Q62">
        <v>0</v>
      </c>
      <c r="R62">
        <v>0</v>
      </c>
      <c r="S62">
        <v>157</v>
      </c>
      <c r="T62">
        <v>53</v>
      </c>
      <c r="U62">
        <v>0</v>
      </c>
      <c r="V62">
        <v>23</v>
      </c>
      <c r="W62">
        <v>9</v>
      </c>
    </row>
    <row r="63" spans="1:23" x14ac:dyDescent="0.3">
      <c r="A63">
        <f>pasta!B64</f>
        <v>62</v>
      </c>
      <c r="B63">
        <f>LN(pasta!C64)</f>
        <v>10.199306679184851</v>
      </c>
      <c r="C63">
        <f>LN(pasta!Y64)</f>
        <v>1.5268485803308359E-2</v>
      </c>
      <c r="D63">
        <f>LN(pasta!Z64)</f>
        <v>-7.0071018880217897E-2</v>
      </c>
      <c r="E63">
        <v>0</v>
      </c>
      <c r="F63">
        <v>0</v>
      </c>
      <c r="G63">
        <v>2728</v>
      </c>
      <c r="H63">
        <v>0</v>
      </c>
      <c r="I63">
        <v>1786</v>
      </c>
      <c r="J63">
        <v>368</v>
      </c>
      <c r="K63">
        <v>0</v>
      </c>
      <c r="L63">
        <v>0</v>
      </c>
      <c r="M63">
        <v>76</v>
      </c>
      <c r="N63">
        <v>142</v>
      </c>
      <c r="O63">
        <v>1390</v>
      </c>
      <c r="P63">
        <v>46</v>
      </c>
      <c r="Q63">
        <v>2897</v>
      </c>
      <c r="R63">
        <v>0</v>
      </c>
      <c r="S63">
        <v>187</v>
      </c>
      <c r="T63">
        <v>36</v>
      </c>
      <c r="U63">
        <v>1</v>
      </c>
      <c r="V63">
        <v>77</v>
      </c>
      <c r="W63">
        <v>30</v>
      </c>
    </row>
    <row r="64" spans="1:23" x14ac:dyDescent="0.3">
      <c r="A64">
        <f>pasta!B65</f>
        <v>63</v>
      </c>
      <c r="B64">
        <f>LN(pasta!C65)</f>
        <v>10.369481277852465</v>
      </c>
      <c r="C64">
        <f>LN(pasta!Y65)</f>
        <v>3.169048102024645E-2</v>
      </c>
      <c r="D64">
        <f>LN(pasta!Z65)</f>
        <v>-1.6421995216938139E-2</v>
      </c>
      <c r="E64">
        <v>69</v>
      </c>
      <c r="F64">
        <v>0</v>
      </c>
      <c r="G64">
        <v>1542</v>
      </c>
      <c r="H64">
        <v>0</v>
      </c>
      <c r="I64">
        <v>756</v>
      </c>
      <c r="J64">
        <v>0</v>
      </c>
      <c r="K64">
        <v>2852</v>
      </c>
      <c r="L64">
        <v>0</v>
      </c>
      <c r="M64">
        <v>259</v>
      </c>
      <c r="N64">
        <v>258</v>
      </c>
      <c r="O64">
        <v>1912</v>
      </c>
      <c r="P64">
        <v>57</v>
      </c>
      <c r="Q64">
        <v>1509</v>
      </c>
      <c r="R64">
        <v>0</v>
      </c>
      <c r="S64">
        <v>841</v>
      </c>
      <c r="T64">
        <v>40</v>
      </c>
      <c r="U64">
        <v>3</v>
      </c>
      <c r="V64">
        <v>184</v>
      </c>
      <c r="W64">
        <v>156</v>
      </c>
    </row>
    <row r="65" spans="1:23" x14ac:dyDescent="0.3">
      <c r="A65">
        <f>pasta!B66</f>
        <v>64</v>
      </c>
      <c r="B65">
        <f>LN(pasta!C66)</f>
        <v>10.271435961500838</v>
      </c>
      <c r="C65">
        <f>LN(pasta!Y66)</f>
        <v>3.169048102024645E-2</v>
      </c>
      <c r="D65">
        <f>LN(pasta!Z66)</f>
        <v>0</v>
      </c>
      <c r="E65">
        <v>0</v>
      </c>
      <c r="F65">
        <v>0</v>
      </c>
      <c r="G65">
        <v>0</v>
      </c>
      <c r="H65">
        <v>0</v>
      </c>
      <c r="I65">
        <v>1795</v>
      </c>
      <c r="J65">
        <v>0</v>
      </c>
      <c r="K65">
        <v>0</v>
      </c>
      <c r="L65">
        <v>0</v>
      </c>
      <c r="M65">
        <v>69</v>
      </c>
      <c r="N65">
        <v>148</v>
      </c>
      <c r="O65">
        <v>1025</v>
      </c>
      <c r="P65">
        <v>56</v>
      </c>
      <c r="Q65">
        <v>0</v>
      </c>
      <c r="R65">
        <v>0</v>
      </c>
      <c r="S65">
        <v>312</v>
      </c>
      <c r="T65">
        <v>79</v>
      </c>
      <c r="U65">
        <v>1</v>
      </c>
      <c r="V65">
        <v>33</v>
      </c>
      <c r="W65">
        <v>72</v>
      </c>
    </row>
    <row r="66" spans="1:23" x14ac:dyDescent="0.3">
      <c r="A66">
        <f>pasta!B67</f>
        <v>65</v>
      </c>
      <c r="B66">
        <f>LN(pasta!C67)</f>
        <v>10.341060960961013</v>
      </c>
      <c r="C66">
        <f>LN(pasta!Y67)</f>
        <v>3.169048102024645E-2</v>
      </c>
      <c r="D66">
        <f>LN(pasta!Z67)</f>
        <v>-7.1902842283152704E-2</v>
      </c>
      <c r="E66">
        <v>0</v>
      </c>
      <c r="F66">
        <v>920</v>
      </c>
      <c r="G66">
        <v>1091</v>
      </c>
      <c r="H66">
        <v>0</v>
      </c>
      <c r="I66">
        <v>1207</v>
      </c>
      <c r="J66">
        <v>0</v>
      </c>
      <c r="K66">
        <v>0</v>
      </c>
      <c r="L66">
        <v>829</v>
      </c>
      <c r="M66">
        <v>126</v>
      </c>
      <c r="N66">
        <v>109</v>
      </c>
      <c r="O66">
        <v>661</v>
      </c>
      <c r="P66">
        <v>28</v>
      </c>
      <c r="Q66">
        <v>2347</v>
      </c>
      <c r="R66">
        <v>0</v>
      </c>
      <c r="S66">
        <v>296</v>
      </c>
      <c r="T66">
        <v>348</v>
      </c>
      <c r="U66">
        <v>0</v>
      </c>
      <c r="V66">
        <v>38</v>
      </c>
      <c r="W66">
        <v>94</v>
      </c>
    </row>
    <row r="67" spans="1:23" x14ac:dyDescent="0.3">
      <c r="A67">
        <f>pasta!B68</f>
        <v>66</v>
      </c>
      <c r="B67">
        <f>LN(pasta!C68)</f>
        <v>10.199993826946393</v>
      </c>
      <c r="C67">
        <f>LN(pasta!Y68)</f>
        <v>-1.0223117784794167E-2</v>
      </c>
      <c r="D67">
        <f>LN(pasta!Z68)</f>
        <v>-8.7015932091232626E-3</v>
      </c>
      <c r="E67">
        <v>0</v>
      </c>
      <c r="F67">
        <v>0</v>
      </c>
      <c r="G67">
        <v>6</v>
      </c>
      <c r="H67">
        <v>0</v>
      </c>
      <c r="I67">
        <v>830</v>
      </c>
      <c r="J67">
        <v>0</v>
      </c>
      <c r="K67">
        <v>0</v>
      </c>
      <c r="L67">
        <v>0</v>
      </c>
      <c r="M67">
        <v>107</v>
      </c>
      <c r="N67">
        <v>73</v>
      </c>
      <c r="O67">
        <v>232</v>
      </c>
      <c r="P67">
        <v>30</v>
      </c>
      <c r="Q67">
        <v>6</v>
      </c>
      <c r="R67">
        <v>0</v>
      </c>
      <c r="S67">
        <v>253</v>
      </c>
      <c r="T67">
        <v>67</v>
      </c>
      <c r="U67">
        <v>0</v>
      </c>
      <c r="V67">
        <v>18</v>
      </c>
      <c r="W67">
        <v>50</v>
      </c>
    </row>
    <row r="68" spans="1:23" x14ac:dyDescent="0.3">
      <c r="A68">
        <f>pasta!B69</f>
        <v>67</v>
      </c>
      <c r="B68">
        <f>LN(pasta!C69)</f>
        <v>10.182907084015749</v>
      </c>
      <c r="C68">
        <f>LN(pasta!Y69)</f>
        <v>3.2412398222804875E-3</v>
      </c>
      <c r="D68">
        <f>LN(pasta!Z69)</f>
        <v>-1.3464357607074616E-2</v>
      </c>
      <c r="E68">
        <v>0</v>
      </c>
      <c r="F68">
        <v>0</v>
      </c>
      <c r="G68">
        <v>1604</v>
      </c>
      <c r="H68">
        <v>0</v>
      </c>
      <c r="I68">
        <v>337</v>
      </c>
      <c r="J68">
        <v>0</v>
      </c>
      <c r="K68">
        <v>0</v>
      </c>
      <c r="L68">
        <v>2193</v>
      </c>
      <c r="M68">
        <v>47</v>
      </c>
      <c r="N68">
        <v>43</v>
      </c>
      <c r="O68">
        <v>45</v>
      </c>
      <c r="P68">
        <v>34</v>
      </c>
      <c r="Q68">
        <v>3768</v>
      </c>
      <c r="R68">
        <v>0</v>
      </c>
      <c r="S68">
        <v>101</v>
      </c>
      <c r="T68">
        <v>31</v>
      </c>
      <c r="U68">
        <v>2</v>
      </c>
      <c r="V68">
        <v>28</v>
      </c>
      <c r="W68">
        <v>35</v>
      </c>
    </row>
    <row r="69" spans="1:23" x14ac:dyDescent="0.3">
      <c r="A69">
        <f>pasta!B70</f>
        <v>68</v>
      </c>
      <c r="B69">
        <f>LN(pasta!C70)</f>
        <v>10.314092097749652</v>
      </c>
      <c r="C69">
        <f>LN(pasta!Y70)</f>
        <v>4.8740034058245951E-2</v>
      </c>
      <c r="D69">
        <f>LN(pasta!Z70)</f>
        <v>-4.5498794235965458E-2</v>
      </c>
      <c r="E69">
        <v>0</v>
      </c>
      <c r="F69">
        <v>0</v>
      </c>
      <c r="G69">
        <v>1877</v>
      </c>
      <c r="H69">
        <v>0</v>
      </c>
      <c r="I69">
        <v>312</v>
      </c>
      <c r="J69">
        <v>0</v>
      </c>
      <c r="K69">
        <v>0</v>
      </c>
      <c r="L69">
        <v>2325</v>
      </c>
      <c r="M69">
        <v>34</v>
      </c>
      <c r="N69">
        <v>31</v>
      </c>
      <c r="O69">
        <v>38</v>
      </c>
      <c r="P69">
        <v>31</v>
      </c>
      <c r="Q69">
        <v>4149</v>
      </c>
      <c r="R69">
        <v>0</v>
      </c>
      <c r="S69">
        <v>111</v>
      </c>
      <c r="T69">
        <v>45</v>
      </c>
      <c r="U69">
        <v>0</v>
      </c>
      <c r="V69">
        <v>24</v>
      </c>
      <c r="W69">
        <v>51</v>
      </c>
    </row>
    <row r="70" spans="1:23" x14ac:dyDescent="0.3">
      <c r="A70">
        <f>pasta!B71</f>
        <v>69</v>
      </c>
      <c r="B70">
        <f>LN(pasta!C71)</f>
        <v>10.299639763253921</v>
      </c>
      <c r="C70">
        <f>LN(pasta!Y71)</f>
        <v>5.9911084449773472E-2</v>
      </c>
      <c r="D70">
        <f>LN(pasta!Z71)</f>
        <v>-1.117105039152754E-2</v>
      </c>
      <c r="E70">
        <v>0</v>
      </c>
      <c r="F70">
        <v>0</v>
      </c>
      <c r="G70">
        <v>0</v>
      </c>
      <c r="H70">
        <v>0</v>
      </c>
      <c r="I70">
        <v>474</v>
      </c>
      <c r="J70">
        <v>0</v>
      </c>
      <c r="K70">
        <v>0</v>
      </c>
      <c r="L70">
        <v>0</v>
      </c>
      <c r="M70">
        <v>109</v>
      </c>
      <c r="N70">
        <v>32</v>
      </c>
      <c r="O70">
        <v>30</v>
      </c>
      <c r="P70">
        <v>39</v>
      </c>
      <c r="Q70">
        <v>0</v>
      </c>
      <c r="R70">
        <v>0</v>
      </c>
      <c r="S70">
        <v>197</v>
      </c>
      <c r="T70">
        <v>21</v>
      </c>
      <c r="U70">
        <v>0</v>
      </c>
      <c r="V70">
        <v>17</v>
      </c>
      <c r="W70">
        <v>29</v>
      </c>
    </row>
    <row r="71" spans="1:23" x14ac:dyDescent="0.3">
      <c r="A71">
        <f>pasta!B72</f>
        <v>70</v>
      </c>
      <c r="B71">
        <f>LN(pasta!C72)</f>
        <v>10.259718297833269</v>
      </c>
      <c r="C71">
        <f>LN(pasta!Y72)</f>
        <v>5.9911084449773472E-2</v>
      </c>
      <c r="D71">
        <f>LN(pasta!Z72)</f>
        <v>0</v>
      </c>
      <c r="E71">
        <v>0</v>
      </c>
      <c r="F71">
        <v>0</v>
      </c>
      <c r="G71">
        <v>0</v>
      </c>
      <c r="H71">
        <v>0</v>
      </c>
      <c r="I71">
        <v>420</v>
      </c>
      <c r="J71">
        <v>0</v>
      </c>
      <c r="K71">
        <v>0</v>
      </c>
      <c r="L71">
        <v>0</v>
      </c>
      <c r="M71">
        <v>55</v>
      </c>
      <c r="N71">
        <v>63</v>
      </c>
      <c r="O71">
        <v>51</v>
      </c>
      <c r="P71">
        <v>38</v>
      </c>
      <c r="Q71">
        <v>0</v>
      </c>
      <c r="R71">
        <v>0</v>
      </c>
      <c r="S71">
        <v>126</v>
      </c>
      <c r="T71">
        <v>27</v>
      </c>
      <c r="U71">
        <v>0</v>
      </c>
      <c r="V71">
        <v>14</v>
      </c>
      <c r="W71">
        <v>46</v>
      </c>
    </row>
    <row r="72" spans="1:23" x14ac:dyDescent="0.3">
      <c r="A72">
        <f>pasta!B73</f>
        <v>71</v>
      </c>
      <c r="B72">
        <f>LN(pasta!C73)</f>
        <v>10.355645388636297</v>
      </c>
      <c r="C72">
        <f>LN(pasta!Y73)</f>
        <v>5.9911084449773472E-2</v>
      </c>
      <c r="D72">
        <f>LN(pasta!Z73)</f>
        <v>-1.807321918395071E-2</v>
      </c>
      <c r="E72">
        <v>0</v>
      </c>
      <c r="F72">
        <v>0</v>
      </c>
      <c r="G72">
        <v>0</v>
      </c>
      <c r="H72">
        <v>0</v>
      </c>
      <c r="I72">
        <v>1332</v>
      </c>
      <c r="J72">
        <v>0</v>
      </c>
      <c r="K72">
        <v>0</v>
      </c>
      <c r="L72">
        <v>0</v>
      </c>
      <c r="M72">
        <v>162</v>
      </c>
      <c r="N72">
        <v>355</v>
      </c>
      <c r="O72">
        <v>60</v>
      </c>
      <c r="P72">
        <v>95</v>
      </c>
      <c r="Q72">
        <v>0</v>
      </c>
      <c r="R72">
        <v>0</v>
      </c>
      <c r="S72">
        <v>412</v>
      </c>
      <c r="T72">
        <v>75</v>
      </c>
      <c r="U72">
        <v>0</v>
      </c>
      <c r="V72">
        <v>50</v>
      </c>
      <c r="W72">
        <v>123</v>
      </c>
    </row>
    <row r="73" spans="1:23" x14ac:dyDescent="0.3">
      <c r="A73">
        <f>pasta!B74</f>
        <v>72</v>
      </c>
      <c r="B73">
        <f>LN(pasta!C74)</f>
        <v>10.251426649837105</v>
      </c>
      <c r="C73">
        <f>LN(pasta!Y74)</f>
        <v>4.1837865265822789E-2</v>
      </c>
      <c r="D73">
        <f>LN(pasta!Z74)</f>
        <v>-7.9331222322773939E-2</v>
      </c>
      <c r="E73">
        <v>0</v>
      </c>
      <c r="F73">
        <v>0</v>
      </c>
      <c r="G73">
        <v>4112</v>
      </c>
      <c r="H73">
        <v>0</v>
      </c>
      <c r="I73">
        <v>364</v>
      </c>
      <c r="J73">
        <v>0</v>
      </c>
      <c r="K73">
        <v>0</v>
      </c>
      <c r="L73">
        <v>0</v>
      </c>
      <c r="M73">
        <v>64</v>
      </c>
      <c r="N73">
        <v>64</v>
      </c>
      <c r="O73">
        <v>21</v>
      </c>
      <c r="P73">
        <v>30</v>
      </c>
      <c r="Q73">
        <v>4097</v>
      </c>
      <c r="R73">
        <v>0</v>
      </c>
      <c r="S73">
        <v>141</v>
      </c>
      <c r="T73">
        <v>19</v>
      </c>
      <c r="U73">
        <v>0</v>
      </c>
      <c r="V73">
        <v>4</v>
      </c>
      <c r="W73">
        <v>36</v>
      </c>
    </row>
    <row r="74" spans="1:23" x14ac:dyDescent="0.3">
      <c r="A74">
        <f>pasta!B75</f>
        <v>73</v>
      </c>
      <c r="B74">
        <f>LN(pasta!C75)</f>
        <v>10.268305650813323</v>
      </c>
      <c r="C74">
        <f>LN(pasta!Y75)</f>
        <v>-1.8308949346024197E-2</v>
      </c>
      <c r="D74">
        <f>LN(pasta!Z75)</f>
        <v>-1.6487646806770281E-2</v>
      </c>
      <c r="E74">
        <v>0</v>
      </c>
      <c r="F74">
        <v>0</v>
      </c>
      <c r="G74">
        <v>0</v>
      </c>
      <c r="H74">
        <v>0</v>
      </c>
      <c r="I74">
        <v>278</v>
      </c>
      <c r="J74">
        <v>0</v>
      </c>
      <c r="K74">
        <v>0</v>
      </c>
      <c r="L74">
        <v>0</v>
      </c>
      <c r="M74">
        <v>18</v>
      </c>
      <c r="N74">
        <v>61</v>
      </c>
      <c r="O74">
        <v>36</v>
      </c>
      <c r="P74">
        <v>12</v>
      </c>
      <c r="Q74">
        <v>0</v>
      </c>
      <c r="R74">
        <v>0</v>
      </c>
      <c r="S74">
        <v>62</v>
      </c>
      <c r="T74">
        <v>45</v>
      </c>
      <c r="U74">
        <v>0</v>
      </c>
      <c r="V74">
        <v>5</v>
      </c>
      <c r="W74">
        <v>39</v>
      </c>
    </row>
    <row r="75" spans="1:23" x14ac:dyDescent="0.3">
      <c r="A75">
        <f>pasta!B76</f>
        <v>74</v>
      </c>
      <c r="B75">
        <f>LN(pasta!C76)</f>
        <v>10.284357326655559</v>
      </c>
      <c r="C75">
        <f>LN(pasta!Y76)</f>
        <v>3.3321474651088E-2</v>
      </c>
      <c r="D75">
        <f>LN(pasta!Z76)</f>
        <v>-5.1630423997112242E-2</v>
      </c>
      <c r="E75">
        <v>0</v>
      </c>
      <c r="F75">
        <v>0</v>
      </c>
      <c r="G75">
        <v>0</v>
      </c>
      <c r="H75">
        <v>0</v>
      </c>
      <c r="I75">
        <v>371</v>
      </c>
      <c r="J75">
        <v>0</v>
      </c>
      <c r="K75">
        <v>0</v>
      </c>
      <c r="L75">
        <v>0</v>
      </c>
      <c r="M75">
        <v>60</v>
      </c>
      <c r="N75">
        <v>80</v>
      </c>
      <c r="O75">
        <v>47</v>
      </c>
      <c r="P75">
        <v>16</v>
      </c>
      <c r="Q75">
        <v>0</v>
      </c>
      <c r="R75">
        <v>0</v>
      </c>
      <c r="S75">
        <v>59</v>
      </c>
      <c r="T75">
        <v>33</v>
      </c>
      <c r="U75">
        <v>15</v>
      </c>
      <c r="V75">
        <v>7</v>
      </c>
      <c r="W75">
        <v>54</v>
      </c>
    </row>
    <row r="76" spans="1:23" x14ac:dyDescent="0.3">
      <c r="A76">
        <f>pasta!B77</f>
        <v>75</v>
      </c>
      <c r="B76">
        <f>LN(pasta!C77)</f>
        <v>10.449961940712297</v>
      </c>
      <c r="C76">
        <f>LN(pasta!Y77)</f>
        <v>3.3321474651088E-2</v>
      </c>
      <c r="D76">
        <f>LN(pasta!Z77)</f>
        <v>0</v>
      </c>
      <c r="E76">
        <v>0</v>
      </c>
      <c r="F76">
        <v>0</v>
      </c>
      <c r="G76">
        <v>0</v>
      </c>
      <c r="H76">
        <v>0</v>
      </c>
      <c r="I76">
        <v>1067</v>
      </c>
      <c r="J76">
        <v>0</v>
      </c>
      <c r="K76">
        <v>0</v>
      </c>
      <c r="L76">
        <v>0</v>
      </c>
      <c r="M76">
        <v>230</v>
      </c>
      <c r="N76">
        <v>219</v>
      </c>
      <c r="O76">
        <v>85</v>
      </c>
      <c r="P76">
        <v>63</v>
      </c>
      <c r="Q76">
        <v>0</v>
      </c>
      <c r="R76">
        <v>0</v>
      </c>
      <c r="S76">
        <v>174</v>
      </c>
      <c r="T76">
        <v>122</v>
      </c>
      <c r="U76">
        <v>23</v>
      </c>
      <c r="V76">
        <v>47</v>
      </c>
      <c r="W76">
        <v>104</v>
      </c>
    </row>
    <row r="77" spans="1:23" x14ac:dyDescent="0.3">
      <c r="A77">
        <f>pasta!B78</f>
        <v>76</v>
      </c>
      <c r="B77">
        <f>LN(pasta!C78)</f>
        <v>10.305157802603482</v>
      </c>
      <c r="C77">
        <f>LN(pasta!Y78)</f>
        <v>3.3321474651088E-2</v>
      </c>
      <c r="D77">
        <f>LN(pasta!Z78)</f>
        <v>-2.3186427158400382E-2</v>
      </c>
      <c r="E77">
        <v>0</v>
      </c>
      <c r="F77">
        <v>2421</v>
      </c>
      <c r="G77">
        <v>435</v>
      </c>
      <c r="H77">
        <v>0</v>
      </c>
      <c r="I77">
        <v>373</v>
      </c>
      <c r="J77">
        <v>0</v>
      </c>
      <c r="K77">
        <v>0</v>
      </c>
      <c r="L77">
        <v>0</v>
      </c>
      <c r="M77">
        <v>122</v>
      </c>
      <c r="N77">
        <v>109</v>
      </c>
      <c r="O77">
        <v>125</v>
      </c>
      <c r="P77">
        <v>113</v>
      </c>
      <c r="Q77">
        <v>2305</v>
      </c>
      <c r="R77">
        <v>0</v>
      </c>
      <c r="S77">
        <v>297</v>
      </c>
      <c r="T77">
        <v>69</v>
      </c>
      <c r="U77">
        <v>4</v>
      </c>
      <c r="V77">
        <v>17</v>
      </c>
      <c r="W77">
        <v>68</v>
      </c>
    </row>
    <row r="78" spans="1:23" x14ac:dyDescent="0.3">
      <c r="A78">
        <f>pasta!B79</f>
        <v>77</v>
      </c>
      <c r="B78">
        <f>LN(pasta!C79)</f>
        <v>10.475807443396894</v>
      </c>
      <c r="C78">
        <f>LN(pasta!Y79)</f>
        <v>1.0135047492687583E-2</v>
      </c>
      <c r="D78">
        <f>LN(pasta!Z79)</f>
        <v>-2.731159294785031E-3</v>
      </c>
      <c r="E78">
        <v>0</v>
      </c>
      <c r="F78">
        <v>0</v>
      </c>
      <c r="G78">
        <v>0</v>
      </c>
      <c r="H78">
        <v>0</v>
      </c>
      <c r="I78">
        <v>1116</v>
      </c>
      <c r="J78">
        <v>2910</v>
      </c>
      <c r="K78">
        <v>0</v>
      </c>
      <c r="L78">
        <v>0</v>
      </c>
      <c r="M78">
        <v>217</v>
      </c>
      <c r="N78">
        <v>180</v>
      </c>
      <c r="O78">
        <v>938</v>
      </c>
      <c r="P78">
        <v>169</v>
      </c>
      <c r="Q78">
        <v>1580</v>
      </c>
      <c r="R78">
        <v>0</v>
      </c>
      <c r="S78">
        <v>623</v>
      </c>
      <c r="T78">
        <v>30</v>
      </c>
      <c r="U78">
        <v>6</v>
      </c>
      <c r="V78">
        <v>147</v>
      </c>
      <c r="W78">
        <v>136</v>
      </c>
    </row>
    <row r="79" spans="1:23" x14ac:dyDescent="0.3">
      <c r="A79">
        <f>pasta!B80</f>
        <v>78</v>
      </c>
      <c r="B79">
        <f>LN(pasta!C80)</f>
        <v>10.338315650835677</v>
      </c>
      <c r="C79">
        <f>LN(pasta!Y80)</f>
        <v>7.4038881979025563E-3</v>
      </c>
      <c r="D79">
        <f>LN(pasta!Z80)</f>
        <v>-3.6278359095161444E-2</v>
      </c>
      <c r="E79">
        <v>0</v>
      </c>
      <c r="F79">
        <v>0</v>
      </c>
      <c r="G79">
        <v>612</v>
      </c>
      <c r="H79">
        <v>0</v>
      </c>
      <c r="I79">
        <v>906</v>
      </c>
      <c r="J79">
        <v>0</v>
      </c>
      <c r="K79">
        <v>0</v>
      </c>
      <c r="L79">
        <v>0</v>
      </c>
      <c r="M79">
        <v>157</v>
      </c>
      <c r="N79">
        <v>88</v>
      </c>
      <c r="O79">
        <v>152</v>
      </c>
      <c r="P79">
        <v>61</v>
      </c>
      <c r="Q79">
        <v>576</v>
      </c>
      <c r="R79">
        <v>0</v>
      </c>
      <c r="S79">
        <v>328</v>
      </c>
      <c r="T79">
        <v>42</v>
      </c>
      <c r="U79">
        <v>4</v>
      </c>
      <c r="V79">
        <v>25</v>
      </c>
      <c r="W79">
        <v>85</v>
      </c>
    </row>
    <row r="80" spans="1:23" x14ac:dyDescent="0.3">
      <c r="A80">
        <f>pasta!B81</f>
        <v>79</v>
      </c>
      <c r="B80">
        <f>LN(pasta!C81)</f>
        <v>10.480381214631738</v>
      </c>
      <c r="C80">
        <f>LN(pasta!Y81)</f>
        <v>-2.8874470897258926E-2</v>
      </c>
      <c r="D80">
        <f>LN(pasta!Z81)</f>
        <v>-7.436979297343653E-2</v>
      </c>
      <c r="E80">
        <v>0</v>
      </c>
      <c r="F80">
        <v>3105</v>
      </c>
      <c r="G80">
        <v>2480</v>
      </c>
      <c r="H80">
        <v>0</v>
      </c>
      <c r="I80">
        <v>1151</v>
      </c>
      <c r="J80">
        <v>0</v>
      </c>
      <c r="K80">
        <v>0</v>
      </c>
      <c r="L80">
        <v>0</v>
      </c>
      <c r="M80">
        <v>413</v>
      </c>
      <c r="N80">
        <v>140</v>
      </c>
      <c r="O80">
        <v>163</v>
      </c>
      <c r="P80">
        <v>108</v>
      </c>
      <c r="Q80">
        <v>4663</v>
      </c>
      <c r="R80">
        <v>0</v>
      </c>
      <c r="S80">
        <v>1078</v>
      </c>
      <c r="T80">
        <v>39</v>
      </c>
      <c r="U80">
        <v>4</v>
      </c>
      <c r="V80">
        <v>21</v>
      </c>
      <c r="W80">
        <v>107</v>
      </c>
    </row>
    <row r="81" spans="1:23" x14ac:dyDescent="0.3">
      <c r="A81">
        <f>pasta!B82</f>
        <v>80</v>
      </c>
      <c r="B81">
        <f>LN(pasta!C82)</f>
        <v>10.370825757693078</v>
      </c>
      <c r="C81">
        <f>LN(pasta!Y82)</f>
        <v>-4.533570946665804E-2</v>
      </c>
      <c r="D81">
        <f>LN(pasta!Z82)</f>
        <v>0</v>
      </c>
      <c r="E81">
        <v>0</v>
      </c>
      <c r="F81">
        <v>0</v>
      </c>
      <c r="G81">
        <v>0</v>
      </c>
      <c r="H81">
        <v>0</v>
      </c>
      <c r="I81">
        <v>933</v>
      </c>
      <c r="J81">
        <v>0</v>
      </c>
      <c r="K81">
        <v>0</v>
      </c>
      <c r="L81">
        <v>0</v>
      </c>
      <c r="M81">
        <v>109</v>
      </c>
      <c r="N81">
        <v>80</v>
      </c>
      <c r="O81">
        <v>167</v>
      </c>
      <c r="P81">
        <v>78</v>
      </c>
      <c r="Q81">
        <v>0</v>
      </c>
      <c r="R81">
        <v>0</v>
      </c>
      <c r="S81">
        <v>357</v>
      </c>
      <c r="T81">
        <v>49</v>
      </c>
      <c r="U81">
        <v>9</v>
      </c>
      <c r="V81">
        <v>9</v>
      </c>
      <c r="W81">
        <v>75</v>
      </c>
    </row>
    <row r="82" spans="1:23" x14ac:dyDescent="0.3">
      <c r="A82">
        <f>pasta!B83</f>
        <v>81</v>
      </c>
      <c r="B82">
        <f>LN(pasta!C83)</f>
        <v>10.234991395677284</v>
      </c>
      <c r="C82">
        <f>LN(pasta!Y83)</f>
        <v>-4.533570946665804E-2</v>
      </c>
      <c r="D82">
        <f>LN(pasta!Z83)</f>
        <v>-2.0419895173292785E-3</v>
      </c>
      <c r="E82">
        <v>0</v>
      </c>
      <c r="F82">
        <v>0</v>
      </c>
      <c r="G82">
        <v>0</v>
      </c>
      <c r="H82">
        <v>0</v>
      </c>
      <c r="I82">
        <v>1054</v>
      </c>
      <c r="J82">
        <v>0</v>
      </c>
      <c r="K82">
        <v>0</v>
      </c>
      <c r="L82">
        <v>0</v>
      </c>
      <c r="M82">
        <v>25</v>
      </c>
      <c r="N82">
        <v>108</v>
      </c>
      <c r="O82">
        <v>640</v>
      </c>
      <c r="P82">
        <v>47</v>
      </c>
      <c r="Q82">
        <v>0</v>
      </c>
      <c r="R82">
        <v>0</v>
      </c>
      <c r="S82">
        <v>107</v>
      </c>
      <c r="T82">
        <v>67</v>
      </c>
      <c r="U82">
        <v>4</v>
      </c>
      <c r="V82">
        <v>1</v>
      </c>
      <c r="W82">
        <v>55</v>
      </c>
    </row>
    <row r="83" spans="1:23" x14ac:dyDescent="0.3">
      <c r="A83">
        <f>pasta!B84</f>
        <v>82</v>
      </c>
      <c r="B83">
        <f>LN(pasta!C84)</f>
        <v>10.220839950136771</v>
      </c>
      <c r="C83">
        <f>LN(pasta!Y84)</f>
        <v>-4.7377698983987325E-2</v>
      </c>
      <c r="D83">
        <f>LN(pasta!Z84)</f>
        <v>-2.3385373188421626E-2</v>
      </c>
      <c r="E83">
        <v>0</v>
      </c>
      <c r="F83">
        <v>0</v>
      </c>
      <c r="G83">
        <v>0</v>
      </c>
      <c r="H83">
        <v>0</v>
      </c>
      <c r="I83">
        <v>1082</v>
      </c>
      <c r="J83">
        <v>0</v>
      </c>
      <c r="K83">
        <v>0</v>
      </c>
      <c r="L83">
        <v>0</v>
      </c>
      <c r="M83">
        <v>22</v>
      </c>
      <c r="N83">
        <v>105</v>
      </c>
      <c r="O83">
        <v>672</v>
      </c>
      <c r="P83">
        <v>68</v>
      </c>
      <c r="Q83">
        <v>0</v>
      </c>
      <c r="R83">
        <v>0</v>
      </c>
      <c r="S83">
        <v>58</v>
      </c>
      <c r="T83">
        <v>74</v>
      </c>
      <c r="U83">
        <v>2</v>
      </c>
      <c r="V83">
        <v>1</v>
      </c>
      <c r="W83">
        <v>80</v>
      </c>
    </row>
    <row r="84" spans="1:23" x14ac:dyDescent="0.3">
      <c r="A84">
        <f>pasta!B85</f>
        <v>83</v>
      </c>
      <c r="B84">
        <f>LN(pasta!C85)</f>
        <v>10.23751394337078</v>
      </c>
      <c r="C84">
        <f>LN(pasta!Y85)</f>
        <v>-7.0763072172408958E-2</v>
      </c>
      <c r="D84">
        <f>LN(pasta!Z85)</f>
        <v>-2.0837684925045057E-2</v>
      </c>
      <c r="E84">
        <v>0</v>
      </c>
      <c r="F84">
        <v>0</v>
      </c>
      <c r="G84">
        <v>4012</v>
      </c>
      <c r="H84">
        <v>0</v>
      </c>
      <c r="I84">
        <v>841</v>
      </c>
      <c r="J84">
        <v>0</v>
      </c>
      <c r="K84">
        <v>0</v>
      </c>
      <c r="L84">
        <v>0</v>
      </c>
      <c r="M84">
        <v>58</v>
      </c>
      <c r="N84">
        <v>73</v>
      </c>
      <c r="O84">
        <v>540</v>
      </c>
      <c r="P84">
        <v>22</v>
      </c>
      <c r="Q84">
        <v>3788</v>
      </c>
      <c r="R84">
        <v>0</v>
      </c>
      <c r="S84">
        <v>225</v>
      </c>
      <c r="T84">
        <v>44</v>
      </c>
      <c r="U84">
        <v>17</v>
      </c>
      <c r="V84">
        <v>1</v>
      </c>
      <c r="W84">
        <v>85</v>
      </c>
    </row>
    <row r="85" spans="1:23" x14ac:dyDescent="0.3">
      <c r="A85">
        <f>pasta!B86</f>
        <v>84</v>
      </c>
      <c r="B85">
        <f>LN(pasta!C86)</f>
        <v>10.284062111799155</v>
      </c>
      <c r="C85">
        <f>LN(pasta!Y86)</f>
        <v>-3.220998898495496E-2</v>
      </c>
      <c r="D85">
        <f>LN(pasta!Z86)</f>
        <v>-6.1117721413410549E-2</v>
      </c>
      <c r="E85">
        <v>0</v>
      </c>
      <c r="F85">
        <v>0</v>
      </c>
      <c r="G85">
        <v>0</v>
      </c>
      <c r="H85">
        <v>0</v>
      </c>
      <c r="I85">
        <v>1236</v>
      </c>
      <c r="J85">
        <v>0</v>
      </c>
      <c r="K85">
        <v>0</v>
      </c>
      <c r="L85">
        <v>0</v>
      </c>
      <c r="M85">
        <v>115</v>
      </c>
      <c r="N85">
        <v>100</v>
      </c>
      <c r="O85">
        <v>469</v>
      </c>
      <c r="P85">
        <v>108</v>
      </c>
      <c r="Q85">
        <v>0</v>
      </c>
      <c r="R85">
        <v>0</v>
      </c>
      <c r="S85">
        <v>281</v>
      </c>
      <c r="T85">
        <v>52</v>
      </c>
      <c r="U85">
        <v>2</v>
      </c>
      <c r="V85">
        <v>11</v>
      </c>
      <c r="W85">
        <v>98</v>
      </c>
    </row>
    <row r="86" spans="1:23" x14ac:dyDescent="0.3">
      <c r="A86">
        <f>pasta!B87</f>
        <v>85</v>
      </c>
      <c r="B86">
        <f>LN(pasta!C87)</f>
        <v>10.289757608736831</v>
      </c>
      <c r="C86">
        <f>LN(pasta!Y87)</f>
        <v>-3.220998898495496E-2</v>
      </c>
      <c r="D86">
        <f>LN(pasta!Z87)</f>
        <v>0</v>
      </c>
      <c r="E86">
        <v>0</v>
      </c>
      <c r="F86">
        <v>0</v>
      </c>
      <c r="G86">
        <v>9</v>
      </c>
      <c r="H86">
        <v>0</v>
      </c>
      <c r="I86">
        <v>1431</v>
      </c>
      <c r="J86">
        <v>0</v>
      </c>
      <c r="K86">
        <v>0</v>
      </c>
      <c r="L86">
        <v>0</v>
      </c>
      <c r="M86">
        <v>115</v>
      </c>
      <c r="N86">
        <v>101</v>
      </c>
      <c r="O86">
        <v>616</v>
      </c>
      <c r="P86">
        <v>70</v>
      </c>
      <c r="Q86">
        <v>9</v>
      </c>
      <c r="R86">
        <v>0</v>
      </c>
      <c r="S86">
        <v>276</v>
      </c>
      <c r="T86">
        <v>199</v>
      </c>
      <c r="U86">
        <v>0</v>
      </c>
      <c r="V86">
        <v>7</v>
      </c>
      <c r="W86">
        <v>47</v>
      </c>
    </row>
    <row r="87" spans="1:23" x14ac:dyDescent="0.3">
      <c r="A87">
        <f>pasta!B88</f>
        <v>86</v>
      </c>
      <c r="B87">
        <f>LN(pasta!C88)</f>
        <v>10.30125141536767</v>
      </c>
      <c r="C87">
        <f>LN(pasta!Y88)</f>
        <v>-3.220998898495496E-2</v>
      </c>
      <c r="D87">
        <f>LN(pasta!Z88)</f>
        <v>-2.3805116570218988E-2</v>
      </c>
      <c r="E87">
        <v>0</v>
      </c>
      <c r="F87">
        <v>0</v>
      </c>
      <c r="G87">
        <v>2732</v>
      </c>
      <c r="H87">
        <v>0</v>
      </c>
      <c r="I87">
        <v>1206</v>
      </c>
      <c r="J87">
        <v>0</v>
      </c>
      <c r="K87">
        <v>0</v>
      </c>
      <c r="L87">
        <v>0</v>
      </c>
      <c r="M87">
        <v>300</v>
      </c>
      <c r="N87">
        <v>80</v>
      </c>
      <c r="O87">
        <v>488</v>
      </c>
      <c r="P87">
        <v>19</v>
      </c>
      <c r="Q87">
        <v>2205</v>
      </c>
      <c r="R87">
        <v>575</v>
      </c>
      <c r="S87">
        <v>109</v>
      </c>
      <c r="T87">
        <v>141</v>
      </c>
      <c r="U87">
        <v>0</v>
      </c>
      <c r="V87">
        <v>12</v>
      </c>
      <c r="W87">
        <v>9</v>
      </c>
    </row>
    <row r="88" spans="1:23" x14ac:dyDescent="0.3">
      <c r="A88">
        <f>pasta!B89</f>
        <v>87</v>
      </c>
      <c r="B88">
        <f>LN(pasta!C89)</f>
        <v>10.224583245144398</v>
      </c>
      <c r="C88">
        <f>LN(pasta!Y89)</f>
        <v>-5.6015105555173944E-2</v>
      </c>
      <c r="D88">
        <f>LN(pasta!Z89)</f>
        <v>-9.1035303525836189E-3</v>
      </c>
      <c r="E88">
        <v>0</v>
      </c>
      <c r="F88">
        <v>0</v>
      </c>
      <c r="G88">
        <v>0</v>
      </c>
      <c r="H88">
        <v>0</v>
      </c>
      <c r="I88">
        <v>1184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1184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3">
      <c r="A89">
        <f>pasta!B90</f>
        <v>88</v>
      </c>
      <c r="B89">
        <f>LN(pasta!C90)</f>
        <v>10.261635311350405</v>
      </c>
      <c r="C89">
        <f>LN(pasta!Y90)</f>
        <v>-4.8066886890036367E-2</v>
      </c>
      <c r="D89">
        <f>LN(pasta!Z90)</f>
        <v>-1.4303265030144192E-2</v>
      </c>
      <c r="E89">
        <v>0</v>
      </c>
      <c r="F89">
        <v>0</v>
      </c>
      <c r="G89">
        <v>24</v>
      </c>
      <c r="H89">
        <v>0</v>
      </c>
      <c r="I89">
        <v>1252</v>
      </c>
      <c r="J89">
        <v>0</v>
      </c>
      <c r="K89">
        <v>0</v>
      </c>
      <c r="L89">
        <v>0</v>
      </c>
      <c r="M89">
        <v>1</v>
      </c>
      <c r="N89">
        <v>66</v>
      </c>
      <c r="O89">
        <v>144</v>
      </c>
      <c r="P89">
        <v>15</v>
      </c>
      <c r="Q89">
        <v>24</v>
      </c>
      <c r="R89">
        <v>992</v>
      </c>
      <c r="S89">
        <v>22</v>
      </c>
      <c r="T89">
        <v>0</v>
      </c>
      <c r="U89">
        <v>7</v>
      </c>
      <c r="V89">
        <v>0</v>
      </c>
      <c r="W89">
        <v>5</v>
      </c>
    </row>
    <row r="90" spans="1:23" x14ac:dyDescent="0.3">
      <c r="A90">
        <f>pasta!B91</f>
        <v>89</v>
      </c>
      <c r="B90">
        <f>LN(pasta!C91)</f>
        <v>10.164998760947093</v>
      </c>
      <c r="C90">
        <f>LN(pasta!Y91)</f>
        <v>-4.8066886890036367E-2</v>
      </c>
      <c r="D90">
        <f>LN(pasta!Z91)</f>
        <v>0</v>
      </c>
      <c r="E90">
        <v>0</v>
      </c>
      <c r="F90">
        <v>0</v>
      </c>
      <c r="G90">
        <v>4838</v>
      </c>
      <c r="H90">
        <v>0</v>
      </c>
      <c r="I90">
        <v>162</v>
      </c>
      <c r="J90">
        <v>0</v>
      </c>
      <c r="K90">
        <v>0</v>
      </c>
      <c r="L90">
        <v>0</v>
      </c>
      <c r="M90">
        <v>122</v>
      </c>
      <c r="N90">
        <v>84</v>
      </c>
      <c r="O90">
        <v>324</v>
      </c>
      <c r="P90">
        <v>24</v>
      </c>
      <c r="Q90">
        <v>3976</v>
      </c>
      <c r="R90">
        <v>0</v>
      </c>
      <c r="S90">
        <v>256</v>
      </c>
      <c r="T90">
        <v>191</v>
      </c>
      <c r="U90">
        <v>0</v>
      </c>
      <c r="V90">
        <v>13</v>
      </c>
      <c r="W90">
        <v>10</v>
      </c>
    </row>
    <row r="91" spans="1:23" x14ac:dyDescent="0.3">
      <c r="A91">
        <f>pasta!B92</f>
        <v>90</v>
      </c>
      <c r="B91">
        <f>LN(pasta!C92)</f>
        <v>10.153363780435843</v>
      </c>
      <c r="C91">
        <f>LN(pasta!Y92)</f>
        <v>-4.6651198759191236E-2</v>
      </c>
      <c r="D91">
        <f>LN(pasta!Z92)</f>
        <v>-1.4663631343784431E-2</v>
      </c>
      <c r="E91">
        <v>0</v>
      </c>
      <c r="F91">
        <v>0</v>
      </c>
      <c r="G91">
        <v>0</v>
      </c>
      <c r="H91">
        <v>0</v>
      </c>
      <c r="I91">
        <v>277</v>
      </c>
      <c r="J91">
        <v>0</v>
      </c>
      <c r="K91">
        <v>0</v>
      </c>
      <c r="L91">
        <v>0</v>
      </c>
      <c r="M91">
        <v>38</v>
      </c>
      <c r="N91">
        <v>26</v>
      </c>
      <c r="O91">
        <v>82</v>
      </c>
      <c r="P91">
        <v>5</v>
      </c>
      <c r="Q91">
        <v>0</v>
      </c>
      <c r="R91">
        <v>0</v>
      </c>
      <c r="S91">
        <v>80</v>
      </c>
      <c r="T91">
        <v>39</v>
      </c>
      <c r="U91">
        <v>0</v>
      </c>
      <c r="V91">
        <v>5</v>
      </c>
      <c r="W91">
        <v>2</v>
      </c>
    </row>
    <row r="92" spans="1:23" x14ac:dyDescent="0.3">
      <c r="A92">
        <f>pasta!B93</f>
        <v>91</v>
      </c>
      <c r="B92">
        <f>LN(pasta!C93)</f>
        <v>10.176961414718086</v>
      </c>
      <c r="C92">
        <f>LN(pasta!Y93)</f>
        <v>-3.5730055945577564E-2</v>
      </c>
      <c r="D92">
        <f>LN(pasta!Z93)</f>
        <v>-1.0921142813613697E-2</v>
      </c>
      <c r="E92">
        <v>0</v>
      </c>
      <c r="F92">
        <v>0</v>
      </c>
      <c r="G92">
        <v>21</v>
      </c>
      <c r="H92">
        <v>0</v>
      </c>
      <c r="I92">
        <v>268</v>
      </c>
      <c r="J92">
        <v>0</v>
      </c>
      <c r="K92">
        <v>0</v>
      </c>
      <c r="L92">
        <v>0</v>
      </c>
      <c r="M92">
        <v>47</v>
      </c>
      <c r="N92">
        <v>14</v>
      </c>
      <c r="O92">
        <v>44</v>
      </c>
      <c r="P92">
        <v>1</v>
      </c>
      <c r="Q92">
        <v>21</v>
      </c>
      <c r="R92">
        <v>0</v>
      </c>
      <c r="S92">
        <v>80</v>
      </c>
      <c r="T92">
        <v>66</v>
      </c>
      <c r="U92">
        <v>0</v>
      </c>
      <c r="V92">
        <v>8</v>
      </c>
      <c r="W92">
        <v>8</v>
      </c>
    </row>
    <row r="93" spans="1:23" x14ac:dyDescent="0.3">
      <c r="A93">
        <f>pasta!B94</f>
        <v>92</v>
      </c>
      <c r="B93">
        <f>LN(pasta!C94)</f>
        <v>10.253495974514681</v>
      </c>
      <c r="C93">
        <f>LN(pasta!Y94)</f>
        <v>-3.4317501667688863E-2</v>
      </c>
      <c r="D93">
        <f>LN(pasta!Z94)</f>
        <v>-1.4125542778886887E-3</v>
      </c>
      <c r="E93">
        <v>2953</v>
      </c>
      <c r="F93">
        <v>0</v>
      </c>
      <c r="G93">
        <v>0</v>
      </c>
      <c r="H93">
        <v>0</v>
      </c>
      <c r="I93">
        <v>249</v>
      </c>
      <c r="J93">
        <v>0</v>
      </c>
      <c r="K93">
        <v>0</v>
      </c>
      <c r="L93">
        <v>0</v>
      </c>
      <c r="M93">
        <v>197</v>
      </c>
      <c r="N93">
        <v>112</v>
      </c>
      <c r="O93">
        <v>159</v>
      </c>
      <c r="P93">
        <v>28</v>
      </c>
      <c r="Q93">
        <v>2039</v>
      </c>
      <c r="R93">
        <v>0</v>
      </c>
      <c r="S93">
        <v>429</v>
      </c>
      <c r="T93">
        <v>43</v>
      </c>
      <c r="U93">
        <v>14</v>
      </c>
      <c r="V93">
        <v>81</v>
      </c>
      <c r="W93">
        <v>100</v>
      </c>
    </row>
    <row r="94" spans="1:23" x14ac:dyDescent="0.3">
      <c r="A94">
        <f>pasta!B95</f>
        <v>93</v>
      </c>
      <c r="B94">
        <f>LN(pasta!C95)</f>
        <v>10.240043714206985</v>
      </c>
      <c r="C94">
        <f>LN(pasta!Y95)</f>
        <v>-3.4317501667688863E-2</v>
      </c>
      <c r="D94">
        <f>LN(pasta!Z95)</f>
        <v>0</v>
      </c>
      <c r="E94">
        <v>0</v>
      </c>
      <c r="F94">
        <v>0</v>
      </c>
      <c r="G94">
        <v>0</v>
      </c>
      <c r="H94">
        <v>0</v>
      </c>
      <c r="I94">
        <v>575</v>
      </c>
      <c r="J94">
        <v>0</v>
      </c>
      <c r="K94">
        <v>0</v>
      </c>
      <c r="L94">
        <v>0</v>
      </c>
      <c r="M94">
        <v>49</v>
      </c>
      <c r="N94">
        <v>89</v>
      </c>
      <c r="O94">
        <v>88</v>
      </c>
      <c r="P94">
        <v>4</v>
      </c>
      <c r="Q94">
        <v>0</v>
      </c>
      <c r="R94">
        <v>0</v>
      </c>
      <c r="S94">
        <v>220</v>
      </c>
      <c r="T94">
        <v>41</v>
      </c>
      <c r="U94">
        <v>0</v>
      </c>
      <c r="V94">
        <v>35</v>
      </c>
      <c r="W94">
        <v>49</v>
      </c>
    </row>
    <row r="95" spans="1:23" x14ac:dyDescent="0.3">
      <c r="A95">
        <f>pasta!B96</f>
        <v>94</v>
      </c>
      <c r="B95">
        <f>LN(pasta!C96)</f>
        <v>10.211346446970426</v>
      </c>
      <c r="C95">
        <f>LN(pasta!Y96)</f>
        <v>-3.4317501667688863E-2</v>
      </c>
      <c r="D95">
        <f>LN(pasta!Z96)</f>
        <v>-1.1925239717619451E-2</v>
      </c>
      <c r="E95">
        <v>0</v>
      </c>
      <c r="F95">
        <v>0</v>
      </c>
      <c r="G95">
        <v>0</v>
      </c>
      <c r="H95">
        <v>0</v>
      </c>
      <c r="I95">
        <v>1383</v>
      </c>
      <c r="J95">
        <v>0</v>
      </c>
      <c r="K95">
        <v>0</v>
      </c>
      <c r="L95">
        <v>0</v>
      </c>
      <c r="M95">
        <v>92</v>
      </c>
      <c r="N95">
        <v>102</v>
      </c>
      <c r="O95">
        <v>742</v>
      </c>
      <c r="P95">
        <v>26</v>
      </c>
      <c r="Q95">
        <v>0</v>
      </c>
      <c r="R95">
        <v>0</v>
      </c>
      <c r="S95">
        <v>352</v>
      </c>
      <c r="T95">
        <v>24</v>
      </c>
      <c r="U95">
        <v>0</v>
      </c>
      <c r="V95">
        <v>11</v>
      </c>
      <c r="W95">
        <v>34</v>
      </c>
    </row>
    <row r="96" spans="1:23" x14ac:dyDescent="0.3">
      <c r="A96">
        <f>pasta!B97</f>
        <v>95</v>
      </c>
      <c r="B96">
        <f>LN(pasta!C97)</f>
        <v>10.147530776231282</v>
      </c>
      <c r="C96">
        <f>LN(pasta!Y97)</f>
        <v>-4.6242741385308365E-2</v>
      </c>
      <c r="D96">
        <f>LN(pasta!Z97)</f>
        <v>-1.649996117038989E-2</v>
      </c>
      <c r="E96">
        <v>0</v>
      </c>
      <c r="F96">
        <v>0</v>
      </c>
      <c r="G96">
        <v>0</v>
      </c>
      <c r="H96">
        <v>0</v>
      </c>
      <c r="I96">
        <v>1168</v>
      </c>
      <c r="J96">
        <v>0</v>
      </c>
      <c r="K96">
        <v>0</v>
      </c>
      <c r="L96">
        <v>0</v>
      </c>
      <c r="M96">
        <v>23</v>
      </c>
      <c r="N96">
        <v>95</v>
      </c>
      <c r="O96">
        <v>786</v>
      </c>
      <c r="P96">
        <v>56</v>
      </c>
      <c r="Q96">
        <v>0</v>
      </c>
      <c r="R96">
        <v>0</v>
      </c>
      <c r="S96">
        <v>155</v>
      </c>
      <c r="T96">
        <v>35</v>
      </c>
      <c r="U96">
        <v>0</v>
      </c>
      <c r="V96">
        <v>4</v>
      </c>
      <c r="W96">
        <v>14</v>
      </c>
    </row>
    <row r="97" spans="1:23" x14ac:dyDescent="0.3">
      <c r="A97">
        <f>pasta!B98</f>
        <v>96</v>
      </c>
      <c r="B97">
        <f>LN(pasta!C98)</f>
        <v>10.130139342777445</v>
      </c>
      <c r="C97">
        <f>LN(pasta!Y98)</f>
        <v>-4.5853015443394485E-2</v>
      </c>
      <c r="D97">
        <f>LN(pasta!Z98)</f>
        <v>-1.2298126016224925E-2</v>
      </c>
      <c r="E97">
        <v>0</v>
      </c>
      <c r="F97">
        <v>0</v>
      </c>
      <c r="G97">
        <v>6</v>
      </c>
      <c r="H97">
        <v>0</v>
      </c>
      <c r="I97">
        <v>969</v>
      </c>
      <c r="J97">
        <v>0</v>
      </c>
      <c r="K97">
        <v>0</v>
      </c>
      <c r="L97">
        <v>0</v>
      </c>
      <c r="M97">
        <v>25</v>
      </c>
      <c r="N97">
        <v>166</v>
      </c>
      <c r="O97">
        <v>622</v>
      </c>
      <c r="P97">
        <v>34</v>
      </c>
      <c r="Q97">
        <v>6</v>
      </c>
      <c r="R97">
        <v>0</v>
      </c>
      <c r="S97">
        <v>68</v>
      </c>
      <c r="T97">
        <v>35</v>
      </c>
      <c r="U97">
        <v>0</v>
      </c>
      <c r="V97">
        <v>10</v>
      </c>
      <c r="W97">
        <v>9</v>
      </c>
    </row>
    <row r="98" spans="1:23" x14ac:dyDescent="0.3">
      <c r="A98">
        <f>pasta!B99</f>
        <v>97</v>
      </c>
      <c r="B98">
        <f>LN(pasta!C99)</f>
        <v>10.134432592942435</v>
      </c>
      <c r="C98">
        <f>LN(pasta!Y99)</f>
        <v>-2.5233852682021017E-2</v>
      </c>
      <c r="D98">
        <f>LN(pasta!Z99)</f>
        <v>-2.0619162761373513E-2</v>
      </c>
      <c r="E98">
        <v>0</v>
      </c>
      <c r="F98">
        <v>0</v>
      </c>
      <c r="G98">
        <v>0</v>
      </c>
      <c r="H98">
        <v>0</v>
      </c>
      <c r="I98">
        <v>806</v>
      </c>
      <c r="J98">
        <v>0</v>
      </c>
      <c r="K98">
        <v>0</v>
      </c>
      <c r="L98">
        <v>0</v>
      </c>
      <c r="M98">
        <v>8</v>
      </c>
      <c r="N98">
        <v>109</v>
      </c>
      <c r="O98">
        <v>557</v>
      </c>
      <c r="P98">
        <v>20</v>
      </c>
      <c r="Q98">
        <v>0</v>
      </c>
      <c r="R98">
        <v>0</v>
      </c>
      <c r="S98">
        <v>32</v>
      </c>
      <c r="T98">
        <v>43</v>
      </c>
      <c r="U98">
        <v>0</v>
      </c>
      <c r="V98">
        <v>22</v>
      </c>
      <c r="W98">
        <v>15</v>
      </c>
    </row>
    <row r="99" spans="1:23" x14ac:dyDescent="0.3">
      <c r="A99">
        <f>pasta!B100</f>
        <v>98</v>
      </c>
      <c r="B99">
        <f>LN(pasta!C100)</f>
        <v>10.196198210432776</v>
      </c>
      <c r="C99">
        <f>LN(pasta!Y100)</f>
        <v>-4.1180312715056611E-3</v>
      </c>
      <c r="D99">
        <f>LN(pasta!Z100)</f>
        <v>-2.1115821410515313E-2</v>
      </c>
      <c r="E99">
        <v>0</v>
      </c>
      <c r="F99">
        <v>0</v>
      </c>
      <c r="G99">
        <v>719</v>
      </c>
      <c r="H99">
        <v>0</v>
      </c>
      <c r="I99">
        <v>691</v>
      </c>
      <c r="J99">
        <v>0</v>
      </c>
      <c r="K99">
        <v>0</v>
      </c>
      <c r="L99">
        <v>0</v>
      </c>
      <c r="M99">
        <v>12</v>
      </c>
      <c r="N99">
        <v>62</v>
      </c>
      <c r="O99">
        <v>309</v>
      </c>
      <c r="P99">
        <v>27</v>
      </c>
      <c r="Q99">
        <v>709</v>
      </c>
      <c r="R99">
        <v>0</v>
      </c>
      <c r="S99">
        <v>36</v>
      </c>
      <c r="T99">
        <v>232</v>
      </c>
      <c r="U99">
        <v>0</v>
      </c>
      <c r="V99">
        <v>12</v>
      </c>
      <c r="W99">
        <v>11</v>
      </c>
    </row>
    <row r="100" spans="1:23" x14ac:dyDescent="0.3">
      <c r="A100">
        <f>pasta!B101</f>
        <v>99</v>
      </c>
      <c r="B100">
        <f>LN(pasta!C101)</f>
        <v>10.204793275192561</v>
      </c>
      <c r="C100">
        <f>LN(pasta!Y101)</f>
        <v>-4.1180312715056611E-3</v>
      </c>
      <c r="D100">
        <f>LN(pasta!Z101)</f>
        <v>0</v>
      </c>
      <c r="E100">
        <v>0</v>
      </c>
      <c r="F100">
        <v>0</v>
      </c>
      <c r="G100">
        <v>0</v>
      </c>
      <c r="H100">
        <v>0</v>
      </c>
      <c r="I100">
        <v>162</v>
      </c>
      <c r="J100">
        <v>0</v>
      </c>
      <c r="K100">
        <v>0</v>
      </c>
      <c r="L100">
        <v>0</v>
      </c>
      <c r="M100">
        <v>13</v>
      </c>
      <c r="N100">
        <v>34</v>
      </c>
      <c r="O100">
        <v>18</v>
      </c>
      <c r="P100">
        <v>6</v>
      </c>
      <c r="Q100">
        <v>0</v>
      </c>
      <c r="R100">
        <v>0</v>
      </c>
      <c r="S100">
        <v>26</v>
      </c>
      <c r="T100">
        <v>58</v>
      </c>
      <c r="U100">
        <v>0</v>
      </c>
      <c r="V100">
        <v>0</v>
      </c>
      <c r="W100">
        <v>7</v>
      </c>
    </row>
    <row r="101" spans="1:23" x14ac:dyDescent="0.3">
      <c r="A101">
        <f>pasta!B102</f>
        <v>100</v>
      </c>
      <c r="B101">
        <f>LN(pasta!C102)</f>
        <v>10.198414318705787</v>
      </c>
      <c r="C101">
        <f>LN(pasta!Y102)</f>
        <v>-4.1180312715056611E-3</v>
      </c>
      <c r="D101">
        <f>LN(pasta!Z102)</f>
        <v>-7.5571598631268477E-3</v>
      </c>
      <c r="E101">
        <v>0</v>
      </c>
      <c r="F101">
        <v>0</v>
      </c>
      <c r="G101">
        <v>0</v>
      </c>
      <c r="H101">
        <v>0</v>
      </c>
      <c r="I101">
        <v>190</v>
      </c>
      <c r="J101">
        <v>0</v>
      </c>
      <c r="K101">
        <v>0</v>
      </c>
      <c r="L101">
        <v>0</v>
      </c>
      <c r="M101">
        <v>17</v>
      </c>
      <c r="N101">
        <v>29</v>
      </c>
      <c r="O101">
        <v>34</v>
      </c>
      <c r="P101">
        <v>11</v>
      </c>
      <c r="Q101">
        <v>0</v>
      </c>
      <c r="R101">
        <v>0</v>
      </c>
      <c r="S101">
        <v>11</v>
      </c>
      <c r="T101">
        <v>74</v>
      </c>
      <c r="U101">
        <v>0</v>
      </c>
      <c r="V101">
        <v>7</v>
      </c>
      <c r="W101">
        <v>7</v>
      </c>
    </row>
    <row r="102" spans="1:23" x14ac:dyDescent="0.3">
      <c r="A102">
        <f>pasta!B103</f>
        <v>101</v>
      </c>
      <c r="B102">
        <f>LN(pasta!C103)</f>
        <v>10.19650747826695</v>
      </c>
      <c r="C102">
        <f>LN(pasta!Y103)</f>
        <v>-1.1675191134632465E-2</v>
      </c>
      <c r="D102">
        <f>LN(pasta!Z103)</f>
        <v>-4.5045842470347368E-2</v>
      </c>
      <c r="E102">
        <v>0</v>
      </c>
      <c r="F102">
        <v>0</v>
      </c>
      <c r="G102">
        <v>0</v>
      </c>
      <c r="H102">
        <v>0</v>
      </c>
      <c r="I102">
        <v>283</v>
      </c>
      <c r="J102">
        <v>0</v>
      </c>
      <c r="K102">
        <v>0</v>
      </c>
      <c r="L102">
        <v>0</v>
      </c>
      <c r="M102">
        <v>51</v>
      </c>
      <c r="N102">
        <v>28</v>
      </c>
      <c r="O102">
        <v>45</v>
      </c>
      <c r="P102">
        <v>80</v>
      </c>
      <c r="Q102">
        <v>0</v>
      </c>
      <c r="R102">
        <v>0</v>
      </c>
      <c r="S102">
        <v>27</v>
      </c>
      <c r="T102">
        <v>48</v>
      </c>
      <c r="U102">
        <v>0</v>
      </c>
      <c r="V102">
        <v>3</v>
      </c>
      <c r="W102">
        <v>1</v>
      </c>
    </row>
    <row r="103" spans="1:23" x14ac:dyDescent="0.3">
      <c r="A103">
        <f>pasta!B104</f>
        <v>102</v>
      </c>
      <c r="B103">
        <f>LN(pasta!C104)</f>
        <v>10.194124505026743</v>
      </c>
      <c r="C103">
        <f>LN(pasta!Y104)</f>
        <v>-2.5158703619966354E-2</v>
      </c>
      <c r="D103">
        <f>LN(pasta!Z104)</f>
        <v>0</v>
      </c>
      <c r="E103">
        <v>0</v>
      </c>
      <c r="F103">
        <v>0</v>
      </c>
      <c r="G103">
        <v>0</v>
      </c>
      <c r="H103">
        <v>0</v>
      </c>
      <c r="I103">
        <v>256</v>
      </c>
      <c r="J103">
        <v>0</v>
      </c>
      <c r="K103">
        <v>0</v>
      </c>
      <c r="L103">
        <v>0</v>
      </c>
      <c r="M103">
        <v>29</v>
      </c>
      <c r="N103">
        <v>51</v>
      </c>
      <c r="O103">
        <v>23</v>
      </c>
      <c r="P103">
        <v>66</v>
      </c>
      <c r="Q103">
        <v>0</v>
      </c>
      <c r="R103">
        <v>0</v>
      </c>
      <c r="S103">
        <v>23</v>
      </c>
      <c r="T103">
        <v>45</v>
      </c>
      <c r="U103">
        <v>0</v>
      </c>
      <c r="V103">
        <v>5</v>
      </c>
      <c r="W103">
        <v>14</v>
      </c>
    </row>
    <row r="104" spans="1:23" x14ac:dyDescent="0.3">
      <c r="A104">
        <f>pasta!B105</f>
        <v>103</v>
      </c>
      <c r="B104">
        <f>LN(pasta!C105)</f>
        <v>10.209463025739174</v>
      </c>
      <c r="C104">
        <f>LN(pasta!Y105)</f>
        <v>-2.5158703619966354E-2</v>
      </c>
      <c r="D104">
        <f>LN(pasta!Z105)</f>
        <v>-1.5394467061842195E-2</v>
      </c>
      <c r="E104">
        <v>0</v>
      </c>
      <c r="F104">
        <v>0</v>
      </c>
      <c r="G104">
        <v>0</v>
      </c>
      <c r="H104">
        <v>0</v>
      </c>
      <c r="I104">
        <v>394</v>
      </c>
      <c r="J104">
        <v>0</v>
      </c>
      <c r="K104">
        <v>0</v>
      </c>
      <c r="L104">
        <v>0</v>
      </c>
      <c r="M104">
        <v>87</v>
      </c>
      <c r="N104">
        <v>61</v>
      </c>
      <c r="O104">
        <v>40</v>
      </c>
      <c r="P104">
        <v>62</v>
      </c>
      <c r="Q104">
        <v>0</v>
      </c>
      <c r="R104">
        <v>0</v>
      </c>
      <c r="S104">
        <v>110</v>
      </c>
      <c r="T104">
        <v>26</v>
      </c>
      <c r="U104">
        <v>0</v>
      </c>
      <c r="V104">
        <v>0</v>
      </c>
      <c r="W104">
        <v>8</v>
      </c>
    </row>
    <row r="105" spans="1:23" x14ac:dyDescent="0.3">
      <c r="A105">
        <f>pasta!B106</f>
        <v>104</v>
      </c>
      <c r="B105">
        <f>LN(pasta!C106)</f>
        <v>10.275131795368559</v>
      </c>
      <c r="C105">
        <f>LN(pasta!Y106)</f>
        <v>-4.0553170681808574E-2</v>
      </c>
      <c r="D105">
        <f>LN(pasta!Z106)</f>
        <v>-1.996157157764091E-3</v>
      </c>
      <c r="E105">
        <v>0</v>
      </c>
      <c r="F105">
        <v>0</v>
      </c>
      <c r="G105">
        <v>0</v>
      </c>
      <c r="H105">
        <v>0</v>
      </c>
      <c r="I105">
        <v>395</v>
      </c>
      <c r="J105">
        <v>0</v>
      </c>
      <c r="K105">
        <v>0</v>
      </c>
      <c r="L105">
        <v>0</v>
      </c>
      <c r="M105">
        <v>91</v>
      </c>
      <c r="N105">
        <v>32</v>
      </c>
      <c r="O105">
        <v>40</v>
      </c>
      <c r="P105">
        <v>48</v>
      </c>
      <c r="Q105">
        <v>0</v>
      </c>
      <c r="R105">
        <v>0</v>
      </c>
      <c r="S105">
        <v>128</v>
      </c>
      <c r="T105">
        <v>36</v>
      </c>
      <c r="U105">
        <v>0</v>
      </c>
      <c r="V105">
        <v>0</v>
      </c>
      <c r="W105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8D5C1-B0DA-469F-9872-5018CFC4C49E}">
  <dimension ref="A1:W105"/>
  <sheetViews>
    <sheetView workbookViewId="0">
      <selection activeCell="M9" sqref="M9"/>
    </sheetView>
  </sheetViews>
  <sheetFormatPr defaultRowHeight="14.4" x14ac:dyDescent="0.3"/>
  <sheetData>
    <row r="1" spans="1:23" x14ac:dyDescent="0.3">
      <c r="A1" t="str">
        <f>'pasta sauce'!B2</f>
        <v>Row Labels</v>
      </c>
      <c r="B1" t="s">
        <v>25</v>
      </c>
      <c r="C1" t="s">
        <v>26</v>
      </c>
      <c r="D1" t="s">
        <v>27</v>
      </c>
      <c r="E1" s="1" t="s">
        <v>29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3">
      <c r="A2">
        <f>'pasta sauce'!B3</f>
        <v>1</v>
      </c>
      <c r="B2">
        <f>LN('pasta sauce'!C3)</f>
        <v>10.48079702281674</v>
      </c>
      <c r="C2">
        <f>LN('pasta sauce'!Y3)</f>
        <v>0.71106946046013619</v>
      </c>
      <c r="D2">
        <f>LN('pasta sauce'!Z3)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3">
      <c r="A3">
        <f>'pasta sauce'!B4</f>
        <v>2</v>
      </c>
      <c r="B3">
        <f>LN('pasta sauce'!C4)</f>
        <v>10.576045471484237</v>
      </c>
      <c r="C3">
        <f>LN('pasta sauce'!Y4)</f>
        <v>0.71106946046013619</v>
      </c>
      <c r="D3">
        <f>LN('pasta sauce'!Z4)</f>
        <v>-8.5161439766254059E-3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3">
      <c r="A4">
        <f>'pasta sauce'!B5</f>
        <v>3</v>
      </c>
      <c r="B4">
        <f>LN('pasta sauce'!C5)</f>
        <v>10.732601002750153</v>
      </c>
      <c r="C4">
        <f>LN('pasta sauce'!Y5)</f>
        <v>0.70255331648351083</v>
      </c>
      <c r="D4">
        <f>LN('pasta sauce'!Z5)</f>
        <v>-0.12205621355672761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>
        <f>'pasta sauce'!B6</f>
        <v>4</v>
      </c>
      <c r="B5">
        <f>LN('pasta sauce'!C6)</f>
        <v>10.708345592571195</v>
      </c>
      <c r="C5">
        <f>LN('pasta sauce'!Y6)</f>
        <v>0.69359243414559946</v>
      </c>
      <c r="D5">
        <f>LN('pasta sauce'!Z6)</f>
        <v>-0.12463621152340468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>
        <f>'pasta sauce'!B7</f>
        <v>5</v>
      </c>
      <c r="B6">
        <f>LN('pasta sauce'!C7)</f>
        <v>10.537276902310973</v>
      </c>
      <c r="C6">
        <f>LN('pasta sauce'!Y7)</f>
        <v>0.69359243414559946</v>
      </c>
      <c r="D6">
        <f>LN('pasta sauce'!Z7)</f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>
        <f>'pasta sauce'!B8</f>
        <v>6</v>
      </c>
      <c r="B7">
        <f>LN('pasta sauce'!C8)</f>
        <v>10.568688859385698</v>
      </c>
      <c r="C7">
        <f>LN('pasta sauce'!Y8)</f>
        <v>0.69359243414559946</v>
      </c>
      <c r="D7">
        <f>LN('pasta sauce'!Z8)</f>
        <v>-3.7895814310274625E-2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>
        <f>'pasta sauce'!B9</f>
        <v>7</v>
      </c>
      <c r="B8">
        <f>LN('pasta sauce'!C9)</f>
        <v>10.587264973678719</v>
      </c>
      <c r="C8">
        <f>LN('pasta sauce'!Y9)</f>
        <v>0.65569661983532479</v>
      </c>
      <c r="D8">
        <f>LN('pasta sauce'!Z9)</f>
        <v>-1.6270956263234177E-2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>
        <f>'pasta sauce'!B10</f>
        <v>8</v>
      </c>
      <c r="B9">
        <f>LN('pasta sauce'!C10)</f>
        <v>10.573828128374256</v>
      </c>
      <c r="C9">
        <f>LN('pasta sauce'!Y10)</f>
        <v>0.63942566357209063</v>
      </c>
      <c r="D9">
        <f>LN('pasta sauce'!Z10)</f>
        <v>-1.9608275901613674E-4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>
        <f>'pasta sauce'!B11</f>
        <v>9</v>
      </c>
      <c r="B10">
        <f>LN('pasta sauce'!C11)</f>
        <v>10.668195571199227</v>
      </c>
      <c r="C10">
        <f>LN('pasta sauce'!Y11)</f>
        <v>0.63922958081307446</v>
      </c>
      <c r="D10">
        <f>LN('pasta sauce'!Z11)</f>
        <v>-6.7412070293163651E-2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>
        <f>'pasta sauce'!B12</f>
        <v>10</v>
      </c>
      <c r="B11">
        <f>LN('pasta sauce'!C12)</f>
        <v>10.550699427437358</v>
      </c>
      <c r="C11">
        <f>LN('pasta sauce'!Y12)</f>
        <v>0.66402221431783104</v>
      </c>
      <c r="D11">
        <f>LN('pasta sauce'!Z12)</f>
        <v>-4.8454344751061904E-2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>
        <f>'pasta sauce'!B13</f>
        <v>11</v>
      </c>
      <c r="B12">
        <f>LN('pasta sauce'!C13)</f>
        <v>10.547562129044262</v>
      </c>
      <c r="C12">
        <f>LN('pasta sauce'!Y13)</f>
        <v>0.66402221431783104</v>
      </c>
      <c r="D12">
        <f>LN('pasta sauce'!Z13)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>
        <f>'pasta sauce'!B14</f>
        <v>12</v>
      </c>
      <c r="B13">
        <f>LN('pasta sauce'!C14)</f>
        <v>10.827915487391593</v>
      </c>
      <c r="C13">
        <f>LN('pasta sauce'!Y14)</f>
        <v>0.66402221431783104</v>
      </c>
      <c r="D13">
        <f>LN('pasta sauce'!Z14)</f>
        <v>-0.35128734010829643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>
        <f>'pasta sauce'!B15</f>
        <v>13</v>
      </c>
      <c r="B14">
        <f>LN('pasta sauce'!C15)</f>
        <v>10.548632333558619</v>
      </c>
      <c r="C14">
        <f>LN('pasta sauce'!Y15)</f>
        <v>0.60481668912654529</v>
      </c>
      <c r="D14">
        <f>LN('pasta sauce'!Z15)</f>
        <v>-0.15606072210944574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>
        <f>'pasta sauce'!B16</f>
        <v>14</v>
      </c>
      <c r="B15">
        <f>LN('pasta sauce'!C16)</f>
        <v>10.44461868997654</v>
      </c>
      <c r="C15">
        <f>LN('pasta sauce'!Y16)</f>
        <v>0.60481668912654529</v>
      </c>
      <c r="D15">
        <f>LN('pasta sauce'!Z16)</f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>
        <f>'pasta sauce'!B17</f>
        <v>15</v>
      </c>
      <c r="B16">
        <f>LN('pasta sauce'!C17)</f>
        <v>10.523975595489896</v>
      </c>
      <c r="C16">
        <f>LN('pasta sauce'!Y17)</f>
        <v>0.60481668912654529</v>
      </c>
      <c r="D16">
        <f>LN('pasta sauce'!Z17)</f>
        <v>-3.0305332412801242E-2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>
        <f>'pasta sauce'!B18</f>
        <v>16</v>
      </c>
      <c r="B17">
        <f>LN('pasta sauce'!C18)</f>
        <v>10.577907467391306</v>
      </c>
      <c r="C17">
        <f>LN('pasta sauce'!Y18)</f>
        <v>0.67721104044560421</v>
      </c>
      <c r="D17">
        <f>LN('pasta sauce'!Z18)</f>
        <v>-7.8501384824902404E-2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">
      <c r="A18">
        <f>'pasta sauce'!B19</f>
        <v>17</v>
      </c>
      <c r="B18">
        <f>LN('pasta sauce'!C19)</f>
        <v>10.472110652564833</v>
      </c>
      <c r="C18">
        <f>LN('pasta sauce'!Y19)</f>
        <v>0.70111800423329718</v>
      </c>
      <c r="D18">
        <f>LN('pasta sauce'!Z19)</f>
        <v>-2.3906963787692963E-2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>
        <f>'pasta sauce'!B20</f>
        <v>18</v>
      </c>
      <c r="B19">
        <f>LN('pasta sauce'!C20)</f>
        <v>10.409016372974566</v>
      </c>
      <c r="C19">
        <f>LN('pasta sauce'!Y20)</f>
        <v>0.7119882216983725</v>
      </c>
      <c r="D19">
        <f>LN('pasta sauce'!Z20)</f>
        <v>-1.0870217465075358E-2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>
        <f>'pasta sauce'!B21</f>
        <v>19</v>
      </c>
      <c r="B20">
        <f>LN('pasta sauce'!C21)</f>
        <v>10.174875595358007</v>
      </c>
      <c r="C20">
        <f>LN('pasta sauce'!Y21)</f>
        <v>0.7119882216983725</v>
      </c>
      <c r="D20">
        <f>LN('pasta sauce'!Z21)</f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>
        <f>'pasta sauce'!B22</f>
        <v>20</v>
      </c>
      <c r="B21">
        <f>LN('pasta sauce'!C22)</f>
        <v>10.5552188122365</v>
      </c>
      <c r="C21">
        <f>LN('pasta sauce'!Y22)</f>
        <v>0.7119882216983725</v>
      </c>
      <c r="D21">
        <f>LN('pasta sauce'!Z22)</f>
        <v>-2.0840229634208469E-2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>
        <f>'pasta sauce'!B23</f>
        <v>21</v>
      </c>
      <c r="B22">
        <f>LN('pasta sauce'!C23)</f>
        <v>10.562154048237932</v>
      </c>
      <c r="C22">
        <f>LN('pasta sauce'!Y23)</f>
        <v>0.69530766743308214</v>
      </c>
      <c r="D22">
        <f>LN('pasta sauce'!Z23)</f>
        <v>-1.3833032405269412E-2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>
        <f>'pasta sauce'!B24</f>
        <v>22</v>
      </c>
      <c r="B23">
        <f>LN('pasta sauce'!C24)</f>
        <v>10.471075478366838</v>
      </c>
      <c r="C23">
        <f>LN('pasta sauce'!Y24)</f>
        <v>0.71273695449434238</v>
      </c>
      <c r="D23">
        <f>LN('pasta sauce'!Z24)</f>
        <v>-1.7429287061260301E-2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>
        <f>'pasta sauce'!B25</f>
        <v>23</v>
      </c>
      <c r="B24">
        <f>LN('pasta sauce'!C25)</f>
        <v>10.280961538949242</v>
      </c>
      <c r="C24">
        <f>LN('pasta sauce'!Y25)</f>
        <v>0.71273695449434238</v>
      </c>
      <c r="D24">
        <f>LN('pasta sauce'!Z25)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>
        <f>'pasta sauce'!B26</f>
        <v>24</v>
      </c>
      <c r="B25">
        <f>LN('pasta sauce'!C26)</f>
        <v>10.521097817411752</v>
      </c>
      <c r="C25">
        <f>LN('pasta sauce'!Y26)</f>
        <v>0.71273695449434238</v>
      </c>
      <c r="D25">
        <f>LN('pasta sauce'!Z26)</f>
        <v>-1.0004436201883071E-2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>
        <f>'pasta sauce'!B27</f>
        <v>25</v>
      </c>
      <c r="B26">
        <f>LN('pasta sauce'!C27)</f>
        <v>10.733696511568445</v>
      </c>
      <c r="C26">
        <f>LN('pasta sauce'!Y27)</f>
        <v>0.70273251829245931</v>
      </c>
      <c r="D26">
        <f>LN('pasta sauce'!Z27)</f>
        <v>-1.6753764931375224E-2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>
        <f>'pasta sauce'!B28</f>
        <v>26</v>
      </c>
      <c r="B27">
        <f>LN('pasta sauce'!C28)</f>
        <v>10.668971906167318</v>
      </c>
      <c r="C27">
        <f>LN('pasta sauce'!Y28)</f>
        <v>0.68597875336108405</v>
      </c>
      <c r="D27">
        <f>LN('pasta sauce'!Z28)</f>
        <v>-7.5787284135929903E-2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>
        <f>'pasta sauce'!B29</f>
        <v>27</v>
      </c>
      <c r="B28">
        <f>LN('pasta sauce'!C29)</f>
        <v>10.98925891493603</v>
      </c>
      <c r="C28">
        <f>LN('pasta sauce'!Y29)</f>
        <v>0.61019146922515421</v>
      </c>
      <c r="D28">
        <f>LN('pasta sauce'!Z29)</f>
        <v>-0.38794277316075149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>
        <f>'pasta sauce'!B30</f>
        <v>28</v>
      </c>
      <c r="B29">
        <f>LN('pasta sauce'!C30)</f>
        <v>10.547531407396683</v>
      </c>
      <c r="C29">
        <f>LN('pasta sauce'!Y30)</f>
        <v>0.64087210825233354</v>
      </c>
      <c r="D29">
        <f>LN('pasta sauce'!Z30)</f>
        <v>-0.15045022204734246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>
        <f>'pasta sauce'!B31</f>
        <v>29</v>
      </c>
      <c r="B30">
        <f>LN('pasta sauce'!C31)</f>
        <v>10.604231057825851</v>
      </c>
      <c r="C30">
        <f>LN('pasta sauce'!Y31)</f>
        <v>0.64087210825233354</v>
      </c>
      <c r="D30">
        <f>LN('pasta sauce'!Z31)</f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>
        <f>'pasta sauce'!B32</f>
        <v>30</v>
      </c>
      <c r="B31">
        <f>LN('pasta sauce'!C32)</f>
        <v>10.621551223063067</v>
      </c>
      <c r="C31">
        <f>LN('pasta sauce'!Y32)</f>
        <v>0.64087210825233354</v>
      </c>
      <c r="D31">
        <f>LN('pasta sauce'!Z32)</f>
        <v>-2.0932835718593498E-2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>
        <f>'pasta sauce'!B33</f>
        <v>31</v>
      </c>
      <c r="B32">
        <f>LN('pasta sauce'!C33)</f>
        <v>10.564006680520896</v>
      </c>
      <c r="C32">
        <f>LN('pasta sauce'!Y33)</f>
        <v>0.61993927253374004</v>
      </c>
      <c r="D32">
        <f>LN('pasta sauce'!Z33)</f>
        <v>-2.0091824081705168E-2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>
        <f>'pasta sauce'!B34</f>
        <v>32</v>
      </c>
      <c r="B33">
        <f>LN('pasta sauce'!C34)</f>
        <v>10.578275224003736</v>
      </c>
      <c r="C33">
        <f>LN('pasta sauce'!Y34)</f>
        <v>0.62418863406462843</v>
      </c>
      <c r="D33">
        <f>LN('pasta sauce'!Z34)</f>
        <v>-7.4811736735459593E-3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>
        <f>'pasta sauce'!B35</f>
        <v>33</v>
      </c>
      <c r="B34">
        <f>LN('pasta sauce'!C35)</f>
        <v>10.552222447018757</v>
      </c>
      <c r="C34">
        <f>LN('pasta sauce'!Y35)</f>
        <v>0.62418863406462843</v>
      </c>
      <c r="D34">
        <f>LN('pasta sauce'!Z35)</f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>
        <f>'pasta sauce'!B36</f>
        <v>34</v>
      </c>
      <c r="B35">
        <f>LN('pasta sauce'!C36)</f>
        <v>10.568195905948228</v>
      </c>
      <c r="C35">
        <f>LN('pasta sauce'!Y36)</f>
        <v>0.62418863406462843</v>
      </c>
      <c r="D35">
        <f>LN('pasta sauce'!Z36)</f>
        <v>-4.790316100242515E-2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>
        <f>'pasta sauce'!B37</f>
        <v>35</v>
      </c>
      <c r="B36">
        <f>LN('pasta sauce'!C37)</f>
        <v>10.580813738569269</v>
      </c>
      <c r="C36">
        <f>LN('pasta sauce'!Y37)</f>
        <v>0.57628547306220335</v>
      </c>
      <c r="D36">
        <f>LN('pasta sauce'!Z37)</f>
        <v>-9.2756413548040956E-2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>
        <f>'pasta sauce'!B38</f>
        <v>36</v>
      </c>
      <c r="B37">
        <f>LN('pasta sauce'!C38)</f>
        <v>10.513949892227346</v>
      </c>
      <c r="C37">
        <f>LN('pasta sauce'!Y38)</f>
        <v>0.61398788119497416</v>
      </c>
      <c r="D37">
        <f>LN('pasta sauce'!Z38)</f>
        <v>-0.11850464982740473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>
        <f>'pasta sauce'!B39</f>
        <v>37</v>
      </c>
      <c r="B38">
        <f>LN('pasta sauce'!C39)</f>
        <v>10.469125172790056</v>
      </c>
      <c r="C38">
        <f>LN('pasta sauce'!Y39)</f>
        <v>0.62327954984335709</v>
      </c>
      <c r="D38">
        <f>LN('pasta sauce'!Z39)</f>
        <v>-9.2916686483828469E-3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>
        <f>'pasta sauce'!B40</f>
        <v>38</v>
      </c>
      <c r="B39">
        <f>LN('pasta sauce'!C40)</f>
        <v>10.512262416176604</v>
      </c>
      <c r="C39">
        <f>LN('pasta sauce'!Y40)</f>
        <v>0.66580075278236039</v>
      </c>
      <c r="D39">
        <f>LN('pasta sauce'!Z40)</f>
        <v>-4.2521202939003286E-2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>
        <f>'pasta sauce'!B41</f>
        <v>39</v>
      </c>
      <c r="B40">
        <f>LN('pasta sauce'!C41)</f>
        <v>10.426802657021733</v>
      </c>
      <c r="C40">
        <f>LN('pasta sauce'!Y41)</f>
        <v>0.66580075278236039</v>
      </c>
      <c r="D40">
        <f>LN('pasta sauce'!Z41)</f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>
        <f>'pasta sauce'!B42</f>
        <v>40</v>
      </c>
      <c r="B41">
        <f>LN('pasta sauce'!C42)</f>
        <v>10.472527365947942</v>
      </c>
      <c r="C41">
        <f>LN('pasta sauce'!Y42)</f>
        <v>0.66580075278236039</v>
      </c>
      <c r="D41">
        <f>LN('pasta sauce'!Z42)</f>
        <v>-4.1776631037786852E-2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>
        <f>'pasta sauce'!B43</f>
        <v>41</v>
      </c>
      <c r="B42">
        <f>LN('pasta sauce'!C43)</f>
        <v>10.487487334015412</v>
      </c>
      <c r="C42">
        <f>LN('pasta sauce'!Y43)</f>
        <v>0.62402412174457356</v>
      </c>
      <c r="D42">
        <f>LN('pasta sauce'!Z43)</f>
        <v>-5.8895161015540202E-2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>
        <f>'pasta sauce'!B44</f>
        <v>42</v>
      </c>
      <c r="B43">
        <f>LN('pasta sauce'!C44)</f>
        <v>10.501259751192158</v>
      </c>
      <c r="C43">
        <f>LN('pasta sauce'!Y44)</f>
        <v>0.57727376764106175</v>
      </c>
      <c r="D43">
        <f>LN('pasta sauce'!Z44)</f>
        <v>-1.3661420631735859E-2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>
        <f>'pasta sauce'!B45</f>
        <v>43</v>
      </c>
      <c r="B44">
        <f>LN('pasta sauce'!C45)</f>
        <v>10.416755990201278</v>
      </c>
      <c r="C44">
        <f>LN('pasta sauce'!Y45)</f>
        <v>0.57727376764106175</v>
      </c>
      <c r="D44">
        <f>LN('pasta sauce'!Z45)</f>
        <v>0</v>
      </c>
      <c r="E44">
        <v>0</v>
      </c>
      <c r="F44">
        <v>102</v>
      </c>
      <c r="G44">
        <v>149</v>
      </c>
      <c r="H44">
        <v>0</v>
      </c>
      <c r="I44">
        <v>373</v>
      </c>
      <c r="J44">
        <v>0</v>
      </c>
      <c r="K44">
        <v>0</v>
      </c>
      <c r="L44">
        <v>0</v>
      </c>
      <c r="M44">
        <v>40</v>
      </c>
      <c r="N44">
        <v>60</v>
      </c>
      <c r="O44">
        <v>43</v>
      </c>
      <c r="P44">
        <v>46</v>
      </c>
      <c r="Q44">
        <v>239</v>
      </c>
      <c r="R44">
        <v>0</v>
      </c>
      <c r="S44">
        <v>117</v>
      </c>
      <c r="T44">
        <v>56</v>
      </c>
      <c r="U44">
        <v>7</v>
      </c>
      <c r="V44">
        <v>6</v>
      </c>
      <c r="W44">
        <v>10</v>
      </c>
    </row>
    <row r="45" spans="1:23" x14ac:dyDescent="0.3">
      <c r="A45">
        <f>'pasta sauce'!B46</f>
        <v>44</v>
      </c>
      <c r="B45">
        <f>LN('pasta sauce'!C46)</f>
        <v>10.646610860399795</v>
      </c>
      <c r="C45">
        <f>LN('pasta sauce'!Y46)</f>
        <v>0.59513266846447943</v>
      </c>
      <c r="D45">
        <f>LN('pasta sauce'!Z46)</f>
        <v>-0.25470396774631004</v>
      </c>
      <c r="E45">
        <v>0</v>
      </c>
      <c r="F45">
        <v>10601</v>
      </c>
      <c r="G45">
        <v>3249</v>
      </c>
      <c r="H45">
        <v>0</v>
      </c>
      <c r="I45">
        <v>199</v>
      </c>
      <c r="J45">
        <v>0</v>
      </c>
      <c r="K45">
        <v>0</v>
      </c>
      <c r="L45">
        <v>0</v>
      </c>
      <c r="M45">
        <v>1103</v>
      </c>
      <c r="N45">
        <v>36</v>
      </c>
      <c r="O45">
        <v>135</v>
      </c>
      <c r="P45">
        <v>231</v>
      </c>
      <c r="Q45">
        <v>9485</v>
      </c>
      <c r="R45">
        <v>0</v>
      </c>
      <c r="S45">
        <v>2854</v>
      </c>
      <c r="T45">
        <v>131</v>
      </c>
      <c r="U45">
        <v>39</v>
      </c>
      <c r="V45">
        <v>21</v>
      </c>
      <c r="W45">
        <v>14</v>
      </c>
    </row>
    <row r="46" spans="1:23" x14ac:dyDescent="0.3">
      <c r="A46">
        <f>'pasta sauce'!B47</f>
        <v>45</v>
      </c>
      <c r="B46">
        <f>LN('pasta sauce'!C47)</f>
        <v>10.341205887912754</v>
      </c>
      <c r="C46">
        <f>LN('pasta sauce'!Y47)</f>
        <v>0.6063612938063162</v>
      </c>
      <c r="D46">
        <f>LN('pasta sauce'!Z47)</f>
        <v>-1.1228625341836794E-2</v>
      </c>
      <c r="E46">
        <v>0</v>
      </c>
      <c r="F46">
        <v>0</v>
      </c>
      <c r="G46">
        <v>76</v>
      </c>
      <c r="H46">
        <v>0</v>
      </c>
      <c r="I46">
        <v>1068</v>
      </c>
      <c r="J46">
        <v>0</v>
      </c>
      <c r="K46">
        <v>0</v>
      </c>
      <c r="L46">
        <v>0</v>
      </c>
      <c r="M46">
        <v>154</v>
      </c>
      <c r="N46">
        <v>58</v>
      </c>
      <c r="O46">
        <v>68</v>
      </c>
      <c r="P46">
        <v>68</v>
      </c>
      <c r="Q46">
        <v>60</v>
      </c>
      <c r="R46">
        <v>0</v>
      </c>
      <c r="S46">
        <v>604</v>
      </c>
      <c r="T46">
        <v>61</v>
      </c>
      <c r="U46">
        <v>9</v>
      </c>
      <c r="V46">
        <v>12</v>
      </c>
      <c r="W46">
        <v>50</v>
      </c>
    </row>
    <row r="47" spans="1:23" x14ac:dyDescent="0.3">
      <c r="A47">
        <f>'pasta sauce'!B48</f>
        <v>46</v>
      </c>
      <c r="B47">
        <f>LN('pasta sauce'!C48)</f>
        <v>10.396120081014102</v>
      </c>
      <c r="C47">
        <f>LN('pasta sauce'!Y48)</f>
        <v>0.6063612938063162</v>
      </c>
      <c r="D47">
        <f>LN('pasta sauce'!Z48)</f>
        <v>0</v>
      </c>
      <c r="E47">
        <v>0</v>
      </c>
      <c r="F47">
        <v>0</v>
      </c>
      <c r="G47">
        <v>1324</v>
      </c>
      <c r="H47">
        <v>0</v>
      </c>
      <c r="I47">
        <v>771</v>
      </c>
      <c r="J47">
        <v>0</v>
      </c>
      <c r="K47">
        <v>0</v>
      </c>
      <c r="L47">
        <v>0</v>
      </c>
      <c r="M47">
        <v>132</v>
      </c>
      <c r="N47">
        <v>52</v>
      </c>
      <c r="O47">
        <v>65</v>
      </c>
      <c r="P47">
        <v>92</v>
      </c>
      <c r="Q47">
        <v>1303</v>
      </c>
      <c r="R47">
        <v>0</v>
      </c>
      <c r="S47">
        <v>362</v>
      </c>
      <c r="T47">
        <v>67</v>
      </c>
      <c r="U47">
        <v>0</v>
      </c>
      <c r="V47">
        <v>10</v>
      </c>
      <c r="W47">
        <v>12</v>
      </c>
    </row>
    <row r="48" spans="1:23" x14ac:dyDescent="0.3">
      <c r="A48">
        <f>'pasta sauce'!B49</f>
        <v>47</v>
      </c>
      <c r="B48">
        <f>LN('pasta sauce'!C49)</f>
        <v>10.476978913624325</v>
      </c>
      <c r="C48">
        <f>LN('pasta sauce'!Y49)</f>
        <v>0.6063612938063162</v>
      </c>
      <c r="D48">
        <f>LN('pasta sauce'!Z49)</f>
        <v>-2.0498353782311203E-3</v>
      </c>
      <c r="E48">
        <v>0</v>
      </c>
      <c r="F48">
        <v>0</v>
      </c>
      <c r="G48">
        <v>1507</v>
      </c>
      <c r="H48">
        <v>0</v>
      </c>
      <c r="I48">
        <v>612</v>
      </c>
      <c r="J48">
        <v>0</v>
      </c>
      <c r="K48">
        <v>0</v>
      </c>
      <c r="L48">
        <v>0</v>
      </c>
      <c r="M48">
        <v>91</v>
      </c>
      <c r="N48">
        <v>29</v>
      </c>
      <c r="O48">
        <v>50</v>
      </c>
      <c r="P48">
        <v>82</v>
      </c>
      <c r="Q48">
        <v>1409</v>
      </c>
      <c r="R48">
        <v>0</v>
      </c>
      <c r="S48">
        <v>385</v>
      </c>
      <c r="T48">
        <v>46</v>
      </c>
      <c r="U48">
        <v>1</v>
      </c>
      <c r="V48">
        <v>3</v>
      </c>
      <c r="W48">
        <v>23</v>
      </c>
    </row>
    <row r="49" spans="1:23" x14ac:dyDescent="0.3">
      <c r="A49">
        <f>'pasta sauce'!B50</f>
        <v>48</v>
      </c>
      <c r="B49">
        <f>LN('pasta sauce'!C50)</f>
        <v>10.422189972729301</v>
      </c>
      <c r="C49">
        <f>LN('pasta sauce'!Y50)</f>
        <v>0.60431145842808509</v>
      </c>
      <c r="D49">
        <f>LN('pasta sauce'!Z50)</f>
        <v>-5.0448073141323505E-2</v>
      </c>
      <c r="E49">
        <v>0</v>
      </c>
      <c r="F49">
        <v>0</v>
      </c>
      <c r="G49">
        <v>1942</v>
      </c>
      <c r="H49">
        <v>0</v>
      </c>
      <c r="I49">
        <v>288</v>
      </c>
      <c r="J49">
        <v>0</v>
      </c>
      <c r="K49">
        <v>0</v>
      </c>
      <c r="L49">
        <v>0</v>
      </c>
      <c r="M49">
        <v>50</v>
      </c>
      <c r="N49">
        <v>28</v>
      </c>
      <c r="O49">
        <v>33</v>
      </c>
      <c r="P49">
        <v>48</v>
      </c>
      <c r="Q49">
        <v>1820</v>
      </c>
      <c r="R49">
        <v>0</v>
      </c>
      <c r="S49">
        <v>136</v>
      </c>
      <c r="T49">
        <v>68</v>
      </c>
      <c r="U49">
        <v>3</v>
      </c>
      <c r="V49">
        <v>34</v>
      </c>
      <c r="W49">
        <v>10</v>
      </c>
    </row>
    <row r="50" spans="1:23" x14ac:dyDescent="0.3">
      <c r="A50">
        <f>'pasta sauce'!B51</f>
        <v>49</v>
      </c>
      <c r="B50">
        <f>LN('pasta sauce'!C51)</f>
        <v>10.354859306388175</v>
      </c>
      <c r="C50">
        <f>LN('pasta sauce'!Y51)</f>
        <v>0.56237256639337352</v>
      </c>
      <c r="D50">
        <f>LN('pasta sauce'!Z51)</f>
        <v>-8.1925925596444665E-3</v>
      </c>
      <c r="E50">
        <v>0</v>
      </c>
      <c r="F50">
        <v>0</v>
      </c>
      <c r="G50">
        <v>3128</v>
      </c>
      <c r="H50">
        <v>0</v>
      </c>
      <c r="I50">
        <v>306</v>
      </c>
      <c r="J50">
        <v>0</v>
      </c>
      <c r="K50">
        <v>0</v>
      </c>
      <c r="L50">
        <v>0</v>
      </c>
      <c r="M50">
        <v>37</v>
      </c>
      <c r="N50">
        <v>23</v>
      </c>
      <c r="O50">
        <v>22</v>
      </c>
      <c r="P50">
        <v>55</v>
      </c>
      <c r="Q50">
        <v>3100</v>
      </c>
      <c r="R50">
        <v>0</v>
      </c>
      <c r="S50">
        <v>100</v>
      </c>
      <c r="T50">
        <v>67</v>
      </c>
      <c r="U50">
        <v>0</v>
      </c>
      <c r="V50">
        <v>20</v>
      </c>
      <c r="W50">
        <v>10</v>
      </c>
    </row>
    <row r="51" spans="1:23" x14ac:dyDescent="0.3">
      <c r="A51">
        <f>'pasta sauce'!B52</f>
        <v>50</v>
      </c>
      <c r="B51">
        <f>LN('pasta sauce'!C52)</f>
        <v>10.376263585117746</v>
      </c>
      <c r="C51">
        <f>LN('pasta sauce'!Y52)</f>
        <v>0.59534997481211549</v>
      </c>
      <c r="D51">
        <f>LN('pasta sauce'!Z52)</f>
        <v>-3.2977408418742082E-2</v>
      </c>
      <c r="E51">
        <v>0</v>
      </c>
      <c r="F51">
        <v>0</v>
      </c>
      <c r="G51">
        <v>43</v>
      </c>
      <c r="H51">
        <v>0</v>
      </c>
      <c r="I51">
        <v>193</v>
      </c>
      <c r="J51">
        <v>0</v>
      </c>
      <c r="K51">
        <v>0</v>
      </c>
      <c r="L51">
        <v>0</v>
      </c>
      <c r="M51">
        <v>7</v>
      </c>
      <c r="N51">
        <v>12</v>
      </c>
      <c r="O51">
        <v>15</v>
      </c>
      <c r="P51">
        <v>38</v>
      </c>
      <c r="Q51">
        <v>43</v>
      </c>
      <c r="R51">
        <v>0</v>
      </c>
      <c r="S51">
        <v>64</v>
      </c>
      <c r="T51">
        <v>28</v>
      </c>
      <c r="U51">
        <v>2</v>
      </c>
      <c r="V51">
        <v>17</v>
      </c>
      <c r="W51">
        <v>10</v>
      </c>
    </row>
    <row r="52" spans="1:23" x14ac:dyDescent="0.3">
      <c r="A52">
        <f>'pasta sauce'!B53</f>
        <v>51</v>
      </c>
      <c r="B52">
        <f>LN('pasta sauce'!C53)</f>
        <v>10.3737277163054</v>
      </c>
      <c r="C52">
        <f>LN('pasta sauce'!Y53)</f>
        <v>0.6013080310480029</v>
      </c>
      <c r="D52">
        <f>LN('pasta sauce'!Z53)</f>
        <v>-5.9580562358873311E-3</v>
      </c>
      <c r="E52">
        <v>0</v>
      </c>
      <c r="F52">
        <v>0</v>
      </c>
      <c r="G52">
        <v>65</v>
      </c>
      <c r="H52">
        <v>0</v>
      </c>
      <c r="I52">
        <v>123</v>
      </c>
      <c r="J52">
        <v>0</v>
      </c>
      <c r="K52">
        <v>0</v>
      </c>
      <c r="L52">
        <v>0</v>
      </c>
      <c r="M52">
        <v>13</v>
      </c>
      <c r="N52">
        <v>10</v>
      </c>
      <c r="O52">
        <v>20</v>
      </c>
      <c r="P52">
        <v>9</v>
      </c>
      <c r="Q52">
        <v>65</v>
      </c>
      <c r="R52">
        <v>0</v>
      </c>
      <c r="S52">
        <v>48</v>
      </c>
      <c r="T52">
        <v>12</v>
      </c>
      <c r="U52">
        <v>1</v>
      </c>
      <c r="V52">
        <v>6</v>
      </c>
      <c r="W52">
        <v>4</v>
      </c>
    </row>
    <row r="53" spans="1:23" x14ac:dyDescent="0.3">
      <c r="A53">
        <f>'pasta sauce'!B54</f>
        <v>52</v>
      </c>
      <c r="B53">
        <f>LN('pasta sauce'!C54)</f>
        <v>10.443505115141024</v>
      </c>
      <c r="C53">
        <f>LN('pasta sauce'!Y54)</f>
        <v>0.60413731450971597</v>
      </c>
      <c r="D53">
        <f>LN('pasta sauce'!Z54)</f>
        <v>-2.8292834617130785E-3</v>
      </c>
      <c r="E53">
        <v>0</v>
      </c>
      <c r="F53">
        <v>0</v>
      </c>
      <c r="G53">
        <v>1549</v>
      </c>
      <c r="H53">
        <v>0</v>
      </c>
      <c r="I53">
        <v>239</v>
      </c>
      <c r="J53">
        <v>0</v>
      </c>
      <c r="K53">
        <v>0</v>
      </c>
      <c r="L53">
        <v>0</v>
      </c>
      <c r="M53">
        <v>50</v>
      </c>
      <c r="N53">
        <v>8</v>
      </c>
      <c r="O53">
        <v>49</v>
      </c>
      <c r="P53">
        <v>61</v>
      </c>
      <c r="Q53">
        <v>1359</v>
      </c>
      <c r="R53">
        <v>0</v>
      </c>
      <c r="S53">
        <v>209</v>
      </c>
      <c r="T53">
        <v>26</v>
      </c>
      <c r="U53">
        <v>7</v>
      </c>
      <c r="V53">
        <v>11</v>
      </c>
      <c r="W53">
        <v>8</v>
      </c>
    </row>
    <row r="54" spans="1:23" x14ac:dyDescent="0.3">
      <c r="A54">
        <f>'pasta sauce'!B55</f>
        <v>53</v>
      </c>
      <c r="B54">
        <f>LN('pasta sauce'!C55)</f>
        <v>10.384383210187805</v>
      </c>
      <c r="C54">
        <f>LN('pasta sauce'!Y55)</f>
        <v>0.60413731450971597</v>
      </c>
      <c r="D54">
        <f>LN('pasta sauce'!Z55)</f>
        <v>0</v>
      </c>
      <c r="E54">
        <v>0</v>
      </c>
      <c r="F54">
        <v>0</v>
      </c>
      <c r="G54">
        <v>31</v>
      </c>
      <c r="H54">
        <v>0</v>
      </c>
      <c r="I54">
        <v>374</v>
      </c>
      <c r="J54">
        <v>0</v>
      </c>
      <c r="K54">
        <v>0</v>
      </c>
      <c r="L54">
        <v>0</v>
      </c>
      <c r="M54">
        <v>58</v>
      </c>
      <c r="N54">
        <v>16</v>
      </c>
      <c r="O54">
        <v>30</v>
      </c>
      <c r="P54">
        <v>55</v>
      </c>
      <c r="Q54">
        <v>31</v>
      </c>
      <c r="R54">
        <v>0</v>
      </c>
      <c r="S54">
        <v>165</v>
      </c>
      <c r="T54">
        <v>35</v>
      </c>
      <c r="U54">
        <v>5</v>
      </c>
      <c r="V54">
        <v>1</v>
      </c>
      <c r="W54">
        <v>9</v>
      </c>
    </row>
    <row r="55" spans="1:23" x14ac:dyDescent="0.3">
      <c r="A55">
        <f>'pasta sauce'!B56</f>
        <v>54</v>
      </c>
      <c r="B55">
        <f>LN('pasta sauce'!C56)</f>
        <v>10.444161062968345</v>
      </c>
      <c r="C55">
        <f>LN('pasta sauce'!Y56)</f>
        <v>0.60413731450971597</v>
      </c>
      <c r="D55">
        <f>LN('pasta sauce'!Z56)</f>
        <v>-1.174936839082151E-2</v>
      </c>
      <c r="E55">
        <v>0</v>
      </c>
      <c r="F55">
        <v>0</v>
      </c>
      <c r="G55">
        <v>299</v>
      </c>
      <c r="H55">
        <v>0</v>
      </c>
      <c r="I55">
        <v>274</v>
      </c>
      <c r="J55">
        <v>0</v>
      </c>
      <c r="K55">
        <v>0</v>
      </c>
      <c r="L55">
        <v>0</v>
      </c>
      <c r="M55">
        <v>41</v>
      </c>
      <c r="N55">
        <v>17</v>
      </c>
      <c r="O55">
        <v>38</v>
      </c>
      <c r="P55">
        <v>45</v>
      </c>
      <c r="Q55">
        <v>298</v>
      </c>
      <c r="R55">
        <v>0</v>
      </c>
      <c r="S55">
        <v>91</v>
      </c>
      <c r="T55">
        <v>29</v>
      </c>
      <c r="U55">
        <v>0</v>
      </c>
      <c r="V55">
        <v>2</v>
      </c>
      <c r="W55">
        <v>12</v>
      </c>
    </row>
    <row r="56" spans="1:23" x14ac:dyDescent="0.3">
      <c r="A56">
        <f>'pasta sauce'!B57</f>
        <v>55</v>
      </c>
      <c r="B56">
        <f>LN('pasta sauce'!C57)</f>
        <v>10.656481876283728</v>
      </c>
      <c r="C56">
        <f>LN('pasta sauce'!Y57)</f>
        <v>0.59238794611889445</v>
      </c>
      <c r="D56">
        <f>LN('pasta sauce'!Z57)</f>
        <v>-6.2497172885482996E-2</v>
      </c>
      <c r="E56">
        <v>0</v>
      </c>
      <c r="F56">
        <v>0</v>
      </c>
      <c r="G56">
        <v>5004</v>
      </c>
      <c r="H56">
        <v>0</v>
      </c>
      <c r="I56">
        <v>124</v>
      </c>
      <c r="J56">
        <v>0</v>
      </c>
      <c r="K56">
        <v>0</v>
      </c>
      <c r="L56">
        <v>4245</v>
      </c>
      <c r="M56">
        <v>630</v>
      </c>
      <c r="N56">
        <v>59</v>
      </c>
      <c r="O56">
        <v>67</v>
      </c>
      <c r="P56">
        <v>234</v>
      </c>
      <c r="Q56">
        <v>6618</v>
      </c>
      <c r="R56">
        <v>0</v>
      </c>
      <c r="S56">
        <v>1678</v>
      </c>
      <c r="T56">
        <v>40</v>
      </c>
      <c r="U56">
        <v>2</v>
      </c>
      <c r="V56">
        <v>6</v>
      </c>
      <c r="W56">
        <v>39</v>
      </c>
    </row>
    <row r="57" spans="1:23" x14ac:dyDescent="0.3">
      <c r="A57">
        <f>'pasta sauce'!B58</f>
        <v>56</v>
      </c>
      <c r="B57">
        <f>LN('pasta sauce'!C58)</f>
        <v>10.643372793139378</v>
      </c>
      <c r="C57">
        <f>LN('pasta sauce'!Y58)</f>
        <v>0.59604753300193569</v>
      </c>
      <c r="D57">
        <f>LN('pasta sauce'!Z58)</f>
        <v>-5.6364696411329268E-2</v>
      </c>
      <c r="E57">
        <v>0</v>
      </c>
      <c r="F57">
        <v>0</v>
      </c>
      <c r="G57">
        <v>4509</v>
      </c>
      <c r="H57">
        <v>4437</v>
      </c>
      <c r="I57">
        <v>89</v>
      </c>
      <c r="J57">
        <v>0</v>
      </c>
      <c r="K57">
        <v>0</v>
      </c>
      <c r="L57">
        <v>0</v>
      </c>
      <c r="M57">
        <v>556</v>
      </c>
      <c r="N57">
        <v>76</v>
      </c>
      <c r="O57">
        <v>87</v>
      </c>
      <c r="P57">
        <v>192</v>
      </c>
      <c r="Q57">
        <v>6479</v>
      </c>
      <c r="R57">
        <v>0</v>
      </c>
      <c r="S57">
        <v>1551</v>
      </c>
      <c r="T57">
        <v>61</v>
      </c>
      <c r="U57">
        <v>13</v>
      </c>
      <c r="V57">
        <v>5</v>
      </c>
      <c r="W57">
        <v>15</v>
      </c>
    </row>
    <row r="58" spans="1:23" x14ac:dyDescent="0.3">
      <c r="A58">
        <f>'pasta sauce'!B59</f>
        <v>57</v>
      </c>
      <c r="B58">
        <f>LN('pasta sauce'!C59)</f>
        <v>10.516097173837043</v>
      </c>
      <c r="C58">
        <f>LN('pasta sauce'!Y59)</f>
        <v>0.60123193280318687</v>
      </c>
      <c r="D58">
        <f>LN('pasta sauce'!Z59)</f>
        <v>-5.1843998012511142E-3</v>
      </c>
      <c r="E58">
        <v>0</v>
      </c>
      <c r="F58">
        <v>0</v>
      </c>
      <c r="G58">
        <v>0</v>
      </c>
      <c r="H58">
        <v>0</v>
      </c>
      <c r="I58">
        <v>766</v>
      </c>
      <c r="J58">
        <v>0</v>
      </c>
      <c r="K58">
        <v>0</v>
      </c>
      <c r="L58">
        <v>0</v>
      </c>
      <c r="M58">
        <v>122</v>
      </c>
      <c r="N58">
        <v>86</v>
      </c>
      <c r="O58">
        <v>60</v>
      </c>
      <c r="P58">
        <v>91</v>
      </c>
      <c r="Q58">
        <v>0</v>
      </c>
      <c r="R58">
        <v>0</v>
      </c>
      <c r="S58">
        <v>374</v>
      </c>
      <c r="T58">
        <v>31</v>
      </c>
      <c r="U58">
        <v>0</v>
      </c>
      <c r="V58">
        <v>0</v>
      </c>
      <c r="W58">
        <v>2</v>
      </c>
    </row>
    <row r="59" spans="1:23" x14ac:dyDescent="0.3">
      <c r="A59">
        <f>'pasta sauce'!B60</f>
        <v>58</v>
      </c>
      <c r="B59">
        <f>LN('pasta sauce'!C60)</f>
        <v>10.473796252685805</v>
      </c>
      <c r="C59">
        <f>LN('pasta sauce'!Y60)</f>
        <v>0.60242184266663779</v>
      </c>
      <c r="D59">
        <f>LN('pasta sauce'!Z60)</f>
        <v>-1.1899098634509976E-3</v>
      </c>
      <c r="E59">
        <v>0</v>
      </c>
      <c r="F59">
        <v>0</v>
      </c>
      <c r="G59">
        <v>988</v>
      </c>
      <c r="H59">
        <v>0</v>
      </c>
      <c r="I59">
        <v>486</v>
      </c>
      <c r="J59">
        <v>0</v>
      </c>
      <c r="K59">
        <v>0</v>
      </c>
      <c r="L59">
        <v>0</v>
      </c>
      <c r="M59">
        <v>104</v>
      </c>
      <c r="N59">
        <v>45</v>
      </c>
      <c r="O59">
        <v>59</v>
      </c>
      <c r="P59">
        <v>81</v>
      </c>
      <c r="Q59">
        <v>881</v>
      </c>
      <c r="R59">
        <v>0</v>
      </c>
      <c r="S59">
        <v>259</v>
      </c>
      <c r="T59">
        <v>31</v>
      </c>
      <c r="U59">
        <v>6</v>
      </c>
      <c r="V59">
        <v>4</v>
      </c>
      <c r="W59">
        <v>4</v>
      </c>
    </row>
    <row r="60" spans="1:23" x14ac:dyDescent="0.3">
      <c r="A60">
        <f>'pasta sauce'!B61</f>
        <v>59</v>
      </c>
      <c r="B60">
        <f>LN('pasta sauce'!C61)</f>
        <v>10.52903981259162</v>
      </c>
      <c r="C60">
        <f>LN('pasta sauce'!Y61)</f>
        <v>0.60242184266663779</v>
      </c>
      <c r="D60">
        <f>LN('pasta sauce'!Z61)</f>
        <v>0</v>
      </c>
      <c r="E60">
        <v>0</v>
      </c>
      <c r="F60">
        <v>0</v>
      </c>
      <c r="G60">
        <v>0</v>
      </c>
      <c r="H60">
        <v>0</v>
      </c>
      <c r="I60">
        <v>435</v>
      </c>
      <c r="J60">
        <v>0</v>
      </c>
      <c r="K60">
        <v>0</v>
      </c>
      <c r="L60">
        <v>0</v>
      </c>
      <c r="M60">
        <v>55</v>
      </c>
      <c r="N60">
        <v>20</v>
      </c>
      <c r="O60">
        <v>30</v>
      </c>
      <c r="P60">
        <v>45</v>
      </c>
      <c r="Q60">
        <v>0</v>
      </c>
      <c r="R60">
        <v>0</v>
      </c>
      <c r="S60">
        <v>191</v>
      </c>
      <c r="T60">
        <v>83</v>
      </c>
      <c r="U60">
        <v>1</v>
      </c>
      <c r="V60">
        <v>2</v>
      </c>
      <c r="W60">
        <v>8</v>
      </c>
    </row>
    <row r="61" spans="1:23" x14ac:dyDescent="0.3">
      <c r="A61">
        <f>'pasta sauce'!B62</f>
        <v>60</v>
      </c>
      <c r="B61">
        <f>LN('pasta sauce'!C62)</f>
        <v>10.550557809757507</v>
      </c>
      <c r="C61">
        <f>LN('pasta sauce'!Y62)</f>
        <v>0.60242184266663779</v>
      </c>
      <c r="D61">
        <f>LN('pasta sauce'!Z62)</f>
        <v>-1.8608035080273744E-2</v>
      </c>
      <c r="E61">
        <v>0</v>
      </c>
      <c r="F61">
        <v>0</v>
      </c>
      <c r="G61">
        <v>938</v>
      </c>
      <c r="H61">
        <v>0</v>
      </c>
      <c r="I61">
        <v>355</v>
      </c>
      <c r="J61">
        <v>0</v>
      </c>
      <c r="K61">
        <v>0</v>
      </c>
      <c r="L61">
        <v>0</v>
      </c>
      <c r="M61">
        <v>48</v>
      </c>
      <c r="N61">
        <v>35</v>
      </c>
      <c r="O61">
        <v>100</v>
      </c>
      <c r="P61">
        <v>36</v>
      </c>
      <c r="Q61">
        <v>912</v>
      </c>
      <c r="R61">
        <v>0</v>
      </c>
      <c r="S61">
        <v>104</v>
      </c>
      <c r="T61">
        <v>40</v>
      </c>
      <c r="U61">
        <v>0</v>
      </c>
      <c r="V61">
        <v>3</v>
      </c>
      <c r="W61">
        <v>15</v>
      </c>
    </row>
    <row r="62" spans="1:23" x14ac:dyDescent="0.3">
      <c r="A62">
        <f>'pasta sauce'!B63</f>
        <v>61</v>
      </c>
      <c r="B62">
        <f>LN('pasta sauce'!C63)</f>
        <v>10.707168444671892</v>
      </c>
      <c r="C62">
        <f>LN('pasta sauce'!Y63)</f>
        <v>0.58381380758636414</v>
      </c>
      <c r="D62">
        <f>LN('pasta sauce'!Z63)</f>
        <v>-2.6758590912013821E-2</v>
      </c>
      <c r="E62">
        <v>36</v>
      </c>
      <c r="F62">
        <v>0</v>
      </c>
      <c r="G62">
        <v>4103</v>
      </c>
      <c r="H62">
        <v>0</v>
      </c>
      <c r="I62">
        <v>681</v>
      </c>
      <c r="J62">
        <v>0</v>
      </c>
      <c r="K62">
        <v>0</v>
      </c>
      <c r="L62">
        <v>0</v>
      </c>
      <c r="M62">
        <v>59</v>
      </c>
      <c r="N62">
        <v>160</v>
      </c>
      <c r="O62">
        <v>1689</v>
      </c>
      <c r="P62">
        <v>51</v>
      </c>
      <c r="Q62">
        <v>2468</v>
      </c>
      <c r="R62">
        <v>0</v>
      </c>
      <c r="S62">
        <v>294</v>
      </c>
      <c r="T62">
        <v>40</v>
      </c>
      <c r="U62">
        <v>3</v>
      </c>
      <c r="V62">
        <v>45</v>
      </c>
      <c r="W62">
        <v>11</v>
      </c>
    </row>
    <row r="63" spans="1:23" x14ac:dyDescent="0.3">
      <c r="A63">
        <f>'pasta sauce'!B64</f>
        <v>62</v>
      </c>
      <c r="B63">
        <f>LN('pasta sauce'!C64)</f>
        <v>10.514753085608714</v>
      </c>
      <c r="C63">
        <f>LN('pasta sauce'!Y64)</f>
        <v>0.55981225148367031</v>
      </c>
      <c r="D63">
        <f>LN('pasta sauce'!Z64)</f>
        <v>0</v>
      </c>
      <c r="E63">
        <v>0</v>
      </c>
      <c r="F63">
        <v>0</v>
      </c>
      <c r="G63">
        <v>0</v>
      </c>
      <c r="H63">
        <v>0</v>
      </c>
      <c r="I63">
        <v>1621</v>
      </c>
      <c r="J63">
        <v>0</v>
      </c>
      <c r="K63">
        <v>0</v>
      </c>
      <c r="L63">
        <v>0</v>
      </c>
      <c r="M63">
        <v>34</v>
      </c>
      <c r="N63">
        <v>94</v>
      </c>
      <c r="O63">
        <v>1142</v>
      </c>
      <c r="P63">
        <v>58</v>
      </c>
      <c r="Q63">
        <v>0</v>
      </c>
      <c r="R63">
        <v>0</v>
      </c>
      <c r="S63">
        <v>186</v>
      </c>
      <c r="T63">
        <v>44</v>
      </c>
      <c r="U63">
        <v>4</v>
      </c>
      <c r="V63">
        <v>30</v>
      </c>
      <c r="W63">
        <v>29</v>
      </c>
    </row>
    <row r="64" spans="1:23" x14ac:dyDescent="0.3">
      <c r="A64">
        <f>'pasta sauce'!B65</f>
        <v>63</v>
      </c>
      <c r="B64">
        <f>LN('pasta sauce'!C65)</f>
        <v>10.91651326688288</v>
      </c>
      <c r="C64">
        <f>LN('pasta sauce'!Y65)</f>
        <v>0.55981225148367031</v>
      </c>
      <c r="D64">
        <f>LN('pasta sauce'!Z65)</f>
        <v>-0.26142609303495989</v>
      </c>
      <c r="E64">
        <v>0</v>
      </c>
      <c r="F64">
        <v>12835</v>
      </c>
      <c r="G64">
        <v>705</v>
      </c>
      <c r="H64">
        <v>0</v>
      </c>
      <c r="I64">
        <v>2156</v>
      </c>
      <c r="J64">
        <v>0</v>
      </c>
      <c r="K64">
        <v>594</v>
      </c>
      <c r="L64">
        <v>0</v>
      </c>
      <c r="M64">
        <v>1259</v>
      </c>
      <c r="N64">
        <v>324</v>
      </c>
      <c r="O64">
        <v>1274</v>
      </c>
      <c r="P64">
        <v>296</v>
      </c>
      <c r="Q64">
        <v>9110</v>
      </c>
      <c r="R64">
        <v>0</v>
      </c>
      <c r="S64">
        <v>3295</v>
      </c>
      <c r="T64">
        <v>84</v>
      </c>
      <c r="U64">
        <v>24</v>
      </c>
      <c r="V64">
        <v>216</v>
      </c>
      <c r="W64">
        <v>408</v>
      </c>
    </row>
    <row r="65" spans="1:23" x14ac:dyDescent="0.3">
      <c r="A65">
        <f>'pasta sauce'!B66</f>
        <v>64</v>
      </c>
      <c r="B65">
        <f>LN('pasta sauce'!C66)</f>
        <v>10.621585117338565</v>
      </c>
      <c r="C65">
        <f>LN('pasta sauce'!Y66)</f>
        <v>0.54700107823027033</v>
      </c>
      <c r="D65">
        <f>LN('pasta sauce'!Z66)</f>
        <v>-1.5714975494640123E-2</v>
      </c>
      <c r="E65">
        <v>0</v>
      </c>
      <c r="F65">
        <v>0</v>
      </c>
      <c r="G65">
        <v>1351</v>
      </c>
      <c r="H65">
        <v>0</v>
      </c>
      <c r="I65">
        <v>2562</v>
      </c>
      <c r="J65">
        <v>0</v>
      </c>
      <c r="K65">
        <v>0</v>
      </c>
      <c r="L65">
        <v>0</v>
      </c>
      <c r="M65">
        <v>222</v>
      </c>
      <c r="N65">
        <v>204</v>
      </c>
      <c r="O65">
        <v>1154</v>
      </c>
      <c r="P65">
        <v>119</v>
      </c>
      <c r="Q65">
        <v>1080</v>
      </c>
      <c r="R65">
        <v>0</v>
      </c>
      <c r="S65">
        <v>889</v>
      </c>
      <c r="T65">
        <v>67</v>
      </c>
      <c r="U65">
        <v>0</v>
      </c>
      <c r="V65">
        <v>35</v>
      </c>
      <c r="W65">
        <v>143</v>
      </c>
    </row>
    <row r="66" spans="1:23" x14ac:dyDescent="0.3">
      <c r="A66">
        <f>'pasta sauce'!B67</f>
        <v>65</v>
      </c>
      <c r="B66">
        <f>LN('pasta sauce'!C67)</f>
        <v>10.56149318880931</v>
      </c>
      <c r="C66">
        <f>LN('pasta sauce'!Y67)</f>
        <v>0.54750176860063837</v>
      </c>
      <c r="D66">
        <f>LN('pasta sauce'!Z67)</f>
        <v>-5.0069037036807088E-4</v>
      </c>
      <c r="E66">
        <v>0</v>
      </c>
      <c r="F66">
        <v>53</v>
      </c>
      <c r="G66">
        <v>111</v>
      </c>
      <c r="H66">
        <v>0</v>
      </c>
      <c r="I66">
        <v>1984</v>
      </c>
      <c r="J66">
        <v>0</v>
      </c>
      <c r="K66">
        <v>0</v>
      </c>
      <c r="L66">
        <v>0</v>
      </c>
      <c r="M66">
        <v>133</v>
      </c>
      <c r="N66">
        <v>147</v>
      </c>
      <c r="O66">
        <v>666</v>
      </c>
      <c r="P66">
        <v>71</v>
      </c>
      <c r="Q66">
        <v>156</v>
      </c>
      <c r="R66">
        <v>0</v>
      </c>
      <c r="S66">
        <v>462</v>
      </c>
      <c r="T66">
        <v>430</v>
      </c>
      <c r="U66">
        <v>0</v>
      </c>
      <c r="V66">
        <v>24</v>
      </c>
      <c r="W66">
        <v>59</v>
      </c>
    </row>
    <row r="67" spans="1:23" x14ac:dyDescent="0.3">
      <c r="A67">
        <f>'pasta sauce'!B68</f>
        <v>66</v>
      </c>
      <c r="B67">
        <f>LN('pasta sauce'!C68)</f>
        <v>10.521121543317143</v>
      </c>
      <c r="C67">
        <f>LN('pasta sauce'!Y68)</f>
        <v>0.54750176860063837</v>
      </c>
      <c r="D67">
        <f>LN('pasta sauce'!Z68)</f>
        <v>0</v>
      </c>
      <c r="E67">
        <v>0</v>
      </c>
      <c r="F67">
        <v>0</v>
      </c>
      <c r="G67">
        <v>2106</v>
      </c>
      <c r="H67">
        <v>0</v>
      </c>
      <c r="I67">
        <v>501</v>
      </c>
      <c r="J67">
        <v>1861</v>
      </c>
      <c r="K67">
        <v>0</v>
      </c>
      <c r="L67">
        <v>0</v>
      </c>
      <c r="M67">
        <v>197</v>
      </c>
      <c r="N67">
        <v>69</v>
      </c>
      <c r="O67">
        <v>308</v>
      </c>
      <c r="P67">
        <v>66</v>
      </c>
      <c r="Q67">
        <v>3034</v>
      </c>
      <c r="R67">
        <v>0</v>
      </c>
      <c r="S67">
        <v>538</v>
      </c>
      <c r="T67">
        <v>218</v>
      </c>
      <c r="U67">
        <v>4</v>
      </c>
      <c r="V67">
        <v>22</v>
      </c>
      <c r="W67">
        <v>12</v>
      </c>
    </row>
    <row r="68" spans="1:23" x14ac:dyDescent="0.3">
      <c r="A68">
        <f>'pasta sauce'!B69</f>
        <v>67</v>
      </c>
      <c r="B68">
        <f>LN('pasta sauce'!C69)</f>
        <v>10.468426291256137</v>
      </c>
      <c r="C68">
        <f>LN('pasta sauce'!Y69)</f>
        <v>0.54750176860063837</v>
      </c>
      <c r="D68">
        <f>LN('pasta sauce'!Z69)</f>
        <v>-4.2575699786800161E-2</v>
      </c>
      <c r="E68">
        <v>0</v>
      </c>
      <c r="F68">
        <v>0</v>
      </c>
      <c r="G68">
        <v>2930</v>
      </c>
      <c r="H68">
        <v>0</v>
      </c>
      <c r="I68">
        <v>482</v>
      </c>
      <c r="J68">
        <v>0</v>
      </c>
      <c r="K68">
        <v>0</v>
      </c>
      <c r="L68">
        <v>2447</v>
      </c>
      <c r="M68">
        <v>295</v>
      </c>
      <c r="N68">
        <v>67</v>
      </c>
      <c r="O68">
        <v>60</v>
      </c>
      <c r="P68">
        <v>77</v>
      </c>
      <c r="Q68">
        <v>4848</v>
      </c>
      <c r="R68">
        <v>0</v>
      </c>
      <c r="S68">
        <v>413</v>
      </c>
      <c r="T68">
        <v>64</v>
      </c>
      <c r="U68">
        <v>1</v>
      </c>
      <c r="V68">
        <v>19</v>
      </c>
      <c r="W68">
        <v>15</v>
      </c>
    </row>
    <row r="69" spans="1:23" x14ac:dyDescent="0.3">
      <c r="A69">
        <f>'pasta sauce'!B70</f>
        <v>68</v>
      </c>
      <c r="B69">
        <f>LN('pasta sauce'!C70)</f>
        <v>10.590519825096203</v>
      </c>
      <c r="C69">
        <f>LN('pasta sauce'!Y70)</f>
        <v>0.52940679840178728</v>
      </c>
      <c r="D69">
        <f>LN('pasta sauce'!Z70)</f>
        <v>-2.9351894171860675E-2</v>
      </c>
      <c r="E69">
        <v>0</v>
      </c>
      <c r="F69">
        <v>0</v>
      </c>
      <c r="G69">
        <v>4254</v>
      </c>
      <c r="H69">
        <v>0</v>
      </c>
      <c r="I69">
        <v>330</v>
      </c>
      <c r="J69">
        <v>0</v>
      </c>
      <c r="K69">
        <v>0</v>
      </c>
      <c r="L69">
        <v>1281</v>
      </c>
      <c r="M69">
        <v>339</v>
      </c>
      <c r="N69">
        <v>28</v>
      </c>
      <c r="O69">
        <v>31</v>
      </c>
      <c r="P69">
        <v>68</v>
      </c>
      <c r="Q69">
        <v>4860</v>
      </c>
      <c r="R69">
        <v>0</v>
      </c>
      <c r="S69">
        <v>462</v>
      </c>
      <c r="T69">
        <v>50</v>
      </c>
      <c r="U69">
        <v>2</v>
      </c>
      <c r="V69">
        <v>6</v>
      </c>
      <c r="W69">
        <v>19</v>
      </c>
    </row>
    <row r="70" spans="1:23" x14ac:dyDescent="0.3">
      <c r="A70">
        <f>'pasta sauce'!B71</f>
        <v>69</v>
      </c>
      <c r="B70">
        <f>LN('pasta sauce'!C71)</f>
        <v>10.605838745919273</v>
      </c>
      <c r="C70">
        <f>LN('pasta sauce'!Y71)</f>
        <v>0.5579042179258008</v>
      </c>
      <c r="D70">
        <f>LN('pasta sauce'!Z71)</f>
        <v>-2.8497419524013499E-2</v>
      </c>
      <c r="E70">
        <v>0</v>
      </c>
      <c r="F70">
        <v>0</v>
      </c>
      <c r="G70">
        <v>5325</v>
      </c>
      <c r="H70">
        <v>0</v>
      </c>
      <c r="I70">
        <v>275</v>
      </c>
      <c r="J70">
        <v>0</v>
      </c>
      <c r="K70">
        <v>0</v>
      </c>
      <c r="L70">
        <v>0</v>
      </c>
      <c r="M70">
        <v>498</v>
      </c>
      <c r="N70">
        <v>56</v>
      </c>
      <c r="O70">
        <v>46</v>
      </c>
      <c r="P70">
        <v>158</v>
      </c>
      <c r="Q70">
        <v>4267</v>
      </c>
      <c r="R70">
        <v>0</v>
      </c>
      <c r="S70">
        <v>492</v>
      </c>
      <c r="T70">
        <v>33</v>
      </c>
      <c r="U70">
        <v>3</v>
      </c>
      <c r="V70">
        <v>35</v>
      </c>
      <c r="W70">
        <v>12</v>
      </c>
    </row>
    <row r="71" spans="1:23" x14ac:dyDescent="0.3">
      <c r="A71">
        <f>'pasta sauce'!B72</f>
        <v>70</v>
      </c>
      <c r="B71">
        <f>LN('pasta sauce'!C72)</f>
        <v>10.431653952197973</v>
      </c>
      <c r="C71">
        <f>LN('pasta sauce'!Y72)</f>
        <v>0.59655799781280383</v>
      </c>
      <c r="D71">
        <f>LN('pasta sauce'!Z72)</f>
        <v>-3.865377988700297E-2</v>
      </c>
      <c r="E71">
        <v>0</v>
      </c>
      <c r="F71">
        <v>0</v>
      </c>
      <c r="G71">
        <v>0</v>
      </c>
      <c r="H71">
        <v>0</v>
      </c>
      <c r="I71">
        <v>548</v>
      </c>
      <c r="J71">
        <v>0</v>
      </c>
      <c r="K71">
        <v>0</v>
      </c>
      <c r="L71">
        <v>0</v>
      </c>
      <c r="M71">
        <v>185</v>
      </c>
      <c r="N71">
        <v>54</v>
      </c>
      <c r="O71">
        <v>50</v>
      </c>
      <c r="P71">
        <v>82</v>
      </c>
      <c r="Q71">
        <v>0</v>
      </c>
      <c r="R71">
        <v>0</v>
      </c>
      <c r="S71">
        <v>143</v>
      </c>
      <c r="T71">
        <v>33</v>
      </c>
      <c r="U71">
        <v>0</v>
      </c>
      <c r="V71">
        <v>0</v>
      </c>
      <c r="W71">
        <v>1</v>
      </c>
    </row>
    <row r="72" spans="1:23" x14ac:dyDescent="0.3">
      <c r="A72">
        <f>'pasta sauce'!B73</f>
        <v>71</v>
      </c>
      <c r="B72">
        <f>LN('pasta sauce'!C73)</f>
        <v>10.202784411450157</v>
      </c>
      <c r="C72">
        <f>LN('pasta sauce'!Y73)</f>
        <v>0.59655799781280383</v>
      </c>
      <c r="D72">
        <f>LN('pasta sauce'!Z73)</f>
        <v>0</v>
      </c>
      <c r="E72">
        <v>0</v>
      </c>
      <c r="F72">
        <v>0</v>
      </c>
      <c r="G72">
        <v>0</v>
      </c>
      <c r="H72">
        <v>0</v>
      </c>
      <c r="I72">
        <v>209</v>
      </c>
      <c r="J72">
        <v>0</v>
      </c>
      <c r="K72">
        <v>0</v>
      </c>
      <c r="L72">
        <v>0</v>
      </c>
      <c r="M72">
        <v>53</v>
      </c>
      <c r="N72">
        <v>22</v>
      </c>
      <c r="O72">
        <v>8</v>
      </c>
      <c r="P72">
        <v>50</v>
      </c>
      <c r="Q72">
        <v>0</v>
      </c>
      <c r="R72">
        <v>0</v>
      </c>
      <c r="S72">
        <v>59</v>
      </c>
      <c r="T72">
        <v>17</v>
      </c>
      <c r="U72">
        <v>0</v>
      </c>
      <c r="V72">
        <v>0</v>
      </c>
      <c r="W72">
        <v>0</v>
      </c>
    </row>
    <row r="73" spans="1:23" x14ac:dyDescent="0.3">
      <c r="A73">
        <f>'pasta sauce'!B74</f>
        <v>72</v>
      </c>
      <c r="B73">
        <f>LN('pasta sauce'!C74)</f>
        <v>10.562346554965899</v>
      </c>
      <c r="C73">
        <f>LN('pasta sauce'!Y74)</f>
        <v>0.59655799781280383</v>
      </c>
      <c r="D73">
        <f>LN('pasta sauce'!Z74)</f>
        <v>-1.9785766381142707E-2</v>
      </c>
      <c r="E73">
        <v>0</v>
      </c>
      <c r="F73">
        <v>0</v>
      </c>
      <c r="G73">
        <v>1044</v>
      </c>
      <c r="H73">
        <v>0</v>
      </c>
      <c r="I73">
        <v>203</v>
      </c>
      <c r="J73">
        <v>0</v>
      </c>
      <c r="K73">
        <v>0</v>
      </c>
      <c r="L73">
        <v>0</v>
      </c>
      <c r="M73">
        <v>81</v>
      </c>
      <c r="N73">
        <v>31</v>
      </c>
      <c r="O73">
        <v>10</v>
      </c>
      <c r="P73">
        <v>38</v>
      </c>
      <c r="Q73">
        <v>990</v>
      </c>
      <c r="R73">
        <v>0</v>
      </c>
      <c r="S73">
        <v>64</v>
      </c>
      <c r="T73">
        <v>24</v>
      </c>
      <c r="U73">
        <v>9</v>
      </c>
      <c r="V73">
        <v>0</v>
      </c>
      <c r="W73">
        <v>0</v>
      </c>
    </row>
    <row r="74" spans="1:23" x14ac:dyDescent="0.3">
      <c r="A74">
        <f>'pasta sauce'!B75</f>
        <v>73</v>
      </c>
      <c r="B74">
        <f>LN('pasta sauce'!C75)</f>
        <v>10.579042391318213</v>
      </c>
      <c r="C74">
        <f>LN('pasta sauce'!Y75)</f>
        <v>0.59075426747015714</v>
      </c>
      <c r="D74">
        <f>LN('pasta sauce'!Z75)</f>
        <v>-1.5678047254291692E-2</v>
      </c>
      <c r="E74">
        <v>0</v>
      </c>
      <c r="F74">
        <v>0</v>
      </c>
      <c r="G74">
        <v>0</v>
      </c>
      <c r="H74">
        <v>0</v>
      </c>
      <c r="I74">
        <v>146</v>
      </c>
      <c r="J74">
        <v>0</v>
      </c>
      <c r="K74">
        <v>0</v>
      </c>
      <c r="L74">
        <v>0</v>
      </c>
      <c r="M74">
        <v>19</v>
      </c>
      <c r="N74">
        <v>9</v>
      </c>
      <c r="O74">
        <v>31</v>
      </c>
      <c r="P74">
        <v>11</v>
      </c>
      <c r="Q74">
        <v>0</v>
      </c>
      <c r="R74">
        <v>0</v>
      </c>
      <c r="S74">
        <v>21</v>
      </c>
      <c r="T74">
        <v>20</v>
      </c>
      <c r="U74">
        <v>0</v>
      </c>
      <c r="V74">
        <v>28</v>
      </c>
      <c r="W74">
        <v>7</v>
      </c>
    </row>
    <row r="75" spans="1:23" x14ac:dyDescent="0.3">
      <c r="A75">
        <f>'pasta sauce'!B76</f>
        <v>74</v>
      </c>
      <c r="B75">
        <f>LN('pasta sauce'!C76)</f>
        <v>10.535239799040358</v>
      </c>
      <c r="C75">
        <f>LN('pasta sauce'!Y76)</f>
        <v>0.60368460218586617</v>
      </c>
      <c r="D75">
        <f>LN('pasta sauce'!Z76)</f>
        <v>-1.2930334715709023E-2</v>
      </c>
      <c r="E75">
        <v>0</v>
      </c>
      <c r="F75">
        <v>0</v>
      </c>
      <c r="G75">
        <v>0</v>
      </c>
      <c r="H75">
        <v>0</v>
      </c>
      <c r="I75">
        <v>88</v>
      </c>
      <c r="J75">
        <v>0</v>
      </c>
      <c r="K75">
        <v>0</v>
      </c>
      <c r="L75">
        <v>0</v>
      </c>
      <c r="M75">
        <v>7</v>
      </c>
      <c r="N75">
        <v>6</v>
      </c>
      <c r="O75">
        <v>6</v>
      </c>
      <c r="P75">
        <v>1</v>
      </c>
      <c r="Q75">
        <v>0</v>
      </c>
      <c r="R75">
        <v>0</v>
      </c>
      <c r="S75">
        <v>22</v>
      </c>
      <c r="T75">
        <v>28</v>
      </c>
      <c r="U75">
        <v>0</v>
      </c>
      <c r="V75">
        <v>18</v>
      </c>
      <c r="W75">
        <v>0</v>
      </c>
    </row>
    <row r="76" spans="1:23" x14ac:dyDescent="0.3">
      <c r="A76">
        <f>'pasta sauce'!B77</f>
        <v>75</v>
      </c>
      <c r="B76">
        <f>LN('pasta sauce'!C77)</f>
        <v>10.462436260880603</v>
      </c>
      <c r="C76">
        <f>LN('pasta sauce'!Y77)</f>
        <v>0.60368460218586617</v>
      </c>
      <c r="D76">
        <f>LN('pasta sauce'!Z77)</f>
        <v>0</v>
      </c>
      <c r="E76">
        <v>0</v>
      </c>
      <c r="F76">
        <v>0</v>
      </c>
      <c r="G76">
        <v>0</v>
      </c>
      <c r="H76">
        <v>0</v>
      </c>
      <c r="I76">
        <v>96</v>
      </c>
      <c r="J76">
        <v>0</v>
      </c>
      <c r="K76">
        <v>0</v>
      </c>
      <c r="L76">
        <v>0</v>
      </c>
      <c r="M76">
        <v>9</v>
      </c>
      <c r="N76">
        <v>3</v>
      </c>
      <c r="O76">
        <v>15</v>
      </c>
      <c r="P76">
        <v>11</v>
      </c>
      <c r="Q76">
        <v>0</v>
      </c>
      <c r="R76">
        <v>0</v>
      </c>
      <c r="S76">
        <v>38</v>
      </c>
      <c r="T76">
        <v>15</v>
      </c>
      <c r="U76">
        <v>1</v>
      </c>
      <c r="V76">
        <v>1</v>
      </c>
      <c r="W76">
        <v>3</v>
      </c>
    </row>
    <row r="77" spans="1:23" x14ac:dyDescent="0.3">
      <c r="A77">
        <f>'pasta sauce'!B78</f>
        <v>76</v>
      </c>
      <c r="B77">
        <f>LN('pasta sauce'!C78)</f>
        <v>10.544577726101684</v>
      </c>
      <c r="C77">
        <f>LN('pasta sauce'!Y78)</f>
        <v>0.60368460218586617</v>
      </c>
      <c r="D77">
        <f>LN('pasta sauce'!Z78)</f>
        <v>-5.3394452946748855E-2</v>
      </c>
      <c r="E77">
        <v>0</v>
      </c>
      <c r="F77">
        <v>0</v>
      </c>
      <c r="G77">
        <v>842</v>
      </c>
      <c r="H77">
        <v>0</v>
      </c>
      <c r="I77">
        <v>218</v>
      </c>
      <c r="J77">
        <v>0</v>
      </c>
      <c r="K77">
        <v>0</v>
      </c>
      <c r="L77">
        <v>0</v>
      </c>
      <c r="M77">
        <v>46</v>
      </c>
      <c r="N77">
        <v>15</v>
      </c>
      <c r="O77">
        <v>8</v>
      </c>
      <c r="P77">
        <v>13</v>
      </c>
      <c r="Q77">
        <v>828</v>
      </c>
      <c r="R77">
        <v>0</v>
      </c>
      <c r="S77">
        <v>128</v>
      </c>
      <c r="T77">
        <v>21</v>
      </c>
      <c r="U77">
        <v>0</v>
      </c>
      <c r="V77">
        <v>1</v>
      </c>
      <c r="W77">
        <v>0</v>
      </c>
    </row>
    <row r="78" spans="1:23" x14ac:dyDescent="0.3">
      <c r="A78">
        <f>'pasta sauce'!B79</f>
        <v>77</v>
      </c>
      <c r="B78">
        <f>LN('pasta sauce'!C79)</f>
        <v>10.740432433875426</v>
      </c>
      <c r="C78">
        <f>LN('pasta sauce'!Y79)</f>
        <v>0.56402117986306266</v>
      </c>
      <c r="D78">
        <f>LN('pasta sauce'!Z79)</f>
        <v>0</v>
      </c>
      <c r="E78">
        <v>0</v>
      </c>
      <c r="F78">
        <v>0</v>
      </c>
      <c r="G78">
        <v>88</v>
      </c>
      <c r="H78">
        <v>0</v>
      </c>
      <c r="I78">
        <v>666</v>
      </c>
      <c r="J78">
        <v>0</v>
      </c>
      <c r="K78">
        <v>0</v>
      </c>
      <c r="L78">
        <v>0</v>
      </c>
      <c r="M78">
        <v>155</v>
      </c>
      <c r="N78">
        <v>35</v>
      </c>
      <c r="O78">
        <v>62</v>
      </c>
      <c r="P78">
        <v>86</v>
      </c>
      <c r="Q78">
        <v>88</v>
      </c>
      <c r="R78">
        <v>0</v>
      </c>
      <c r="S78">
        <v>253</v>
      </c>
      <c r="T78">
        <v>19</v>
      </c>
      <c r="U78">
        <v>10</v>
      </c>
      <c r="V78">
        <v>9</v>
      </c>
      <c r="W78">
        <v>37</v>
      </c>
    </row>
    <row r="79" spans="1:23" x14ac:dyDescent="0.3">
      <c r="A79">
        <f>'pasta sauce'!B80</f>
        <v>78</v>
      </c>
      <c r="B79">
        <f>LN('pasta sauce'!C80)</f>
        <v>10.729227341450526</v>
      </c>
      <c r="C79">
        <f>LN('pasta sauce'!Y80)</f>
        <v>0.56402117986306266</v>
      </c>
      <c r="D79">
        <f>LN('pasta sauce'!Z80)</f>
        <v>-2.5825953946453185E-2</v>
      </c>
      <c r="E79">
        <v>0</v>
      </c>
      <c r="F79">
        <v>2836</v>
      </c>
      <c r="G79">
        <v>637</v>
      </c>
      <c r="H79">
        <v>0</v>
      </c>
      <c r="I79">
        <v>412</v>
      </c>
      <c r="J79">
        <v>0</v>
      </c>
      <c r="K79">
        <v>0</v>
      </c>
      <c r="L79">
        <v>0</v>
      </c>
      <c r="M79">
        <v>104</v>
      </c>
      <c r="N79">
        <v>42</v>
      </c>
      <c r="O79">
        <v>55</v>
      </c>
      <c r="P79">
        <v>57</v>
      </c>
      <c r="Q79">
        <v>3202</v>
      </c>
      <c r="R79">
        <v>0</v>
      </c>
      <c r="S79">
        <v>349</v>
      </c>
      <c r="T79">
        <v>9</v>
      </c>
      <c r="U79">
        <v>0</v>
      </c>
      <c r="V79">
        <v>21</v>
      </c>
      <c r="W79">
        <v>46</v>
      </c>
    </row>
    <row r="80" spans="1:23" x14ac:dyDescent="0.3">
      <c r="A80">
        <f>'pasta sauce'!B81</f>
        <v>79</v>
      </c>
      <c r="B80">
        <f>LN('pasta sauce'!C81)</f>
        <v>11.217283261236995</v>
      </c>
      <c r="C80">
        <f>LN('pasta sauce'!Y81)</f>
        <v>0.53819522591660951</v>
      </c>
      <c r="D80">
        <f>LN('pasta sauce'!Z81)</f>
        <v>-0.37798913919228644</v>
      </c>
      <c r="E80">
        <v>0</v>
      </c>
      <c r="F80">
        <v>33338</v>
      </c>
      <c r="G80">
        <v>19</v>
      </c>
      <c r="H80">
        <v>0</v>
      </c>
      <c r="I80">
        <v>146</v>
      </c>
      <c r="J80">
        <v>0</v>
      </c>
      <c r="K80">
        <v>0</v>
      </c>
      <c r="L80">
        <v>0</v>
      </c>
      <c r="M80">
        <v>2602</v>
      </c>
      <c r="N80">
        <v>628</v>
      </c>
      <c r="O80">
        <v>245</v>
      </c>
      <c r="P80">
        <v>582</v>
      </c>
      <c r="Q80">
        <v>21526</v>
      </c>
      <c r="R80">
        <v>0</v>
      </c>
      <c r="S80">
        <v>7124</v>
      </c>
      <c r="T80">
        <v>2</v>
      </c>
      <c r="U80">
        <v>50</v>
      </c>
      <c r="V80">
        <v>422</v>
      </c>
      <c r="W80">
        <v>322</v>
      </c>
    </row>
    <row r="81" spans="1:23" x14ac:dyDescent="0.3">
      <c r="A81">
        <f>'pasta sauce'!B82</f>
        <v>80</v>
      </c>
      <c r="B81">
        <f>LN('pasta sauce'!C82)</f>
        <v>10.672139853783104</v>
      </c>
      <c r="C81">
        <f>LN('pasta sauce'!Y82)</f>
        <v>0.56392533225724262</v>
      </c>
      <c r="D81">
        <f>LN('pasta sauce'!Z82)</f>
        <v>-5.7214129032389004E-2</v>
      </c>
      <c r="E81">
        <v>0</v>
      </c>
      <c r="F81">
        <v>0</v>
      </c>
      <c r="G81">
        <v>40</v>
      </c>
      <c r="H81">
        <v>0</v>
      </c>
      <c r="I81">
        <v>2075</v>
      </c>
      <c r="J81">
        <v>0</v>
      </c>
      <c r="K81">
        <v>0</v>
      </c>
      <c r="L81">
        <v>0</v>
      </c>
      <c r="M81">
        <v>291</v>
      </c>
      <c r="N81">
        <v>66</v>
      </c>
      <c r="O81">
        <v>137</v>
      </c>
      <c r="P81">
        <v>58</v>
      </c>
      <c r="Q81">
        <v>40</v>
      </c>
      <c r="R81">
        <v>0</v>
      </c>
      <c r="S81">
        <v>1344</v>
      </c>
      <c r="T81">
        <v>7</v>
      </c>
      <c r="U81">
        <v>14</v>
      </c>
      <c r="V81">
        <v>66</v>
      </c>
      <c r="W81">
        <v>92</v>
      </c>
    </row>
    <row r="82" spans="1:23" x14ac:dyDescent="0.3">
      <c r="A82">
        <f>'pasta sauce'!B83</f>
        <v>81</v>
      </c>
      <c r="B82">
        <f>LN('pasta sauce'!C83)</f>
        <v>10.568207994828265</v>
      </c>
      <c r="C82">
        <f>LN('pasta sauce'!Y83)</f>
        <v>0.58421634243558873</v>
      </c>
      <c r="D82">
        <f>LN('pasta sauce'!Z83)</f>
        <v>-2.0291010178346194E-2</v>
      </c>
      <c r="E82">
        <v>0</v>
      </c>
      <c r="F82">
        <v>0</v>
      </c>
      <c r="G82">
        <v>2963</v>
      </c>
      <c r="H82">
        <v>0</v>
      </c>
      <c r="I82">
        <v>826</v>
      </c>
      <c r="J82">
        <v>0</v>
      </c>
      <c r="K82">
        <v>0</v>
      </c>
      <c r="L82">
        <v>0</v>
      </c>
      <c r="M82">
        <v>120</v>
      </c>
      <c r="N82">
        <v>77</v>
      </c>
      <c r="O82">
        <v>225</v>
      </c>
      <c r="P82">
        <v>73</v>
      </c>
      <c r="Q82">
        <v>2770</v>
      </c>
      <c r="R82">
        <v>0</v>
      </c>
      <c r="S82">
        <v>473</v>
      </c>
      <c r="T82">
        <v>6</v>
      </c>
      <c r="U82">
        <v>0</v>
      </c>
      <c r="V82">
        <v>19</v>
      </c>
      <c r="W82">
        <v>26</v>
      </c>
    </row>
    <row r="83" spans="1:23" x14ac:dyDescent="0.3">
      <c r="A83">
        <f>'pasta sauce'!B84</f>
        <v>82</v>
      </c>
      <c r="B83">
        <f>LN('pasta sauce'!C84)</f>
        <v>10.525240498500443</v>
      </c>
      <c r="C83">
        <f>LN('pasta sauce'!Y84)</f>
        <v>0.58421634243558873</v>
      </c>
      <c r="D83">
        <f>LN('pasta sauce'!Z84)</f>
        <v>0</v>
      </c>
      <c r="E83">
        <v>0</v>
      </c>
      <c r="F83">
        <v>0</v>
      </c>
      <c r="G83">
        <v>33</v>
      </c>
      <c r="H83">
        <v>0</v>
      </c>
      <c r="I83">
        <v>748</v>
      </c>
      <c r="J83">
        <v>0</v>
      </c>
      <c r="K83">
        <v>0</v>
      </c>
      <c r="L83">
        <v>0</v>
      </c>
      <c r="M83">
        <v>66</v>
      </c>
      <c r="N83">
        <v>48</v>
      </c>
      <c r="O83">
        <v>244</v>
      </c>
      <c r="P83">
        <v>36</v>
      </c>
      <c r="Q83">
        <v>33</v>
      </c>
      <c r="R83">
        <v>0</v>
      </c>
      <c r="S83">
        <v>307</v>
      </c>
      <c r="T83">
        <v>8</v>
      </c>
      <c r="U83">
        <v>0</v>
      </c>
      <c r="V83">
        <v>5</v>
      </c>
      <c r="W83">
        <v>34</v>
      </c>
    </row>
    <row r="84" spans="1:23" x14ac:dyDescent="0.3">
      <c r="A84">
        <f>'pasta sauce'!B85</f>
        <v>83</v>
      </c>
      <c r="B84">
        <f>LN('pasta sauce'!C85)</f>
        <v>10.587487272356451</v>
      </c>
      <c r="C84">
        <f>LN('pasta sauce'!Y85)</f>
        <v>0.58421634243558873</v>
      </c>
      <c r="D84">
        <f>LN('pasta sauce'!Z85)</f>
        <v>-2.0057685172989795E-3</v>
      </c>
      <c r="E84">
        <v>0</v>
      </c>
      <c r="F84">
        <v>0</v>
      </c>
      <c r="G84">
        <v>1077</v>
      </c>
      <c r="H84">
        <v>0</v>
      </c>
      <c r="I84">
        <v>511</v>
      </c>
      <c r="J84">
        <v>0</v>
      </c>
      <c r="K84">
        <v>0</v>
      </c>
      <c r="L84">
        <v>0</v>
      </c>
      <c r="M84">
        <v>83</v>
      </c>
      <c r="N84">
        <v>30</v>
      </c>
      <c r="O84">
        <v>232</v>
      </c>
      <c r="P84">
        <v>34</v>
      </c>
      <c r="Q84">
        <v>806</v>
      </c>
      <c r="R84">
        <v>0</v>
      </c>
      <c r="S84">
        <v>327</v>
      </c>
      <c r="T84">
        <v>42</v>
      </c>
      <c r="U84">
        <v>0</v>
      </c>
      <c r="V84">
        <v>2</v>
      </c>
      <c r="W84">
        <v>32</v>
      </c>
    </row>
    <row r="85" spans="1:23" x14ac:dyDescent="0.3">
      <c r="A85">
        <f>'pasta sauce'!B86</f>
        <v>84</v>
      </c>
      <c r="B85">
        <f>LN('pasta sauce'!C86)</f>
        <v>10.701663218638034</v>
      </c>
      <c r="C85">
        <f>LN('pasta sauce'!Y86)</f>
        <v>0.58221057391828979</v>
      </c>
      <c r="D85">
        <f>LN('pasta sauce'!Z86)</f>
        <v>-0.12204168072002405</v>
      </c>
      <c r="E85">
        <v>4952</v>
      </c>
      <c r="F85">
        <v>0</v>
      </c>
      <c r="G85">
        <v>0</v>
      </c>
      <c r="H85">
        <v>0</v>
      </c>
      <c r="I85">
        <v>795</v>
      </c>
      <c r="J85">
        <v>0</v>
      </c>
      <c r="K85">
        <v>0</v>
      </c>
      <c r="L85">
        <v>0</v>
      </c>
      <c r="M85">
        <v>394</v>
      </c>
      <c r="N85">
        <v>226</v>
      </c>
      <c r="O85">
        <v>293</v>
      </c>
      <c r="P85">
        <v>259</v>
      </c>
      <c r="Q85">
        <v>2811</v>
      </c>
      <c r="R85">
        <v>0</v>
      </c>
      <c r="S85">
        <v>1377</v>
      </c>
      <c r="T85">
        <v>44</v>
      </c>
      <c r="U85">
        <v>15</v>
      </c>
      <c r="V85">
        <v>97</v>
      </c>
      <c r="W85">
        <v>231</v>
      </c>
    </row>
    <row r="86" spans="1:23" x14ac:dyDescent="0.3">
      <c r="A86">
        <f>'pasta sauce'!B87</f>
        <v>85</v>
      </c>
      <c r="B86">
        <f>LN('pasta sauce'!C87)</f>
        <v>10.645369895752976</v>
      </c>
      <c r="C86">
        <f>LN('pasta sauce'!Y87)</f>
        <v>0.56633367071032259</v>
      </c>
      <c r="D86">
        <f>LN('pasta sauce'!Z87)</f>
        <v>0</v>
      </c>
      <c r="E86">
        <v>0</v>
      </c>
      <c r="F86">
        <v>0</v>
      </c>
      <c r="G86">
        <v>4333</v>
      </c>
      <c r="H86">
        <v>0</v>
      </c>
      <c r="I86">
        <v>1275</v>
      </c>
      <c r="J86">
        <v>0</v>
      </c>
      <c r="K86">
        <v>0</v>
      </c>
      <c r="L86">
        <v>0</v>
      </c>
      <c r="M86">
        <v>231</v>
      </c>
      <c r="N86">
        <v>143</v>
      </c>
      <c r="O86">
        <v>1377</v>
      </c>
      <c r="P86">
        <v>97</v>
      </c>
      <c r="Q86">
        <v>3095</v>
      </c>
      <c r="R86">
        <v>0</v>
      </c>
      <c r="S86">
        <v>563</v>
      </c>
      <c r="T86">
        <v>24</v>
      </c>
      <c r="U86">
        <v>0</v>
      </c>
      <c r="V86">
        <v>36</v>
      </c>
      <c r="W86">
        <v>42</v>
      </c>
    </row>
    <row r="87" spans="1:23" x14ac:dyDescent="0.3">
      <c r="A87">
        <f>'pasta sauce'!B88</f>
        <v>86</v>
      </c>
      <c r="B87">
        <f>LN('pasta sauce'!C88)</f>
        <v>10.690660679534721</v>
      </c>
      <c r="C87">
        <f>LN('pasta sauce'!Y88)</f>
        <v>0.56633367071032259</v>
      </c>
      <c r="D87">
        <f>LN('pasta sauce'!Z88)</f>
        <v>-9.3679270117070168E-2</v>
      </c>
      <c r="E87">
        <v>2784</v>
      </c>
      <c r="F87">
        <v>1145</v>
      </c>
      <c r="G87">
        <v>3903</v>
      </c>
      <c r="H87">
        <v>0</v>
      </c>
      <c r="I87">
        <v>1334</v>
      </c>
      <c r="J87">
        <v>0</v>
      </c>
      <c r="K87">
        <v>0</v>
      </c>
      <c r="L87">
        <v>0</v>
      </c>
      <c r="M87">
        <v>700</v>
      </c>
      <c r="N87">
        <v>192</v>
      </c>
      <c r="O87">
        <v>1035</v>
      </c>
      <c r="P87">
        <v>119</v>
      </c>
      <c r="Q87">
        <v>5088</v>
      </c>
      <c r="R87">
        <v>1197</v>
      </c>
      <c r="S87">
        <v>620</v>
      </c>
      <c r="T87">
        <v>15</v>
      </c>
      <c r="U87">
        <v>0</v>
      </c>
      <c r="V87">
        <v>101</v>
      </c>
      <c r="W87">
        <v>99</v>
      </c>
    </row>
    <row r="88" spans="1:23" x14ac:dyDescent="0.3">
      <c r="A88">
        <f>'pasta sauce'!B89</f>
        <v>87</v>
      </c>
      <c r="B88">
        <f>LN('pasta sauce'!C89)</f>
        <v>10.607368667742691</v>
      </c>
      <c r="C88">
        <f>LN('pasta sauce'!Y89)</f>
        <v>0.53448727549083608</v>
      </c>
      <c r="D88">
        <f>LN('pasta sauce'!Z89)</f>
        <v>-4.4466757999566238E-2</v>
      </c>
      <c r="E88">
        <v>0</v>
      </c>
      <c r="F88">
        <v>0</v>
      </c>
      <c r="G88">
        <v>3459</v>
      </c>
      <c r="H88">
        <v>0</v>
      </c>
      <c r="I88">
        <v>2424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3292</v>
      </c>
      <c r="R88">
        <v>2591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3">
      <c r="A89">
        <f>'pasta sauce'!B90</f>
        <v>88</v>
      </c>
      <c r="B89">
        <f>LN('pasta sauce'!C90)</f>
        <v>10.547591274350287</v>
      </c>
      <c r="C89">
        <f>LN('pasta sauce'!Y90)</f>
        <v>0.55464434196981482</v>
      </c>
      <c r="D89">
        <f>LN('pasta sauce'!Z90)</f>
        <v>-2.0157066478978754E-2</v>
      </c>
      <c r="E89">
        <v>0</v>
      </c>
      <c r="F89">
        <v>0</v>
      </c>
      <c r="G89">
        <v>32</v>
      </c>
      <c r="H89">
        <v>0</v>
      </c>
      <c r="I89">
        <v>2111</v>
      </c>
      <c r="J89">
        <v>0</v>
      </c>
      <c r="K89">
        <v>0</v>
      </c>
      <c r="L89">
        <v>0</v>
      </c>
      <c r="M89">
        <v>12</v>
      </c>
      <c r="N89">
        <v>12</v>
      </c>
      <c r="O89">
        <v>325</v>
      </c>
      <c r="P89">
        <v>20</v>
      </c>
      <c r="Q89">
        <v>32</v>
      </c>
      <c r="R89">
        <v>1645</v>
      </c>
      <c r="S89">
        <v>78</v>
      </c>
      <c r="T89">
        <v>0</v>
      </c>
      <c r="U89">
        <v>8</v>
      </c>
      <c r="V89">
        <v>0</v>
      </c>
      <c r="W89">
        <v>11</v>
      </c>
    </row>
    <row r="90" spans="1:23" x14ac:dyDescent="0.3">
      <c r="A90">
        <f>'pasta sauce'!B91</f>
        <v>89</v>
      </c>
      <c r="B90">
        <f>LN('pasta sauce'!C91)</f>
        <v>10.544309590746995</v>
      </c>
      <c r="C90">
        <f>LN('pasta sauce'!Y91)</f>
        <v>0.55464434196981482</v>
      </c>
      <c r="D90">
        <f>LN('pasta sauce'!Z91)</f>
        <v>0</v>
      </c>
      <c r="E90">
        <v>0</v>
      </c>
      <c r="F90">
        <v>0</v>
      </c>
      <c r="G90">
        <v>2245</v>
      </c>
      <c r="H90">
        <v>0</v>
      </c>
      <c r="I90">
        <v>1113</v>
      </c>
      <c r="J90">
        <v>0</v>
      </c>
      <c r="K90">
        <v>0</v>
      </c>
      <c r="L90">
        <v>0</v>
      </c>
      <c r="M90">
        <v>269</v>
      </c>
      <c r="N90">
        <v>99</v>
      </c>
      <c r="O90">
        <v>395</v>
      </c>
      <c r="P90">
        <v>67</v>
      </c>
      <c r="Q90">
        <v>1673</v>
      </c>
      <c r="R90">
        <v>0</v>
      </c>
      <c r="S90">
        <v>583</v>
      </c>
      <c r="T90">
        <v>222</v>
      </c>
      <c r="U90">
        <v>3</v>
      </c>
      <c r="V90">
        <v>23</v>
      </c>
      <c r="W90">
        <v>24</v>
      </c>
    </row>
    <row r="91" spans="1:23" x14ac:dyDescent="0.3">
      <c r="A91">
        <f>'pasta sauce'!B92</f>
        <v>90</v>
      </c>
      <c r="B91">
        <f>LN('pasta sauce'!C92)</f>
        <v>10.555630690756141</v>
      </c>
      <c r="C91">
        <f>LN('pasta sauce'!Y92)</f>
        <v>0.55464434196981482</v>
      </c>
      <c r="D91">
        <f>LN('pasta sauce'!Z92)</f>
        <v>-5.6442626666693965E-3</v>
      </c>
      <c r="E91">
        <v>0</v>
      </c>
      <c r="F91">
        <v>0</v>
      </c>
      <c r="G91">
        <v>2606</v>
      </c>
      <c r="H91">
        <v>0</v>
      </c>
      <c r="I91">
        <v>727</v>
      </c>
      <c r="J91">
        <v>0</v>
      </c>
      <c r="K91">
        <v>0</v>
      </c>
      <c r="L91">
        <v>0</v>
      </c>
      <c r="M91">
        <v>125</v>
      </c>
      <c r="N91">
        <v>67</v>
      </c>
      <c r="O91">
        <v>125</v>
      </c>
      <c r="P91">
        <v>48</v>
      </c>
      <c r="Q91">
        <v>2473</v>
      </c>
      <c r="R91">
        <v>0</v>
      </c>
      <c r="S91">
        <v>341</v>
      </c>
      <c r="T91">
        <v>110</v>
      </c>
      <c r="U91">
        <v>0</v>
      </c>
      <c r="V91">
        <v>16</v>
      </c>
      <c r="W91">
        <v>28</v>
      </c>
    </row>
    <row r="92" spans="1:23" x14ac:dyDescent="0.3">
      <c r="A92">
        <f>'pasta sauce'!B93</f>
        <v>91</v>
      </c>
      <c r="B92">
        <f>LN('pasta sauce'!C93)</f>
        <v>10.556545022473856</v>
      </c>
      <c r="C92">
        <f>LN('pasta sauce'!Y93)</f>
        <v>0.55438929814102555</v>
      </c>
      <c r="D92">
        <f>LN('pasta sauce'!Z93)</f>
        <v>0</v>
      </c>
      <c r="E92">
        <v>0</v>
      </c>
      <c r="F92">
        <v>0</v>
      </c>
      <c r="G92">
        <v>1332</v>
      </c>
      <c r="H92">
        <v>0</v>
      </c>
      <c r="I92">
        <v>761</v>
      </c>
      <c r="J92">
        <v>0</v>
      </c>
      <c r="K92">
        <v>0</v>
      </c>
      <c r="L92">
        <v>0</v>
      </c>
      <c r="M92">
        <v>132</v>
      </c>
      <c r="N92">
        <v>33</v>
      </c>
      <c r="O92">
        <v>132</v>
      </c>
      <c r="P92">
        <v>86</v>
      </c>
      <c r="Q92">
        <v>1296</v>
      </c>
      <c r="R92">
        <v>0</v>
      </c>
      <c r="S92">
        <v>300</v>
      </c>
      <c r="T92">
        <v>84</v>
      </c>
      <c r="U92">
        <v>0</v>
      </c>
      <c r="V92">
        <v>12</v>
      </c>
      <c r="W92">
        <v>18</v>
      </c>
    </row>
    <row r="93" spans="1:23" x14ac:dyDescent="0.3">
      <c r="A93">
        <f>'pasta sauce'!B94</f>
        <v>92</v>
      </c>
      <c r="B93">
        <f>LN('pasta sauce'!C94)</f>
        <v>10.537716123962113</v>
      </c>
      <c r="C93">
        <f>LN('pasta sauce'!Y94)</f>
        <v>0.55438929814102555</v>
      </c>
      <c r="D93">
        <f>LN('pasta sauce'!Z94)</f>
        <v>-1.1417246986592338E-2</v>
      </c>
      <c r="E93">
        <v>0</v>
      </c>
      <c r="F93">
        <v>0</v>
      </c>
      <c r="G93">
        <v>2939</v>
      </c>
      <c r="H93">
        <v>0</v>
      </c>
      <c r="I93">
        <v>478</v>
      </c>
      <c r="J93">
        <v>0</v>
      </c>
      <c r="K93">
        <v>0</v>
      </c>
      <c r="L93">
        <v>0</v>
      </c>
      <c r="M93">
        <v>388</v>
      </c>
      <c r="N93">
        <v>31</v>
      </c>
      <c r="O93">
        <v>105</v>
      </c>
      <c r="P93">
        <v>88</v>
      </c>
      <c r="Q93">
        <v>2248</v>
      </c>
      <c r="R93">
        <v>0</v>
      </c>
      <c r="S93">
        <v>446</v>
      </c>
      <c r="T93">
        <v>83</v>
      </c>
      <c r="U93">
        <v>5</v>
      </c>
      <c r="V93">
        <v>4</v>
      </c>
      <c r="W93">
        <v>19</v>
      </c>
    </row>
    <row r="94" spans="1:23" x14ac:dyDescent="0.3">
      <c r="A94">
        <f>'pasta sauce'!B95</f>
        <v>93</v>
      </c>
      <c r="B94">
        <f>LN('pasta sauce'!C95)</f>
        <v>10.630621097841708</v>
      </c>
      <c r="C94">
        <f>LN('pasta sauce'!Y95)</f>
        <v>0.54555823685192217</v>
      </c>
      <c r="D94">
        <f>LN('pasta sauce'!Z95)</f>
        <v>-5.2349911225229501E-2</v>
      </c>
      <c r="E94">
        <v>0</v>
      </c>
      <c r="F94">
        <v>0</v>
      </c>
      <c r="G94">
        <v>3329</v>
      </c>
      <c r="H94">
        <v>0</v>
      </c>
      <c r="I94">
        <v>838</v>
      </c>
      <c r="J94">
        <v>0</v>
      </c>
      <c r="K94">
        <v>0</v>
      </c>
      <c r="L94">
        <v>0</v>
      </c>
      <c r="M94">
        <v>275</v>
      </c>
      <c r="N94">
        <v>94</v>
      </c>
      <c r="O94">
        <v>187</v>
      </c>
      <c r="P94">
        <v>113</v>
      </c>
      <c r="Q94">
        <v>2481</v>
      </c>
      <c r="R94">
        <v>0</v>
      </c>
      <c r="S94">
        <v>772</v>
      </c>
      <c r="T94">
        <v>105</v>
      </c>
      <c r="U94">
        <v>17</v>
      </c>
      <c r="V94">
        <v>76</v>
      </c>
      <c r="W94">
        <v>47</v>
      </c>
    </row>
    <row r="95" spans="1:23" x14ac:dyDescent="0.3">
      <c r="A95">
        <f>'pasta sauce'!B96</f>
        <v>94</v>
      </c>
      <c r="B95">
        <f>LN('pasta sauce'!C96)</f>
        <v>10.583314410193084</v>
      </c>
      <c r="C95">
        <f>LN('pasta sauce'!Y96)</f>
        <v>0.57225922041972976</v>
      </c>
      <c r="D95">
        <f>LN('pasta sauce'!Z96)</f>
        <v>-2.6700983567807604E-2</v>
      </c>
      <c r="E95">
        <v>0</v>
      </c>
      <c r="F95">
        <v>0</v>
      </c>
      <c r="G95">
        <v>4469</v>
      </c>
      <c r="H95">
        <v>0</v>
      </c>
      <c r="I95">
        <v>706</v>
      </c>
      <c r="J95">
        <v>0</v>
      </c>
      <c r="K95">
        <v>0</v>
      </c>
      <c r="L95">
        <v>0</v>
      </c>
      <c r="M95">
        <v>248</v>
      </c>
      <c r="N95">
        <v>84</v>
      </c>
      <c r="O95">
        <v>425</v>
      </c>
      <c r="P95">
        <v>129</v>
      </c>
      <c r="Q95">
        <v>3510</v>
      </c>
      <c r="R95">
        <v>0</v>
      </c>
      <c r="S95">
        <v>716</v>
      </c>
      <c r="T95">
        <v>44</v>
      </c>
      <c r="U95">
        <v>0</v>
      </c>
      <c r="V95">
        <v>7</v>
      </c>
      <c r="W95">
        <v>12</v>
      </c>
    </row>
    <row r="96" spans="1:23" x14ac:dyDescent="0.3">
      <c r="A96">
        <f>'pasta sauce'!B97</f>
        <v>95</v>
      </c>
      <c r="B96">
        <f>LN('pasta sauce'!C97)</f>
        <v>10.538392879606128</v>
      </c>
      <c r="C96">
        <f>LN('pasta sauce'!Y97)</f>
        <v>0.57632664741787742</v>
      </c>
      <c r="D96">
        <f>LN('pasta sauce'!Z97)</f>
        <v>-4.0674269981477084E-3</v>
      </c>
      <c r="E96">
        <v>0</v>
      </c>
      <c r="F96">
        <v>3012</v>
      </c>
      <c r="G96">
        <v>0</v>
      </c>
      <c r="H96">
        <v>0</v>
      </c>
      <c r="I96">
        <v>780</v>
      </c>
      <c r="J96">
        <v>0</v>
      </c>
      <c r="K96">
        <v>0</v>
      </c>
      <c r="L96">
        <v>0</v>
      </c>
      <c r="M96">
        <v>94</v>
      </c>
      <c r="N96">
        <v>88</v>
      </c>
      <c r="O96">
        <v>715</v>
      </c>
      <c r="P96">
        <v>122</v>
      </c>
      <c r="Q96">
        <v>2200</v>
      </c>
      <c r="R96">
        <v>0</v>
      </c>
      <c r="S96">
        <v>480</v>
      </c>
      <c r="T96">
        <v>56</v>
      </c>
      <c r="U96">
        <v>0</v>
      </c>
      <c r="V96">
        <v>26</v>
      </c>
      <c r="W96">
        <v>11</v>
      </c>
    </row>
    <row r="97" spans="1:23" x14ac:dyDescent="0.3">
      <c r="A97">
        <f>'pasta sauce'!B98</f>
        <v>96</v>
      </c>
      <c r="B97">
        <f>LN('pasta sauce'!C98)</f>
        <v>10.514891726566702</v>
      </c>
      <c r="C97">
        <f>LN('pasta sauce'!Y98)</f>
        <v>0.58007513163327995</v>
      </c>
      <c r="D97">
        <f>LN('pasta sauce'!Z98)</f>
        <v>-3.7484842154024518E-3</v>
      </c>
      <c r="E97">
        <v>0</v>
      </c>
      <c r="F97">
        <v>0</v>
      </c>
      <c r="G97">
        <v>16</v>
      </c>
      <c r="H97">
        <v>0</v>
      </c>
      <c r="I97">
        <v>1275</v>
      </c>
      <c r="J97">
        <v>0</v>
      </c>
      <c r="K97">
        <v>0</v>
      </c>
      <c r="L97">
        <v>0</v>
      </c>
      <c r="M97">
        <v>70</v>
      </c>
      <c r="N97">
        <v>97</v>
      </c>
      <c r="O97">
        <v>610</v>
      </c>
      <c r="P97">
        <v>71</v>
      </c>
      <c r="Q97">
        <v>16</v>
      </c>
      <c r="R97">
        <v>0</v>
      </c>
      <c r="S97">
        <v>346</v>
      </c>
      <c r="T97">
        <v>55</v>
      </c>
      <c r="U97">
        <v>0</v>
      </c>
      <c r="V97">
        <v>15</v>
      </c>
      <c r="W97">
        <v>11</v>
      </c>
    </row>
    <row r="98" spans="1:23" x14ac:dyDescent="0.3">
      <c r="A98">
        <f>'pasta sauce'!B99</f>
        <v>97</v>
      </c>
      <c r="B98">
        <f>LN('pasta sauce'!C99)</f>
        <v>10.426198366779838</v>
      </c>
      <c r="C98">
        <f>LN('pasta sauce'!Y99)</f>
        <v>0.58007513163327995</v>
      </c>
      <c r="D98">
        <f>LN('pasta sauce'!Z99)</f>
        <v>0</v>
      </c>
      <c r="E98">
        <v>0</v>
      </c>
      <c r="F98">
        <v>0</v>
      </c>
      <c r="G98">
        <v>0</v>
      </c>
      <c r="H98">
        <v>0</v>
      </c>
      <c r="I98">
        <v>821</v>
      </c>
      <c r="J98">
        <v>0</v>
      </c>
      <c r="K98">
        <v>0</v>
      </c>
      <c r="L98">
        <v>0</v>
      </c>
      <c r="M98">
        <v>31</v>
      </c>
      <c r="N98">
        <v>76</v>
      </c>
      <c r="O98">
        <v>442</v>
      </c>
      <c r="P98">
        <v>55</v>
      </c>
      <c r="Q98">
        <v>0</v>
      </c>
      <c r="R98">
        <v>0</v>
      </c>
      <c r="S98">
        <v>139</v>
      </c>
      <c r="T98">
        <v>40</v>
      </c>
      <c r="U98">
        <v>4</v>
      </c>
      <c r="V98">
        <v>23</v>
      </c>
      <c r="W98">
        <v>11</v>
      </c>
    </row>
    <row r="99" spans="1:23" x14ac:dyDescent="0.3">
      <c r="A99">
        <f>'pasta sauce'!B100</f>
        <v>98</v>
      </c>
      <c r="B99">
        <f>LN('pasta sauce'!C100)</f>
        <v>10.519249241893757</v>
      </c>
      <c r="C99">
        <f>LN('pasta sauce'!Y100)</f>
        <v>0.58007513163327995</v>
      </c>
      <c r="D99">
        <f>LN('pasta sauce'!Z100)</f>
        <v>-2.2629519098487327E-2</v>
      </c>
      <c r="E99">
        <v>0</v>
      </c>
      <c r="F99">
        <v>0</v>
      </c>
      <c r="G99">
        <v>814</v>
      </c>
      <c r="H99">
        <v>0</v>
      </c>
      <c r="I99">
        <v>801</v>
      </c>
      <c r="J99">
        <v>0</v>
      </c>
      <c r="K99">
        <v>0</v>
      </c>
      <c r="L99">
        <v>0</v>
      </c>
      <c r="M99">
        <v>35</v>
      </c>
      <c r="N99">
        <v>81</v>
      </c>
      <c r="O99">
        <v>421</v>
      </c>
      <c r="P99">
        <v>23</v>
      </c>
      <c r="Q99">
        <v>773</v>
      </c>
      <c r="R99">
        <v>0</v>
      </c>
      <c r="S99">
        <v>106</v>
      </c>
      <c r="T99">
        <v>157</v>
      </c>
      <c r="U99">
        <v>0</v>
      </c>
      <c r="V99">
        <v>9</v>
      </c>
      <c r="W99">
        <v>10</v>
      </c>
    </row>
    <row r="100" spans="1:23" x14ac:dyDescent="0.3">
      <c r="A100">
        <f>'pasta sauce'!B101</f>
        <v>99</v>
      </c>
      <c r="B100">
        <f>LN('pasta sauce'!C101)</f>
        <v>10.565821081360125</v>
      </c>
      <c r="C100">
        <f>LN('pasta sauce'!Y101)</f>
        <v>0.57400219003403186</v>
      </c>
      <c r="D100">
        <f>LN('pasta sauce'!Z101)</f>
        <v>0</v>
      </c>
      <c r="E100">
        <v>0</v>
      </c>
      <c r="F100">
        <v>0</v>
      </c>
      <c r="G100">
        <v>31</v>
      </c>
      <c r="H100">
        <v>0</v>
      </c>
      <c r="I100">
        <v>971</v>
      </c>
      <c r="J100">
        <v>0</v>
      </c>
      <c r="K100">
        <v>0</v>
      </c>
      <c r="L100">
        <v>0</v>
      </c>
      <c r="M100">
        <v>35</v>
      </c>
      <c r="N100">
        <v>60</v>
      </c>
      <c r="O100">
        <v>622</v>
      </c>
      <c r="P100">
        <v>31</v>
      </c>
      <c r="Q100">
        <v>31</v>
      </c>
      <c r="R100">
        <v>0</v>
      </c>
      <c r="S100">
        <v>75</v>
      </c>
      <c r="T100">
        <v>117</v>
      </c>
      <c r="U100">
        <v>2</v>
      </c>
      <c r="V100">
        <v>11</v>
      </c>
      <c r="W100">
        <v>18</v>
      </c>
    </row>
    <row r="101" spans="1:23" x14ac:dyDescent="0.3">
      <c r="A101">
        <f>'pasta sauce'!B102</f>
        <v>100</v>
      </c>
      <c r="B101">
        <f>LN('pasta sauce'!C102)</f>
        <v>10.514525955068322</v>
      </c>
      <c r="C101">
        <f>LN('pasta sauce'!Y102)</f>
        <v>0.57400219003403186</v>
      </c>
      <c r="D101">
        <f>LN('pasta sauce'!Z102)</f>
        <v>-2.2325764225385892E-3</v>
      </c>
      <c r="E101">
        <v>0</v>
      </c>
      <c r="F101">
        <v>0</v>
      </c>
      <c r="G101">
        <v>49</v>
      </c>
      <c r="H101">
        <v>0</v>
      </c>
      <c r="I101">
        <v>927</v>
      </c>
      <c r="J101">
        <v>0</v>
      </c>
      <c r="K101">
        <v>0</v>
      </c>
      <c r="L101">
        <v>0</v>
      </c>
      <c r="M101">
        <v>42</v>
      </c>
      <c r="N101">
        <v>113</v>
      </c>
      <c r="O101">
        <v>539</v>
      </c>
      <c r="P101">
        <v>45</v>
      </c>
      <c r="Q101">
        <v>49</v>
      </c>
      <c r="R101">
        <v>0</v>
      </c>
      <c r="S101">
        <v>65</v>
      </c>
      <c r="T101">
        <v>77</v>
      </c>
      <c r="U101">
        <v>2</v>
      </c>
      <c r="V101">
        <v>25</v>
      </c>
      <c r="W101">
        <v>19</v>
      </c>
    </row>
    <row r="102" spans="1:23" x14ac:dyDescent="0.3">
      <c r="A102">
        <f>'pasta sauce'!B103</f>
        <v>101</v>
      </c>
      <c r="B102">
        <f>LN('pasta sauce'!C103)</f>
        <v>10.577742900900102</v>
      </c>
      <c r="C102">
        <f>LN('pasta sauce'!Y103)</f>
        <v>0.57176961361149325</v>
      </c>
      <c r="D102">
        <f>LN('pasta sauce'!Z103)</f>
        <v>-8.5403626344937061E-2</v>
      </c>
      <c r="E102">
        <v>0</v>
      </c>
      <c r="F102">
        <v>0</v>
      </c>
      <c r="G102">
        <v>0</v>
      </c>
      <c r="H102">
        <v>0</v>
      </c>
      <c r="I102">
        <v>847</v>
      </c>
      <c r="J102">
        <v>0</v>
      </c>
      <c r="K102">
        <v>2839</v>
      </c>
      <c r="L102">
        <v>0</v>
      </c>
      <c r="M102">
        <v>159</v>
      </c>
      <c r="N102">
        <v>136</v>
      </c>
      <c r="O102">
        <v>505</v>
      </c>
      <c r="P102">
        <v>66</v>
      </c>
      <c r="Q102">
        <v>2383</v>
      </c>
      <c r="R102">
        <v>0</v>
      </c>
      <c r="S102">
        <v>278</v>
      </c>
      <c r="T102">
        <v>42</v>
      </c>
      <c r="U102">
        <v>1</v>
      </c>
      <c r="V102">
        <v>53</v>
      </c>
      <c r="W102">
        <v>63</v>
      </c>
    </row>
    <row r="103" spans="1:23" x14ac:dyDescent="0.3">
      <c r="A103">
        <f>'pasta sauce'!B104</f>
        <v>102</v>
      </c>
      <c r="B103">
        <f>LN('pasta sauce'!C104)</f>
        <v>10.481344525261015</v>
      </c>
      <c r="C103">
        <f>LN('pasta sauce'!Y104)</f>
        <v>0.56494074745834011</v>
      </c>
      <c r="D103">
        <f>LN('pasta sauce'!Z104)</f>
        <v>0</v>
      </c>
      <c r="E103">
        <v>0</v>
      </c>
      <c r="F103">
        <v>0</v>
      </c>
      <c r="G103">
        <v>32</v>
      </c>
      <c r="H103">
        <v>0</v>
      </c>
      <c r="I103">
        <v>819</v>
      </c>
      <c r="J103">
        <v>0</v>
      </c>
      <c r="K103">
        <v>0</v>
      </c>
      <c r="L103">
        <v>0</v>
      </c>
      <c r="M103">
        <v>29</v>
      </c>
      <c r="N103">
        <v>100</v>
      </c>
      <c r="O103">
        <v>463</v>
      </c>
      <c r="P103">
        <v>59</v>
      </c>
      <c r="Q103">
        <v>29</v>
      </c>
      <c r="R103">
        <v>0</v>
      </c>
      <c r="S103">
        <v>67</v>
      </c>
      <c r="T103">
        <v>84</v>
      </c>
      <c r="U103">
        <v>2</v>
      </c>
      <c r="V103">
        <v>2</v>
      </c>
      <c r="W103">
        <v>16</v>
      </c>
    </row>
    <row r="104" spans="1:23" x14ac:dyDescent="0.3">
      <c r="A104">
        <f>'pasta sauce'!B105</f>
        <v>103</v>
      </c>
      <c r="B104">
        <f>LN('pasta sauce'!C105)</f>
        <v>10.566181195698405</v>
      </c>
      <c r="C104">
        <f>LN('pasta sauce'!Y105)</f>
        <v>0.56494074745834011</v>
      </c>
      <c r="D104">
        <f>LN('pasta sauce'!Z105)</f>
        <v>-1.4593164127600963E-2</v>
      </c>
      <c r="E104">
        <v>0</v>
      </c>
      <c r="F104">
        <v>0</v>
      </c>
      <c r="G104">
        <v>3950</v>
      </c>
      <c r="H104">
        <v>0</v>
      </c>
      <c r="I104">
        <v>805</v>
      </c>
      <c r="J104">
        <v>0</v>
      </c>
      <c r="K104">
        <v>0</v>
      </c>
      <c r="L104">
        <v>0</v>
      </c>
      <c r="M104">
        <v>146</v>
      </c>
      <c r="N104">
        <v>54</v>
      </c>
      <c r="O104">
        <v>324</v>
      </c>
      <c r="P104">
        <v>89</v>
      </c>
      <c r="Q104">
        <v>3621</v>
      </c>
      <c r="R104">
        <v>0</v>
      </c>
      <c r="S104">
        <v>208</v>
      </c>
      <c r="T104">
        <v>269</v>
      </c>
      <c r="U104">
        <v>2</v>
      </c>
      <c r="V104">
        <v>4</v>
      </c>
      <c r="W104">
        <v>38</v>
      </c>
    </row>
    <row r="105" spans="1:23" x14ac:dyDescent="0.3">
      <c r="A105">
        <f>'pasta sauce'!B106</f>
        <v>104</v>
      </c>
      <c r="B105">
        <f>LN('pasta sauce'!C106)</f>
        <v>10.673336481359465</v>
      </c>
      <c r="C105">
        <f>LN('pasta sauce'!Y106)</f>
        <v>0.55707899793668758</v>
      </c>
      <c r="D105">
        <f>LN('pasta sauce'!Z106)</f>
        <v>0</v>
      </c>
      <c r="E105">
        <v>0</v>
      </c>
      <c r="F105">
        <v>0</v>
      </c>
      <c r="G105">
        <v>5271</v>
      </c>
      <c r="H105">
        <v>0</v>
      </c>
      <c r="I105">
        <v>858</v>
      </c>
      <c r="J105">
        <v>0</v>
      </c>
      <c r="K105">
        <v>0</v>
      </c>
      <c r="L105">
        <v>0</v>
      </c>
      <c r="M105">
        <v>119</v>
      </c>
      <c r="N105">
        <v>80</v>
      </c>
      <c r="O105">
        <v>285</v>
      </c>
      <c r="P105">
        <v>53</v>
      </c>
      <c r="Q105">
        <v>5049</v>
      </c>
      <c r="R105">
        <v>0</v>
      </c>
      <c r="S105">
        <v>203</v>
      </c>
      <c r="T105">
        <v>311</v>
      </c>
      <c r="U105">
        <v>4</v>
      </c>
      <c r="V105">
        <v>3</v>
      </c>
      <c r="W105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61AF-0DFB-4E59-BF2E-F1F67292E405}">
  <dimension ref="A1:W29"/>
  <sheetViews>
    <sheetView tabSelected="1" topLeftCell="H1" workbookViewId="0">
      <selection activeCell="K17" sqref="K17"/>
    </sheetView>
  </sheetViews>
  <sheetFormatPr defaultRowHeight="14.4" x14ac:dyDescent="0.3"/>
  <cols>
    <col min="2" max="2" width="41.33203125" bestFit="1" customWidth="1"/>
    <col min="10" max="10" width="17.21875" bestFit="1" customWidth="1"/>
    <col min="11" max="11" width="13.77734375" bestFit="1" customWidth="1"/>
  </cols>
  <sheetData>
    <row r="1" spans="1:23" ht="15" thickBot="1" x14ac:dyDescent="0.35">
      <c r="A1" s="11"/>
      <c r="B1" s="12"/>
      <c r="C1" s="12" t="s">
        <v>30</v>
      </c>
      <c r="D1" s="12" t="s">
        <v>31</v>
      </c>
      <c r="E1" s="12" t="s">
        <v>32</v>
      </c>
      <c r="F1" s="12" t="s">
        <v>33</v>
      </c>
      <c r="G1" s="12" t="s">
        <v>34</v>
      </c>
      <c r="H1" s="12" t="s">
        <v>35</v>
      </c>
      <c r="J1" s="10" t="s">
        <v>355</v>
      </c>
      <c r="K1" s="17"/>
    </row>
    <row r="2" spans="1:23" ht="15" thickBot="1" x14ac:dyDescent="0.35">
      <c r="A2" s="12">
        <v>0</v>
      </c>
      <c r="B2" s="11" t="s">
        <v>36</v>
      </c>
      <c r="C2" s="11" t="s">
        <v>148</v>
      </c>
      <c r="D2" s="11" t="s">
        <v>149</v>
      </c>
      <c r="E2" s="11" t="s">
        <v>150</v>
      </c>
      <c r="F2" s="11" t="s">
        <v>40</v>
      </c>
      <c r="G2" s="11" t="s">
        <v>151</v>
      </c>
      <c r="H2" s="11" t="s">
        <v>152</v>
      </c>
      <c r="J2" s="18" t="s">
        <v>356</v>
      </c>
      <c r="K2" s="27" t="s">
        <v>153</v>
      </c>
      <c r="U2" s="29" t="s">
        <v>364</v>
      </c>
      <c r="V2" s="29"/>
      <c r="W2" s="29"/>
    </row>
    <row r="3" spans="1:23" ht="15" thickBot="1" x14ac:dyDescent="0.35">
      <c r="A3" s="12">
        <v>1</v>
      </c>
      <c r="B3" s="11" t="s">
        <v>26</v>
      </c>
      <c r="C3" s="11" t="s">
        <v>153</v>
      </c>
      <c r="D3" s="11" t="s">
        <v>154</v>
      </c>
      <c r="E3" s="11" t="s">
        <v>155</v>
      </c>
      <c r="F3" s="11" t="s">
        <v>156</v>
      </c>
      <c r="G3" s="11" t="s">
        <v>157</v>
      </c>
      <c r="H3" s="11" t="s">
        <v>158</v>
      </c>
      <c r="J3" s="18" t="s">
        <v>357</v>
      </c>
      <c r="K3" s="19" t="s">
        <v>358</v>
      </c>
      <c r="U3" s="29"/>
      <c r="V3" s="29"/>
      <c r="W3" s="29"/>
    </row>
    <row r="4" spans="1:23" ht="15" thickBot="1" x14ac:dyDescent="0.35">
      <c r="A4" s="12">
        <v>2</v>
      </c>
      <c r="B4" s="11" t="s">
        <v>27</v>
      </c>
      <c r="C4" s="11" t="s">
        <v>159</v>
      </c>
      <c r="D4" s="11" t="s">
        <v>160</v>
      </c>
      <c r="E4" s="11" t="s">
        <v>161</v>
      </c>
      <c r="F4" s="11" t="s">
        <v>40</v>
      </c>
      <c r="G4" s="11" t="s">
        <v>162</v>
      </c>
      <c r="H4" s="11" t="s">
        <v>163</v>
      </c>
      <c r="J4" s="20">
        <v>-0.2</v>
      </c>
      <c r="K4" s="21">
        <f>(((1+J4)/1)^$K$2)-1</f>
        <v>2.8767563343250258E-2</v>
      </c>
      <c r="U4" s="29"/>
      <c r="V4" s="29"/>
      <c r="W4" s="29"/>
    </row>
    <row r="5" spans="1:23" ht="15" thickBot="1" x14ac:dyDescent="0.35">
      <c r="A5" s="12">
        <v>3</v>
      </c>
      <c r="B5" s="11" t="s">
        <v>29</v>
      </c>
      <c r="C5" s="11" t="s">
        <v>164</v>
      </c>
      <c r="D5" s="11" t="s">
        <v>165</v>
      </c>
      <c r="E5" s="11" t="s">
        <v>166</v>
      </c>
      <c r="F5" s="11" t="s">
        <v>167</v>
      </c>
      <c r="G5" s="11" t="s">
        <v>168</v>
      </c>
      <c r="H5" s="11" t="s">
        <v>165</v>
      </c>
      <c r="J5" s="22">
        <v>-0.15</v>
      </c>
      <c r="K5" s="21">
        <f t="shared" ref="K5:K12" si="0">(((1+J5)/1)^$K$2)-1</f>
        <v>2.0870970862260307E-2</v>
      </c>
      <c r="U5" s="29"/>
      <c r="V5" s="29"/>
      <c r="W5" s="29"/>
    </row>
    <row r="6" spans="1:23" ht="15" thickBot="1" x14ac:dyDescent="0.35">
      <c r="A6" s="12">
        <v>4</v>
      </c>
      <c r="B6" s="11" t="s">
        <v>3</v>
      </c>
      <c r="C6" s="11" t="s">
        <v>169</v>
      </c>
      <c r="D6" s="11" t="s">
        <v>165</v>
      </c>
      <c r="E6" s="11" t="s">
        <v>170</v>
      </c>
      <c r="F6" s="11" t="s">
        <v>171</v>
      </c>
      <c r="G6" s="11" t="s">
        <v>168</v>
      </c>
      <c r="H6" s="11" t="s">
        <v>165</v>
      </c>
      <c r="J6" s="22">
        <v>-0.1</v>
      </c>
      <c r="K6" s="21">
        <f t="shared" si="0"/>
        <v>1.3481386868618772E-2</v>
      </c>
    </row>
    <row r="7" spans="1:23" ht="15" thickBot="1" x14ac:dyDescent="0.35">
      <c r="A7" s="12">
        <v>5</v>
      </c>
      <c r="B7" s="11" t="s">
        <v>4</v>
      </c>
      <c r="C7" s="11" t="s">
        <v>172</v>
      </c>
      <c r="D7" s="11" t="s">
        <v>165</v>
      </c>
      <c r="E7" s="11" t="s">
        <v>173</v>
      </c>
      <c r="F7" s="11" t="s">
        <v>174</v>
      </c>
      <c r="G7" s="11" t="s">
        <v>168</v>
      </c>
      <c r="H7" s="11" t="s">
        <v>165</v>
      </c>
      <c r="J7" s="22">
        <v>-0.05</v>
      </c>
      <c r="K7" s="21">
        <f t="shared" si="0"/>
        <v>6.5406751163399335E-3</v>
      </c>
    </row>
    <row r="8" spans="1:23" ht="15" thickBot="1" x14ac:dyDescent="0.35">
      <c r="A8" s="12">
        <v>6</v>
      </c>
      <c r="B8" s="11" t="s">
        <v>5</v>
      </c>
      <c r="C8" s="11" t="s">
        <v>175</v>
      </c>
      <c r="D8" s="11" t="s">
        <v>165</v>
      </c>
      <c r="E8" s="11" t="s">
        <v>176</v>
      </c>
      <c r="F8" s="11" t="s">
        <v>177</v>
      </c>
      <c r="G8" s="11" t="s">
        <v>168</v>
      </c>
      <c r="H8" s="11" t="s">
        <v>165</v>
      </c>
      <c r="J8" s="22">
        <v>0</v>
      </c>
      <c r="K8" s="21">
        <f t="shared" si="0"/>
        <v>0</v>
      </c>
    </row>
    <row r="9" spans="1:23" ht="15" thickBot="1" x14ac:dyDescent="0.35">
      <c r="A9" s="12">
        <v>7</v>
      </c>
      <c r="B9" s="11" t="s">
        <v>6</v>
      </c>
      <c r="C9" s="11" t="s">
        <v>178</v>
      </c>
      <c r="D9" s="11" t="s">
        <v>165</v>
      </c>
      <c r="E9" s="11" t="s">
        <v>179</v>
      </c>
      <c r="F9" s="11" t="s">
        <v>180</v>
      </c>
      <c r="G9" s="11" t="s">
        <v>181</v>
      </c>
      <c r="H9" s="11" t="s">
        <v>165</v>
      </c>
      <c r="J9" s="22">
        <v>0.05</v>
      </c>
      <c r="K9" s="21">
        <f t="shared" si="0"/>
        <v>-6.1820419234451807E-3</v>
      </c>
    </row>
    <row r="10" spans="1:23" ht="15" thickBot="1" x14ac:dyDescent="0.35">
      <c r="A10" s="12">
        <v>8</v>
      </c>
      <c r="B10" s="11" t="s">
        <v>7</v>
      </c>
      <c r="C10" s="11" t="s">
        <v>178</v>
      </c>
      <c r="D10" s="11" t="s">
        <v>165</v>
      </c>
      <c r="E10" s="11" t="s">
        <v>182</v>
      </c>
      <c r="F10" s="11" t="s">
        <v>183</v>
      </c>
      <c r="G10" s="11" t="s">
        <v>181</v>
      </c>
      <c r="H10" s="11" t="s">
        <v>165</v>
      </c>
      <c r="J10" s="22">
        <v>0.1</v>
      </c>
      <c r="K10" s="21">
        <f t="shared" si="0"/>
        <v>-1.2040845663094935E-2</v>
      </c>
    </row>
    <row r="11" spans="1:23" ht="15" thickBot="1" x14ac:dyDescent="0.35">
      <c r="A11" s="12">
        <v>9</v>
      </c>
      <c r="B11" s="11" t="s">
        <v>8</v>
      </c>
      <c r="C11" s="11" t="s">
        <v>178</v>
      </c>
      <c r="D11" s="11" t="s">
        <v>165</v>
      </c>
      <c r="E11" s="11" t="s">
        <v>184</v>
      </c>
      <c r="F11" s="11" t="s">
        <v>185</v>
      </c>
      <c r="G11" s="11" t="s">
        <v>181</v>
      </c>
      <c r="H11" s="11" t="s">
        <v>165</v>
      </c>
      <c r="J11" s="22">
        <v>0.15</v>
      </c>
      <c r="K11" s="21">
        <f t="shared" si="0"/>
        <v>-1.7606897687763579E-2</v>
      </c>
    </row>
    <row r="12" spans="1:23" ht="15" thickBot="1" x14ac:dyDescent="0.35">
      <c r="A12" s="12">
        <v>10</v>
      </c>
      <c r="B12" s="11" t="s">
        <v>9</v>
      </c>
      <c r="C12" s="11" t="s">
        <v>186</v>
      </c>
      <c r="D12" s="11" t="s">
        <v>165</v>
      </c>
      <c r="E12" s="11" t="s">
        <v>187</v>
      </c>
      <c r="F12" s="11" t="s">
        <v>188</v>
      </c>
      <c r="G12" s="11" t="s">
        <v>181</v>
      </c>
      <c r="H12" s="11" t="s">
        <v>165</v>
      </c>
      <c r="J12" s="23">
        <v>0.2</v>
      </c>
      <c r="K12" s="24">
        <f t="shared" si="0"/>
        <v>-2.2906636281076032E-2</v>
      </c>
    </row>
    <row r="13" spans="1:23" x14ac:dyDescent="0.3">
      <c r="A13" s="12">
        <v>11</v>
      </c>
      <c r="B13" s="11" t="s">
        <v>10</v>
      </c>
      <c r="C13" s="11" t="s">
        <v>189</v>
      </c>
      <c r="D13" s="11" t="s">
        <v>165</v>
      </c>
      <c r="E13" s="11" t="s">
        <v>190</v>
      </c>
      <c r="F13" s="11" t="s">
        <v>191</v>
      </c>
      <c r="G13" s="11" t="s">
        <v>181</v>
      </c>
      <c r="H13" s="11" t="s">
        <v>55</v>
      </c>
    </row>
    <row r="14" spans="1:23" x14ac:dyDescent="0.3">
      <c r="A14" s="12">
        <v>12</v>
      </c>
      <c r="B14" s="11" t="s">
        <v>11</v>
      </c>
      <c r="C14" s="11" t="s">
        <v>192</v>
      </c>
      <c r="D14" s="11" t="s">
        <v>55</v>
      </c>
      <c r="E14" s="11" t="s">
        <v>193</v>
      </c>
      <c r="F14" s="11" t="s">
        <v>194</v>
      </c>
      <c r="G14" s="11" t="s">
        <v>181</v>
      </c>
      <c r="H14" s="11" t="s">
        <v>59</v>
      </c>
    </row>
    <row r="15" spans="1:23" x14ac:dyDescent="0.3">
      <c r="A15" s="12">
        <v>13</v>
      </c>
      <c r="B15" s="11" t="s">
        <v>12</v>
      </c>
      <c r="C15" s="11" t="s">
        <v>54</v>
      </c>
      <c r="D15" s="11" t="s">
        <v>165</v>
      </c>
      <c r="E15" s="11" t="s">
        <v>195</v>
      </c>
      <c r="F15" s="11" t="s">
        <v>196</v>
      </c>
      <c r="G15" s="11" t="s">
        <v>168</v>
      </c>
      <c r="H15" s="11" t="s">
        <v>55</v>
      </c>
    </row>
    <row r="16" spans="1:23" x14ac:dyDescent="0.3">
      <c r="A16" s="12">
        <v>14</v>
      </c>
      <c r="B16" s="11" t="s">
        <v>13</v>
      </c>
      <c r="C16" s="11" t="s">
        <v>114</v>
      </c>
      <c r="D16" s="11" t="s">
        <v>55</v>
      </c>
      <c r="E16" s="11" t="s">
        <v>197</v>
      </c>
      <c r="F16" s="11" t="s">
        <v>198</v>
      </c>
      <c r="G16" s="11" t="s">
        <v>58</v>
      </c>
      <c r="H16" s="11" t="s">
        <v>165</v>
      </c>
    </row>
    <row r="17" spans="1:11" x14ac:dyDescent="0.3">
      <c r="A17" s="12">
        <v>15</v>
      </c>
      <c r="B17" s="11" t="s">
        <v>14</v>
      </c>
      <c r="C17" s="11" t="s">
        <v>199</v>
      </c>
      <c r="D17" s="11" t="s">
        <v>165</v>
      </c>
      <c r="E17" s="11" t="s">
        <v>200</v>
      </c>
      <c r="F17" s="11" t="s">
        <v>201</v>
      </c>
      <c r="G17" s="11" t="s">
        <v>168</v>
      </c>
      <c r="H17" s="11" t="s">
        <v>165</v>
      </c>
    </row>
    <row r="18" spans="1:11" ht="15" thickBot="1" x14ac:dyDescent="0.35">
      <c r="A18" s="12">
        <v>16</v>
      </c>
      <c r="B18" s="11" t="s">
        <v>15</v>
      </c>
      <c r="C18" s="11" t="s">
        <v>54</v>
      </c>
      <c r="D18" s="11" t="s">
        <v>165</v>
      </c>
      <c r="E18" s="11" t="s">
        <v>202</v>
      </c>
      <c r="F18" s="11" t="s">
        <v>203</v>
      </c>
      <c r="G18" s="11" t="s">
        <v>168</v>
      </c>
      <c r="H18" s="11" t="s">
        <v>55</v>
      </c>
    </row>
    <row r="19" spans="1:11" ht="15" thickBot="1" x14ac:dyDescent="0.35">
      <c r="A19" s="12">
        <v>17</v>
      </c>
      <c r="B19" s="11" t="s">
        <v>16</v>
      </c>
      <c r="C19" s="11" t="s">
        <v>204</v>
      </c>
      <c r="D19" s="11" t="s">
        <v>165</v>
      </c>
      <c r="E19" s="11" t="s">
        <v>205</v>
      </c>
      <c r="F19" s="11" t="s">
        <v>206</v>
      </c>
      <c r="G19" s="11" t="s">
        <v>168</v>
      </c>
      <c r="H19" s="11" t="s">
        <v>55</v>
      </c>
      <c r="J19" s="18" t="s">
        <v>359</v>
      </c>
      <c r="K19" s="15" t="s">
        <v>159</v>
      </c>
    </row>
    <row r="20" spans="1:11" ht="15" thickBot="1" x14ac:dyDescent="0.35">
      <c r="A20" s="12">
        <v>18</v>
      </c>
      <c r="B20" s="11" t="s">
        <v>17</v>
      </c>
      <c r="C20" s="11" t="s">
        <v>207</v>
      </c>
      <c r="D20" s="11" t="s">
        <v>165</v>
      </c>
      <c r="E20" s="11" t="s">
        <v>208</v>
      </c>
      <c r="F20" s="11" t="s">
        <v>209</v>
      </c>
      <c r="G20" s="11" t="s">
        <v>181</v>
      </c>
      <c r="H20" s="11" t="s">
        <v>55</v>
      </c>
      <c r="J20" s="18" t="s">
        <v>357</v>
      </c>
      <c r="K20" s="19" t="s">
        <v>358</v>
      </c>
    </row>
    <row r="21" spans="1:11" ht="15" thickBot="1" x14ac:dyDescent="0.35">
      <c r="A21" s="12">
        <v>19</v>
      </c>
      <c r="B21" s="11" t="s">
        <v>18</v>
      </c>
      <c r="C21" s="11" t="s">
        <v>210</v>
      </c>
      <c r="D21" s="11" t="s">
        <v>211</v>
      </c>
      <c r="E21" s="11" t="s">
        <v>212</v>
      </c>
      <c r="F21" s="11" t="s">
        <v>213</v>
      </c>
      <c r="G21" s="11" t="s">
        <v>123</v>
      </c>
      <c r="H21" s="11" t="s">
        <v>77</v>
      </c>
      <c r="J21" s="20">
        <v>-0.2</v>
      </c>
      <c r="K21" s="21">
        <f>(((1+J21)/1)^$K$19)-1</f>
        <v>0.25741352775686788</v>
      </c>
    </row>
    <row r="22" spans="1:11" ht="15" thickBot="1" x14ac:dyDescent="0.35">
      <c r="A22" s="12">
        <v>20</v>
      </c>
      <c r="B22" s="11" t="s">
        <v>19</v>
      </c>
      <c r="C22" s="11" t="s">
        <v>214</v>
      </c>
      <c r="D22" s="11" t="s">
        <v>55</v>
      </c>
      <c r="E22" s="11" t="s">
        <v>215</v>
      </c>
      <c r="F22" s="11" t="s">
        <v>216</v>
      </c>
      <c r="G22" s="11" t="s">
        <v>58</v>
      </c>
      <c r="H22" s="11" t="s">
        <v>59</v>
      </c>
      <c r="J22" s="22">
        <v>-0.15</v>
      </c>
      <c r="K22" s="21">
        <f t="shared" ref="K22:K29" si="1">(((1+J22)/1)^$K$19)-1</f>
        <v>0.18154828119356492</v>
      </c>
    </row>
    <row r="23" spans="1:11" ht="15" thickBot="1" x14ac:dyDescent="0.35">
      <c r="A23" s="12">
        <v>21</v>
      </c>
      <c r="B23" s="11" t="s">
        <v>20</v>
      </c>
      <c r="C23" s="11" t="s">
        <v>192</v>
      </c>
      <c r="D23" s="11" t="s">
        <v>55</v>
      </c>
      <c r="E23" s="11" t="s">
        <v>217</v>
      </c>
      <c r="F23" s="11" t="s">
        <v>218</v>
      </c>
      <c r="G23" s="11" t="s">
        <v>168</v>
      </c>
      <c r="H23" s="11" t="s">
        <v>59</v>
      </c>
      <c r="J23" s="22">
        <v>-0.1</v>
      </c>
      <c r="K23" s="21">
        <f t="shared" si="1"/>
        <v>0.11421772786322792</v>
      </c>
    </row>
    <row r="24" spans="1:11" ht="15" thickBot="1" x14ac:dyDescent="0.35">
      <c r="J24" s="22">
        <v>-0.05</v>
      </c>
      <c r="K24" s="21">
        <f t="shared" si="1"/>
        <v>5.4063364769028288E-2</v>
      </c>
    </row>
    <row r="25" spans="1:11" ht="15" thickBot="1" x14ac:dyDescent="0.35">
      <c r="J25" s="22">
        <v>0</v>
      </c>
      <c r="K25" s="21">
        <f t="shared" si="1"/>
        <v>0</v>
      </c>
    </row>
    <row r="26" spans="1:11" ht="15" thickBot="1" x14ac:dyDescent="0.35">
      <c r="J26" s="22">
        <v>0.05</v>
      </c>
      <c r="K26" s="21">
        <f t="shared" si="1"/>
        <v>-4.8849622728118436E-2</v>
      </c>
    </row>
    <row r="27" spans="1:11" ht="15" thickBot="1" x14ac:dyDescent="0.35">
      <c r="J27" s="22">
        <v>0.1</v>
      </c>
      <c r="K27" s="21">
        <f t="shared" si="1"/>
        <v>-9.3202302562113926E-2</v>
      </c>
    </row>
    <row r="28" spans="1:11" ht="15" thickBot="1" x14ac:dyDescent="0.35">
      <c r="J28" s="22">
        <v>0.15</v>
      </c>
      <c r="K28" s="21">
        <f t="shared" si="1"/>
        <v>-0.13364942718895989</v>
      </c>
    </row>
    <row r="29" spans="1:11" ht="15" thickBot="1" x14ac:dyDescent="0.35">
      <c r="J29" s="23">
        <v>0.2</v>
      </c>
      <c r="K29" s="21">
        <f t="shared" si="1"/>
        <v>-0.17068322352587695</v>
      </c>
    </row>
  </sheetData>
  <mergeCells count="2">
    <mergeCell ref="J1:K1"/>
    <mergeCell ref="U2:W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PANCAKES</vt:lpstr>
      <vt:lpstr>Syrup</vt:lpstr>
      <vt:lpstr>pasta</vt:lpstr>
      <vt:lpstr>pasta sauce</vt:lpstr>
      <vt:lpstr>ln(pancakes)</vt:lpstr>
      <vt:lpstr>ln(syrup)</vt:lpstr>
      <vt:lpstr>ln(pasta)</vt:lpstr>
      <vt:lpstr>ln(pasta sauce)</vt:lpstr>
      <vt:lpstr>pasta sauce Elasticity</vt:lpstr>
      <vt:lpstr>pasta Elasticity</vt:lpstr>
      <vt:lpstr>pancake Elsaticity</vt:lpstr>
      <vt:lpstr>syrup Elasticity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2023-02-18T11:20:50Z</dcterms:modified>
</cp:coreProperties>
</file>