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GitHub\BSPN-2017\"/>
    </mc:Choice>
  </mc:AlternateContent>
  <bookViews>
    <workbookView xWindow="0" yWindow="0" windowWidth="24000" windowHeight="8610" xr2:uid="{B230594C-6FC3-4A6E-B2EC-A830C5C7954C}"/>
  </bookViews>
  <sheets>
    <sheet name="Q1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E31" i="1"/>
  <c r="C31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3" i="1"/>
  <c r="E3" i="1"/>
  <c r="C3" i="1"/>
  <c r="G2" i="1"/>
  <c r="E2" i="1"/>
  <c r="C2" i="1"/>
  <c r="E30" i="1" l="1"/>
  <c r="E32" i="1" s="1"/>
  <c r="G30" i="1"/>
  <c r="G32" i="1" s="1"/>
  <c r="C30" i="1"/>
  <c r="C32" i="1" l="1"/>
</calcChain>
</file>

<file path=xl/sharedStrings.xml><?xml version="1.0" encoding="utf-8"?>
<sst xmlns="http://schemas.openxmlformats.org/spreadsheetml/2006/main" count="68" uniqueCount="68">
  <si>
    <t>01 - Legislativa</t>
  </si>
  <si>
    <t xml:space="preserve">Legislativa </t>
  </si>
  <si>
    <t>02 - Judiciária</t>
  </si>
  <si>
    <t xml:space="preserve">Judiciária </t>
  </si>
  <si>
    <t>03 - Essencial à Justiça</t>
  </si>
  <si>
    <t xml:space="preserve">Essencial à Justiça </t>
  </si>
  <si>
    <t>04 - Administração</t>
  </si>
  <si>
    <t xml:space="preserve">Administração </t>
  </si>
  <si>
    <t>05 - Defesa Nacional</t>
  </si>
  <si>
    <t xml:space="preserve">Defesa Nacional </t>
  </si>
  <si>
    <t>06 - Segurança Pública</t>
  </si>
  <si>
    <t xml:space="preserve">Segurança Pública </t>
  </si>
  <si>
    <t>07 - Relações Exteriores</t>
  </si>
  <si>
    <t xml:space="preserve">Relações Exteriores </t>
  </si>
  <si>
    <t>08 - Assistência Social</t>
  </si>
  <si>
    <t xml:space="preserve">Assistência Social </t>
  </si>
  <si>
    <t>09 - Previdência Social</t>
  </si>
  <si>
    <t xml:space="preserve">Previdência Social </t>
  </si>
  <si>
    <t>10 - Saúde</t>
  </si>
  <si>
    <t xml:space="preserve">Saúde </t>
  </si>
  <si>
    <t>11 - Trabalho</t>
  </si>
  <si>
    <t xml:space="preserve">Trabalho </t>
  </si>
  <si>
    <t>12 - Educação</t>
  </si>
  <si>
    <t xml:space="preserve">Educação </t>
  </si>
  <si>
    <t>13 - Cultura</t>
  </si>
  <si>
    <t xml:space="preserve">Cultura </t>
  </si>
  <si>
    <t>14 - Direitos da Cidadania</t>
  </si>
  <si>
    <t xml:space="preserve">Direitos da Cidadania </t>
  </si>
  <si>
    <t>15 - Urbanismo</t>
  </si>
  <si>
    <t xml:space="preserve">Urbanismo </t>
  </si>
  <si>
    <t>16 - Habitação</t>
  </si>
  <si>
    <t xml:space="preserve">Habitação </t>
  </si>
  <si>
    <t>17 - Saneamento</t>
  </si>
  <si>
    <t xml:space="preserve">Saneamento </t>
  </si>
  <si>
    <t>18 - Gestão Ambiental</t>
  </si>
  <si>
    <t xml:space="preserve">Gestão Ambiental </t>
  </si>
  <si>
    <t>19 - Ciência e Tecnologia</t>
  </si>
  <si>
    <t xml:space="preserve">Ciência e Tecnologia </t>
  </si>
  <si>
    <t>20 - Agricultura</t>
  </si>
  <si>
    <t xml:space="preserve">Agricultura </t>
  </si>
  <si>
    <t>21 - Organização Agrária</t>
  </si>
  <si>
    <t xml:space="preserve">Organização Agrária </t>
  </si>
  <si>
    <t>22 - Indústria</t>
  </si>
  <si>
    <t xml:space="preserve">Indústria </t>
  </si>
  <si>
    <t>23 - Comércio e Serviços</t>
  </si>
  <si>
    <t xml:space="preserve">Comércio e Serviços </t>
  </si>
  <si>
    <t>24 - Comunicações</t>
  </si>
  <si>
    <t xml:space="preserve">Comunicações </t>
  </si>
  <si>
    <t>25 - Energia</t>
  </si>
  <si>
    <t xml:space="preserve">Energia </t>
  </si>
  <si>
    <t>26 - Transporte</t>
  </si>
  <si>
    <t xml:space="preserve">Transporte </t>
  </si>
  <si>
    <t>27 - Desporto e Lazer</t>
  </si>
  <si>
    <t xml:space="preserve">Desporto e Lazer </t>
  </si>
  <si>
    <t>28 - Encargos Especiais</t>
  </si>
  <si>
    <t xml:space="preserve">Encargos Especiais </t>
  </si>
  <si>
    <t>TOTAL DA DESPESA (EXCETO INTRA-ORÇAMENTÁRIA)</t>
  </si>
  <si>
    <t>Despesas (Intraorçamentárias)</t>
  </si>
  <si>
    <t>TOTAL DA DESPESA (INTRA-ORÇAMENTÁRIA)</t>
  </si>
  <si>
    <t>TOTAL GERAL DA DESPESA POR FUNÇÃO</t>
  </si>
  <si>
    <t>UNIÃO_2017</t>
  </si>
  <si>
    <t>UNIÃO_2016</t>
  </si>
  <si>
    <t>ESTADOS_2017</t>
  </si>
  <si>
    <t>ESTADOS_2016</t>
  </si>
  <si>
    <t>MUNICÍPIOS_2017</t>
  </si>
  <si>
    <t>MUNICÍPIOS_2016</t>
  </si>
  <si>
    <t>Funcao</t>
  </si>
  <si>
    <t>Nome_funcao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</si>
</sst>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0" borderId="0" xfId="0" applyNumberFormat="1" applyFont="1" applyFill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0" borderId="3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ago.pereira/AppData/Local/Microsoft/Windows/INetCache/Content.Outlook/0X8AFWEE/BSPN%202017%20-%20com%20exclus&#245;es%20atualizado%201306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"/>
      <sheetName val="Q1"/>
      <sheetName val="Q2"/>
      <sheetName val="Q3"/>
      <sheetName val="Q4"/>
      <sheetName val="Q5"/>
      <sheetName val="Q6"/>
      <sheetName val="Q7"/>
      <sheetName val="Q8"/>
      <sheetName val="Q9"/>
      <sheetName val="Q10"/>
      <sheetName val="Q11"/>
      <sheetName val="Q12"/>
      <sheetName val="Q13"/>
      <sheetName val="Q14"/>
      <sheetName val="Q15"/>
      <sheetName val="Q16"/>
      <sheetName val="Q17 N"/>
      <sheetName val="Q18"/>
      <sheetName val="Q19"/>
      <sheetName val="Q20"/>
      <sheetName val="Q21"/>
      <sheetName val="Q22"/>
      <sheetName val="Q23"/>
      <sheetName val="Q24"/>
      <sheetName val="Q25"/>
      <sheetName val="Q26"/>
      <sheetName val="Q27"/>
      <sheetName val="Q28"/>
      <sheetName val="Q29"/>
      <sheetName val="Q30"/>
      <sheetName val="Q31"/>
      <sheetName val="Q32"/>
      <sheetName val="Q33"/>
      <sheetName val="Q34"/>
      <sheetName val="Q35"/>
      <sheetName val="Q36"/>
      <sheetName val="Q37"/>
      <sheetName val="Q38"/>
      <sheetName val="Q39"/>
      <sheetName val="Q40"/>
      <sheetName val="Q41"/>
      <sheetName val="Q42"/>
      <sheetName val="Q43"/>
      <sheetName val="Q44"/>
      <sheetName val="Q45"/>
      <sheetName val="Q46"/>
      <sheetName val="Q47"/>
      <sheetName val="Q48"/>
      <sheetName val="Q49"/>
      <sheetName val="Q50"/>
      <sheetName val="Q51"/>
      <sheetName val="Q52"/>
    </sheetNames>
    <sheetDataSet>
      <sheetData sheetId="0">
        <row r="5545">
          <cell r="A5545" t="str">
            <v>Despesas (Exceto Intraorçamentárias)</v>
          </cell>
          <cell r="B5545" t="str">
            <v xml:space="preserve">Despesas (Exceto Intraorçamentárias) </v>
          </cell>
          <cell r="C5545">
            <v>520887708367.97998</v>
          </cell>
          <cell r="D5545">
            <v>751539604346.60999</v>
          </cell>
          <cell r="E5545">
            <v>2539547097690.2402</v>
          </cell>
        </row>
        <row r="5546">
          <cell r="A5546" t="str">
            <v>01 - Legislativa</v>
          </cell>
          <cell r="B5546" t="str">
            <v xml:space="preserve">  01 - Legislativa </v>
          </cell>
          <cell r="C5546">
            <v>13930148654.43</v>
          </cell>
          <cell r="D5546">
            <v>14713569698.09</v>
          </cell>
          <cell r="E5546">
            <v>6367663481.0299997</v>
          </cell>
        </row>
        <row r="5547">
          <cell r="A5547" t="str">
            <v>01.031 - Ação Legislativa</v>
          </cell>
          <cell r="B5547" t="str">
            <v xml:space="preserve">    01.031 - Ação Legislativa </v>
          </cell>
          <cell r="C5547">
            <v>12203137450.889999</v>
          </cell>
          <cell r="D5547">
            <v>4322301752.6000004</v>
          </cell>
          <cell r="E5547">
            <v>870462407.34000003</v>
          </cell>
        </row>
        <row r="5548">
          <cell r="A5548" t="str">
            <v>01.032 - Controle Externo</v>
          </cell>
          <cell r="B5548" t="str">
            <v xml:space="preserve">    01.032 - Controle Externo </v>
          </cell>
          <cell r="C5548">
            <v>512042661.88999999</v>
          </cell>
          <cell r="D5548">
            <v>3405855497.9200001</v>
          </cell>
          <cell r="E5548">
            <v>152800205.61000001</v>
          </cell>
        </row>
        <row r="5549">
          <cell r="A5549" t="str">
            <v>01.122 - Administração Geral</v>
          </cell>
          <cell r="B5549" t="str">
            <v xml:space="preserve">    01.122 - Administração Geral </v>
          </cell>
          <cell r="C5549">
            <v>929586002.48000002</v>
          </cell>
          <cell r="D5549">
            <v>6314747826.3699999</v>
          </cell>
          <cell r="E5549">
            <v>4617705556.5799999</v>
          </cell>
        </row>
        <row r="5550">
          <cell r="A5550" t="str">
            <v>FU01 - Demais Subfunções</v>
          </cell>
          <cell r="B5550" t="str">
            <v xml:space="preserve">    FU01 - Demais Subfunções </v>
          </cell>
          <cell r="C5550">
            <v>285382539.17000002</v>
          </cell>
          <cell r="D5550">
            <v>670664621.20000005</v>
          </cell>
          <cell r="E5550">
            <v>726695311.5</v>
          </cell>
        </row>
        <row r="5551">
          <cell r="A5551" t="str">
            <v>02 - Judiciária</v>
          </cell>
          <cell r="B5551" t="str">
            <v xml:space="preserve">  02 - Judiciária </v>
          </cell>
          <cell r="C5551">
            <v>1535910500.1500001</v>
          </cell>
          <cell r="D5551">
            <v>39309210776.980003</v>
          </cell>
          <cell r="E5551">
            <v>30548670414.220001</v>
          </cell>
        </row>
        <row r="5552">
          <cell r="A5552" t="str">
            <v>02.061 - Ação Judiciária</v>
          </cell>
          <cell r="B5552" t="str">
            <v xml:space="preserve">    02.061 - Ação Judiciária </v>
          </cell>
          <cell r="C5552">
            <v>477775573.49000001</v>
          </cell>
          <cell r="D5552">
            <v>24557598111.450001</v>
          </cell>
          <cell r="E5552">
            <v>2402339947.54</v>
          </cell>
        </row>
        <row r="5553">
          <cell r="A5553" t="str">
            <v>02.062 - Defesa do Interesse Público no Processo Judiciário</v>
          </cell>
          <cell r="B5553" t="str">
            <v xml:space="preserve">    02.062 - Defesa do Interesse Público no Processo Judiciário </v>
          </cell>
          <cell r="C5553">
            <v>412946023.83999997</v>
          </cell>
          <cell r="D5553">
            <v>284066113.92000002</v>
          </cell>
          <cell r="E5553">
            <v>0</v>
          </cell>
        </row>
        <row r="5554">
          <cell r="A5554" t="str">
            <v>02.122 - Administração Geral</v>
          </cell>
          <cell r="B5554" t="str">
            <v xml:space="preserve">    02.122 - Administração Geral </v>
          </cell>
          <cell r="C5554">
            <v>549568820.20000005</v>
          </cell>
          <cell r="D5554">
            <v>12557635919.84</v>
          </cell>
          <cell r="E5554">
            <v>25448607913.799999</v>
          </cell>
        </row>
        <row r="5555">
          <cell r="A5555" t="str">
            <v>FU02 - Demais Subfunções</v>
          </cell>
          <cell r="B5555" t="str">
            <v xml:space="preserve">    FU02 - Demais Subfunções </v>
          </cell>
          <cell r="C5555">
            <v>95620082.620000005</v>
          </cell>
          <cell r="D5555">
            <v>1909910631.77</v>
          </cell>
          <cell r="E5555">
            <v>2697722552.8800001</v>
          </cell>
        </row>
        <row r="5556">
          <cell r="A5556" t="str">
            <v>03 - Essencial à Justiça</v>
          </cell>
          <cell r="B5556" t="str">
            <v xml:space="preserve">  03 - Essencial à Justiça </v>
          </cell>
          <cell r="C5556">
            <v>676765359.46000004</v>
          </cell>
          <cell r="D5556">
            <v>18284525207.68</v>
          </cell>
          <cell r="E5556">
            <v>6205909186.7200003</v>
          </cell>
        </row>
        <row r="5557">
          <cell r="A5557" t="str">
            <v>03.091 - Defesa da Ordem Jurídica</v>
          </cell>
          <cell r="B5557" t="str">
            <v xml:space="preserve">    03.091 - Defesa da Ordem Jurídica </v>
          </cell>
          <cell r="C5557">
            <v>155822213.96000001</v>
          </cell>
          <cell r="D5557">
            <v>3378424249.23</v>
          </cell>
          <cell r="E5557">
            <v>0</v>
          </cell>
        </row>
        <row r="5558">
          <cell r="A5558" t="str">
            <v>03.092 - Representação Judicial e Extrajudicial</v>
          </cell>
          <cell r="B5558" t="str">
            <v xml:space="preserve">    03.092 - Representação Judicial e Extrajudicial </v>
          </cell>
          <cell r="C5558">
            <v>220242898.24000001</v>
          </cell>
          <cell r="D5558">
            <v>1737957978.54</v>
          </cell>
          <cell r="E5558">
            <v>423268970.02999997</v>
          </cell>
        </row>
        <row r="5559">
          <cell r="A5559" t="str">
            <v>03.122 - Administração Geral</v>
          </cell>
          <cell r="B5559" t="str">
            <v xml:space="preserve">    03.122 - Administração Geral </v>
          </cell>
          <cell r="C5559">
            <v>222608208.93000001</v>
          </cell>
          <cell r="D5559">
            <v>8416567365.1700001</v>
          </cell>
          <cell r="E5559">
            <v>4213744776.0999999</v>
          </cell>
        </row>
        <row r="5560">
          <cell r="A5560" t="str">
            <v>FU03 - Demais Subfunções</v>
          </cell>
          <cell r="B5560" t="str">
            <v xml:space="preserve">    FU03 - Demais Subfunções </v>
          </cell>
          <cell r="C5560">
            <v>78092038.329999998</v>
          </cell>
          <cell r="D5560">
            <v>4751575614.7399998</v>
          </cell>
          <cell r="E5560">
            <v>1568895440.5899999</v>
          </cell>
        </row>
        <row r="5561">
          <cell r="A5561" t="str">
            <v>04 - Administração</v>
          </cell>
          <cell r="B5561" t="str">
            <v xml:space="preserve">  04 - Administração </v>
          </cell>
          <cell r="C5561">
            <v>56891184515.389999</v>
          </cell>
          <cell r="D5561">
            <v>29989068719.330002</v>
          </cell>
          <cell r="E5561">
            <v>24617553257.09</v>
          </cell>
        </row>
        <row r="5562">
          <cell r="A5562" t="str">
            <v>04.121 - Planejamento e Orçamento</v>
          </cell>
          <cell r="B5562" t="str">
            <v xml:space="preserve">    04.121 - Planejamento e Orçamento </v>
          </cell>
          <cell r="C5562">
            <v>1328976463.54</v>
          </cell>
          <cell r="D5562">
            <v>202220091.19</v>
          </cell>
          <cell r="E5562">
            <v>439472242.33999997</v>
          </cell>
        </row>
        <row r="5563">
          <cell r="A5563" t="str">
            <v>04.122 - Administração Geral</v>
          </cell>
          <cell r="B5563" t="str">
            <v xml:space="preserve">    04.122 - Administração Geral </v>
          </cell>
          <cell r="C5563">
            <v>44773142742.080002</v>
          </cell>
          <cell r="D5563">
            <v>19584594625.700001</v>
          </cell>
          <cell r="E5563">
            <v>19716506435.689999</v>
          </cell>
        </row>
        <row r="5564">
          <cell r="A5564" t="str">
            <v>04.123 - Administração Financeira</v>
          </cell>
          <cell r="B5564" t="str">
            <v xml:space="preserve">    04.123 - Administração Financeira </v>
          </cell>
          <cell r="C5564">
            <v>5295498748.54</v>
          </cell>
          <cell r="D5564">
            <v>1838700357.5999999</v>
          </cell>
          <cell r="E5564">
            <v>36506942.390000001</v>
          </cell>
        </row>
        <row r="5565">
          <cell r="A5565" t="str">
            <v>04.124 - Controle Interno</v>
          </cell>
          <cell r="B5565" t="str">
            <v xml:space="preserve">    04.124 - Controle Interno </v>
          </cell>
          <cell r="C5565">
            <v>401632402.56</v>
          </cell>
          <cell r="D5565">
            <v>49010576.549999997</v>
          </cell>
          <cell r="E5565">
            <v>81140786.519999996</v>
          </cell>
        </row>
        <row r="5566">
          <cell r="A5566" t="str">
            <v>04.125 - Normatização e Fiscalização</v>
          </cell>
          <cell r="B5566" t="str">
            <v xml:space="preserve">    04.125 - Normatização e Fiscalização </v>
          </cell>
          <cell r="C5566">
            <v>236472958.86000001</v>
          </cell>
          <cell r="D5566">
            <v>736201886.70000005</v>
          </cell>
          <cell r="E5566">
            <v>280221581.22000003</v>
          </cell>
        </row>
        <row r="5567">
          <cell r="A5567" t="str">
            <v>04.126 - Tecnologia da Informação</v>
          </cell>
          <cell r="B5567" t="str">
            <v xml:space="preserve">    04.126 - Tecnologia da Informação </v>
          </cell>
          <cell r="C5567">
            <v>706695834.28999996</v>
          </cell>
          <cell r="D5567">
            <v>1193660550.5</v>
          </cell>
          <cell r="E5567">
            <v>2069988899.9200001</v>
          </cell>
        </row>
        <row r="5568">
          <cell r="A5568" t="str">
            <v>04.127 - Ordenamento Territorial</v>
          </cell>
          <cell r="B5568" t="str">
            <v xml:space="preserve">    04.127 - Ordenamento Territorial </v>
          </cell>
          <cell r="C5568">
            <v>97595861.159999996</v>
          </cell>
          <cell r="D5568">
            <v>205042319.52000001</v>
          </cell>
          <cell r="E5568">
            <v>61068569.479999997</v>
          </cell>
        </row>
        <row r="5569">
          <cell r="A5569" t="str">
            <v>04.128 - Formação de Recursos Humanos</v>
          </cell>
          <cell r="B5569" t="str">
            <v xml:space="preserve">    04.128 - Formação de Recursos Humanos </v>
          </cell>
          <cell r="C5569">
            <v>284926288.77999997</v>
          </cell>
          <cell r="D5569">
            <v>69145743.900000006</v>
          </cell>
          <cell r="E5569">
            <v>13047958.439999999</v>
          </cell>
        </row>
        <row r="5570">
          <cell r="A5570" t="str">
            <v>04.129 - Administração de Receitas</v>
          </cell>
          <cell r="B5570" t="str">
            <v xml:space="preserve">    04.129 - Administração de Receitas </v>
          </cell>
          <cell r="C5570">
            <v>950085466</v>
          </cell>
          <cell r="D5570">
            <v>2519570820.1399999</v>
          </cell>
          <cell r="E5570">
            <v>26084290.379999999</v>
          </cell>
        </row>
        <row r="5571">
          <cell r="A5571" t="str">
            <v>04.130 - Administração de Concessões</v>
          </cell>
          <cell r="B5571" t="str">
            <v xml:space="preserve">    04.130 - Administração de Concessões </v>
          </cell>
          <cell r="C5571">
            <v>11035166.529999999</v>
          </cell>
          <cell r="D5571">
            <v>4274911.9800000004</v>
          </cell>
          <cell r="E5571">
            <v>0</v>
          </cell>
        </row>
        <row r="5572">
          <cell r="A5572" t="str">
            <v>04.131 - Comunicação Social</v>
          </cell>
          <cell r="B5572" t="str">
            <v xml:space="preserve">    04.131 - Comunicação Social </v>
          </cell>
          <cell r="C5572">
            <v>771368197.47000003</v>
          </cell>
          <cell r="D5572">
            <v>872762690.61000001</v>
          </cell>
          <cell r="E5572">
            <v>475866891.55000001</v>
          </cell>
        </row>
        <row r="5573">
          <cell r="A5573" t="str">
            <v>FU04 - Demais Subfunções</v>
          </cell>
          <cell r="B5573" t="str">
            <v xml:space="preserve">    FU04 - Demais Subfunções </v>
          </cell>
          <cell r="C5573">
            <v>2033754385.5799999</v>
          </cell>
          <cell r="D5573">
            <v>2713884144.9400001</v>
          </cell>
          <cell r="E5573">
            <v>1417648659.1600001</v>
          </cell>
        </row>
        <row r="5574">
          <cell r="A5574" t="str">
            <v>05 - Defesa Nacional</v>
          </cell>
          <cell r="B5574" t="str">
            <v xml:space="preserve">  05 - Defesa Nacional </v>
          </cell>
          <cell r="C5574">
            <v>20978835.870000001</v>
          </cell>
          <cell r="E5574">
            <v>68151145514.980003</v>
          </cell>
        </row>
        <row r="5575">
          <cell r="A5575" t="str">
            <v>05.151 - Defesa Área</v>
          </cell>
          <cell r="B5575" t="str">
            <v xml:space="preserve">    05.151 - Defesa Área </v>
          </cell>
          <cell r="E5575">
            <v>5309600591.1599998</v>
          </cell>
        </row>
        <row r="5576">
          <cell r="A5576" t="str">
            <v>05.152 - Defesa Naval</v>
          </cell>
          <cell r="B5576" t="str">
            <v xml:space="preserve">    05.152 - Defesa Naval </v>
          </cell>
          <cell r="C5576">
            <v>288314.67</v>
          </cell>
          <cell r="E5576">
            <v>3117216303.1799998</v>
          </cell>
        </row>
        <row r="5577">
          <cell r="A5577" t="str">
            <v>05.153 - Defesa Terrestre</v>
          </cell>
          <cell r="B5577" t="str">
            <v xml:space="preserve">    05.153 - Defesa Terrestre </v>
          </cell>
          <cell r="C5577">
            <v>9970603.6500000004</v>
          </cell>
          <cell r="E5577">
            <v>2174912318.4400001</v>
          </cell>
        </row>
        <row r="5578">
          <cell r="A5578" t="str">
            <v>05.122 - Administração Geral</v>
          </cell>
          <cell r="B5578" t="str">
            <v xml:space="preserve">    05.122 - Administração Geral </v>
          </cell>
          <cell r="C5578">
            <v>5695983.2699999996</v>
          </cell>
          <cell r="E5578">
            <v>48968877134.260002</v>
          </cell>
        </row>
        <row r="5579">
          <cell r="A5579" t="str">
            <v>FU05 - Demais Subfunções</v>
          </cell>
          <cell r="B5579" t="str">
            <v xml:space="preserve">    FU05 - Demais Subfunções </v>
          </cell>
          <cell r="C5579">
            <v>5023934.28</v>
          </cell>
          <cell r="E5579">
            <v>8580539167.9399996</v>
          </cell>
        </row>
        <row r="5580">
          <cell r="A5580" t="str">
            <v>06 - Segurança Pública</v>
          </cell>
          <cell r="B5580" t="str">
            <v xml:space="preserve">  06 - Segurança Pública </v>
          </cell>
          <cell r="C5580">
            <v>5129398227.2700005</v>
          </cell>
          <cell r="D5580">
            <v>73504046744.520004</v>
          </cell>
          <cell r="E5580">
            <v>9751647602.6499996</v>
          </cell>
        </row>
        <row r="5581">
          <cell r="A5581" t="str">
            <v>06.181 - Policiamento</v>
          </cell>
          <cell r="B5581" t="str">
            <v xml:space="preserve">    06.181 - Policiamento </v>
          </cell>
          <cell r="C5581">
            <v>2418622573.8299999</v>
          </cell>
          <cell r="D5581">
            <v>21267030272.200001</v>
          </cell>
          <cell r="E5581">
            <v>1322651313.8</v>
          </cell>
        </row>
        <row r="5582">
          <cell r="A5582" t="str">
            <v>06.182 - Defesa Civil</v>
          </cell>
          <cell r="B5582" t="str">
            <v xml:space="preserve">    06.182 - Defesa Civil </v>
          </cell>
          <cell r="C5582">
            <v>573433278.36000001</v>
          </cell>
          <cell r="D5582">
            <v>1448053449.0599999</v>
          </cell>
          <cell r="E5582">
            <v>1765780555.9400001</v>
          </cell>
        </row>
        <row r="5583">
          <cell r="A5583" t="str">
            <v>06.183 - Informação e Inteligência</v>
          </cell>
          <cell r="B5583" t="str">
            <v xml:space="preserve">    06.183 - Informação e Inteligência </v>
          </cell>
          <cell r="C5583">
            <v>47005996.130000003</v>
          </cell>
          <cell r="D5583">
            <v>505575885.49000001</v>
          </cell>
          <cell r="E5583">
            <v>63660182.920000002</v>
          </cell>
        </row>
        <row r="5584">
          <cell r="A5584" t="str">
            <v>06.122 - Administração Geral</v>
          </cell>
          <cell r="B5584" t="str">
            <v xml:space="preserve">    06.122 - Administração Geral </v>
          </cell>
          <cell r="C5584">
            <v>1789154697</v>
          </cell>
          <cell r="D5584">
            <v>39170026552.839996</v>
          </cell>
          <cell r="E5584">
            <v>6303850719.6800003</v>
          </cell>
        </row>
        <row r="5585">
          <cell r="A5585" t="str">
            <v>FU06 - Demais Subfunções</v>
          </cell>
          <cell r="B5585" t="str">
            <v xml:space="preserve">    FU06 - Demais Subfunções </v>
          </cell>
          <cell r="C5585">
            <v>301181681.94999999</v>
          </cell>
          <cell r="D5585">
            <v>11113360584.93</v>
          </cell>
          <cell r="E5585">
            <v>295704830.31</v>
          </cell>
        </row>
        <row r="5586">
          <cell r="A5586" t="str">
            <v>07 - Relações Exteriores</v>
          </cell>
          <cell r="B5586" t="str">
            <v xml:space="preserve">  07 - Relações Exteriores </v>
          </cell>
          <cell r="C5586">
            <v>4870339.8</v>
          </cell>
          <cell r="D5586">
            <v>2854729.21</v>
          </cell>
          <cell r="E5586">
            <v>2847873697.8699999</v>
          </cell>
        </row>
        <row r="5587">
          <cell r="A5587" t="str">
            <v>07.211 - Relações Diplomáticas</v>
          </cell>
          <cell r="B5587" t="str">
            <v xml:space="preserve">    07.211 - Relações Diplomáticas </v>
          </cell>
          <cell r="C5587">
            <v>765</v>
          </cell>
          <cell r="D5587">
            <v>9822.5</v>
          </cell>
          <cell r="E5587">
            <v>763048445.80999994</v>
          </cell>
        </row>
        <row r="5588">
          <cell r="A5588" t="str">
            <v>07.212 - Cooperação Internacional</v>
          </cell>
          <cell r="B5588" t="str">
            <v xml:space="preserve">    07.212 - Cooperação Internacional </v>
          </cell>
          <cell r="C5588">
            <v>333599.74</v>
          </cell>
          <cell r="D5588">
            <v>287402.98</v>
          </cell>
          <cell r="E5588">
            <v>39942554.490000002</v>
          </cell>
        </row>
        <row r="5589">
          <cell r="A5589" t="str">
            <v>07.122 - Administração Geral</v>
          </cell>
          <cell r="B5589" t="str">
            <v xml:space="preserve">    07.122 - Administração Geral </v>
          </cell>
          <cell r="C5589">
            <v>3950923.74</v>
          </cell>
          <cell r="D5589">
            <v>2520119.9900000002</v>
          </cell>
          <cell r="E5589">
            <v>1334161823.55</v>
          </cell>
        </row>
        <row r="5590">
          <cell r="A5590" t="str">
            <v>FU07 - Demais Subfunções</v>
          </cell>
          <cell r="B5590" t="str">
            <v xml:space="preserve">    FU07 - Demais Subfunções </v>
          </cell>
          <cell r="C5590">
            <v>585051.31999999995</v>
          </cell>
          <cell r="D5590">
            <v>37383.74</v>
          </cell>
          <cell r="E5590">
            <v>710720874.01999998</v>
          </cell>
        </row>
        <row r="5591">
          <cell r="A5591" t="str">
            <v>08 - Assistência Social</v>
          </cell>
          <cell r="B5591" t="str">
            <v xml:space="preserve">  08 - Assistência Social </v>
          </cell>
          <cell r="C5591">
            <v>15248658275</v>
          </cell>
          <cell r="D5591">
            <v>5556595884.2700005</v>
          </cell>
          <cell r="E5591">
            <v>84700457239.149994</v>
          </cell>
        </row>
        <row r="5592">
          <cell r="A5592" t="str">
            <v>08.241 - Assistência ao Idoso</v>
          </cell>
          <cell r="B5592" t="str">
            <v xml:space="preserve">    08.241 - Assistência ao Idoso </v>
          </cell>
          <cell r="C5592">
            <v>387810154.92000002</v>
          </cell>
          <cell r="D5592">
            <v>10892120.720000001</v>
          </cell>
          <cell r="E5592">
            <v>23144819087.09</v>
          </cell>
        </row>
        <row r="5593">
          <cell r="A5593" t="str">
            <v>08.242 - Assistência ao Portador de Deficiência</v>
          </cell>
          <cell r="B5593" t="str">
            <v xml:space="preserve">    08.242 - Assistência ao Portador de Deficiência </v>
          </cell>
          <cell r="C5593">
            <v>182188075.63999999</v>
          </cell>
          <cell r="D5593">
            <v>49535378.189999998</v>
          </cell>
          <cell r="E5593">
            <v>30009998870.279999</v>
          </cell>
        </row>
        <row r="5594">
          <cell r="A5594" t="str">
            <v>08.243 - Assistência à Criança e ao Adolescente</v>
          </cell>
          <cell r="B5594" t="str">
            <v xml:space="preserve">    08.243 - Assistência à Criança e ao Adolescente </v>
          </cell>
          <cell r="C5594">
            <v>2586100145.54</v>
          </cell>
          <cell r="D5594">
            <v>806425469.55999994</v>
          </cell>
          <cell r="E5594">
            <v>211726406.75999999</v>
          </cell>
        </row>
        <row r="5595">
          <cell r="A5595" t="str">
            <v>08.244 - Assistência Comunitária</v>
          </cell>
          <cell r="B5595" t="str">
            <v xml:space="preserve">    08.244 - Assistência Comunitária </v>
          </cell>
          <cell r="C5595">
            <v>7833283198.5</v>
          </cell>
          <cell r="D5595">
            <v>1880394352.04</v>
          </cell>
          <cell r="E5595">
            <v>30597936571.290001</v>
          </cell>
        </row>
        <row r="5596">
          <cell r="A5596" t="str">
            <v>08.122 - Administração Geral</v>
          </cell>
          <cell r="B5596" t="str">
            <v xml:space="preserve">    08.122 - Administração Geral </v>
          </cell>
          <cell r="C5596">
            <v>3289540585.1799998</v>
          </cell>
          <cell r="D5596">
            <v>988989750.26999998</v>
          </cell>
          <cell r="E5596">
            <v>209184660.16999999</v>
          </cell>
        </row>
        <row r="5597">
          <cell r="A5597" t="str">
            <v>FU08 - Demais Subfunções</v>
          </cell>
          <cell r="B5597" t="str">
            <v xml:space="preserve">    FU08 - Demais Subfunções </v>
          </cell>
          <cell r="C5597">
            <v>969736115.22000003</v>
          </cell>
          <cell r="D5597">
            <v>1820358813.49</v>
          </cell>
          <cell r="E5597">
            <v>526791643.56</v>
          </cell>
        </row>
        <row r="5598">
          <cell r="A5598" t="str">
            <v>09 - Previdência Social</v>
          </cell>
          <cell r="B5598" t="str">
            <v xml:space="preserve">  09 - Previdência Social </v>
          </cell>
          <cell r="C5598">
            <v>40869332555.900002</v>
          </cell>
          <cell r="D5598">
            <v>142671554910.25</v>
          </cell>
          <cell r="E5598">
            <v>654798659780</v>
          </cell>
        </row>
        <row r="5599">
          <cell r="A5599" t="str">
            <v>09.271 - Previdência Básica</v>
          </cell>
          <cell r="B5599" t="str">
            <v xml:space="preserve">    09.271 - Previdência Básica </v>
          </cell>
          <cell r="C5599">
            <v>1914971458.6300001</v>
          </cell>
          <cell r="D5599">
            <v>135873476.22999999</v>
          </cell>
          <cell r="E5599">
            <v>549138336196.56</v>
          </cell>
        </row>
        <row r="5600">
          <cell r="A5600" t="str">
            <v>09.272 - Previdência do Regime Estatutário</v>
          </cell>
          <cell r="B5600" t="str">
            <v xml:space="preserve">    09.272 - Previdência do Regime Estatutário </v>
          </cell>
          <cell r="C5600">
            <v>36510587401.519997</v>
          </cell>
          <cell r="D5600">
            <v>135928092545.39999</v>
          </cell>
          <cell r="E5600">
            <v>96850420890.830002</v>
          </cell>
        </row>
        <row r="5601">
          <cell r="A5601" t="str">
            <v>09.273 - Previdência Complementar</v>
          </cell>
          <cell r="B5601" t="str">
            <v xml:space="preserve">    09.273 - Previdência Complementar </v>
          </cell>
          <cell r="C5601">
            <v>45746632.32</v>
          </cell>
          <cell r="D5601">
            <v>1634625771.3900001</v>
          </cell>
          <cell r="E5601">
            <v>1300014.22</v>
          </cell>
        </row>
        <row r="5602">
          <cell r="A5602" t="str">
            <v>09.274 - Previdência Especial</v>
          </cell>
          <cell r="B5602" t="str">
            <v xml:space="preserve">    09.274 - Previdência Especial </v>
          </cell>
          <cell r="C5602">
            <v>8826621.0800000001</v>
          </cell>
          <cell r="D5602">
            <v>124501266.98999999</v>
          </cell>
          <cell r="E5602">
            <v>2783212894.8200002</v>
          </cell>
        </row>
        <row r="5603">
          <cell r="A5603" t="str">
            <v>09.122 - Administração Geral</v>
          </cell>
          <cell r="B5603" t="str">
            <v xml:space="preserve">    09.122 - Administração Geral </v>
          </cell>
          <cell r="C5603">
            <v>1571362379.5899999</v>
          </cell>
          <cell r="D5603">
            <v>4815837949.1300001</v>
          </cell>
          <cell r="E5603">
            <v>4988815036.3500004</v>
          </cell>
        </row>
        <row r="5604">
          <cell r="A5604" t="str">
            <v>FU09 - Demais Subfunções</v>
          </cell>
          <cell r="B5604" t="str">
            <v xml:space="preserve">    FU09 - Demais Subfunções </v>
          </cell>
          <cell r="C5604">
            <v>817838062.75999999</v>
          </cell>
          <cell r="D5604">
            <v>32623901.109999999</v>
          </cell>
          <cell r="E5604">
            <v>1036574747.22</v>
          </cell>
        </row>
        <row r="5605">
          <cell r="A5605" t="str">
            <v>10 - Saúde</v>
          </cell>
          <cell r="B5605" t="str">
            <v xml:space="preserve">  10 - Saúde </v>
          </cell>
          <cell r="C5605">
            <v>131794171899.52</v>
          </cell>
          <cell r="D5605">
            <v>93285780964.679993</v>
          </cell>
          <cell r="E5605">
            <v>115758088491.46001</v>
          </cell>
        </row>
        <row r="5606">
          <cell r="A5606" t="str">
            <v>10.301 - Atenção Básica</v>
          </cell>
          <cell r="B5606" t="str">
            <v xml:space="preserve">    10.301 - Atenção Básica </v>
          </cell>
          <cell r="C5606">
            <v>48805689478.540001</v>
          </cell>
          <cell r="D5606">
            <v>2994653429.1199999</v>
          </cell>
          <cell r="E5606">
            <v>21403988146.330002</v>
          </cell>
        </row>
        <row r="5607">
          <cell r="A5607" t="str">
            <v>10.302 - Assistência Hospitalar e Ambulatorial</v>
          </cell>
          <cell r="B5607" t="str">
            <v xml:space="preserve">    10.302 - Assistência Hospitalar e Ambulatorial </v>
          </cell>
          <cell r="C5607">
            <v>55529809368.010002</v>
          </cell>
          <cell r="D5607">
            <v>61792291001.25</v>
          </cell>
          <cell r="E5607">
            <v>53118081823.139999</v>
          </cell>
        </row>
        <row r="5608">
          <cell r="A5608" t="str">
            <v>10.303 - Suporte Profilático e Terapêutico</v>
          </cell>
          <cell r="B5608" t="str">
            <v xml:space="preserve">    10.303 - Suporte Profilático e Terapêutico </v>
          </cell>
          <cell r="C5608">
            <v>2607679064.54</v>
          </cell>
          <cell r="D5608">
            <v>5653076796.9899998</v>
          </cell>
          <cell r="E5608">
            <v>13838249417.74</v>
          </cell>
        </row>
        <row r="5609">
          <cell r="A5609" t="str">
            <v>10.304 - Vigilância Sanitária</v>
          </cell>
          <cell r="B5609" t="str">
            <v xml:space="preserve">    10.304 - Vigilância Sanitária </v>
          </cell>
          <cell r="C5609">
            <v>1161029167.3099999</v>
          </cell>
          <cell r="D5609">
            <v>134477862.11000001</v>
          </cell>
          <cell r="E5609">
            <v>327968180.29000002</v>
          </cell>
        </row>
        <row r="5610">
          <cell r="A5610" t="str">
            <v>10.305 - Vigilância Epidemiológica</v>
          </cell>
          <cell r="B5610" t="str">
            <v xml:space="preserve">    10.305 - Vigilância Epidemiológica </v>
          </cell>
          <cell r="C5610">
            <v>2145186815.22</v>
          </cell>
          <cell r="D5610">
            <v>774522501.77999997</v>
          </cell>
          <cell r="E5610">
            <v>7037040892.7700005</v>
          </cell>
        </row>
        <row r="5611">
          <cell r="A5611" t="str">
            <v>10.306 - Alimentação e Nutrição</v>
          </cell>
          <cell r="B5611" t="str">
            <v xml:space="preserve">    10.306 - Alimentação e Nutrição </v>
          </cell>
          <cell r="C5611">
            <v>180978844.24000001</v>
          </cell>
          <cell r="D5611">
            <v>399192939.64999998</v>
          </cell>
          <cell r="E5611">
            <v>69448037.780000001</v>
          </cell>
        </row>
        <row r="5612">
          <cell r="A5612" t="str">
            <v>10.122 - Administração Geral</v>
          </cell>
          <cell r="B5612" t="str">
            <v xml:space="preserve">    10.122 - Administração Geral </v>
          </cell>
          <cell r="C5612">
            <v>17920288988.560001</v>
          </cell>
          <cell r="D5612">
            <v>19517424688.34</v>
          </cell>
          <cell r="E5612">
            <v>13799276857.51</v>
          </cell>
        </row>
        <row r="5613">
          <cell r="A5613" t="str">
            <v>FU10 - Demais Subfunções</v>
          </cell>
          <cell r="B5613" t="str">
            <v xml:space="preserve">    FU10 - Demais Subfunções </v>
          </cell>
          <cell r="C5613">
            <v>3443510173.0999999</v>
          </cell>
          <cell r="D5613">
            <v>2020141745.4400001</v>
          </cell>
          <cell r="E5613">
            <v>6164035135.8999996</v>
          </cell>
        </row>
        <row r="5614">
          <cell r="A5614" t="str">
            <v>11 - Trabalho</v>
          </cell>
          <cell r="B5614" t="str">
            <v xml:space="preserve">  11 - Trabalho </v>
          </cell>
          <cell r="C5614">
            <v>906757817.99000001</v>
          </cell>
          <cell r="D5614">
            <v>866906015.96000004</v>
          </cell>
          <cell r="E5614">
            <v>71481112360.919998</v>
          </cell>
        </row>
        <row r="5615">
          <cell r="A5615" t="str">
            <v>11.331 - Proteção e Benefícios ao Trabalhador</v>
          </cell>
          <cell r="B5615" t="str">
            <v xml:space="preserve">    11.331 - Proteção e Benefícios ao Trabalhador </v>
          </cell>
          <cell r="C5615">
            <v>434821493.69999999</v>
          </cell>
          <cell r="D5615">
            <v>28480225.920000002</v>
          </cell>
          <cell r="E5615">
            <v>54237839865.489998</v>
          </cell>
        </row>
        <row r="5616">
          <cell r="A5616" t="str">
            <v>11.332 - Relações de Trabalho</v>
          </cell>
          <cell r="B5616" t="str">
            <v xml:space="preserve">    11.332 - Relações de Trabalho </v>
          </cell>
          <cell r="C5616">
            <v>53927367.75</v>
          </cell>
          <cell r="D5616">
            <v>2211804.0499999998</v>
          </cell>
          <cell r="E5616">
            <v>14679228.25</v>
          </cell>
        </row>
        <row r="5617">
          <cell r="A5617" t="str">
            <v>11.333 - Empregabilidade</v>
          </cell>
          <cell r="B5617" t="str">
            <v xml:space="preserve">    11.333 - Empregabilidade </v>
          </cell>
          <cell r="C5617">
            <v>75028196.629999995</v>
          </cell>
          <cell r="D5617">
            <v>145372325.25</v>
          </cell>
          <cell r="E5617">
            <v>93892349.75</v>
          </cell>
        </row>
        <row r="5618">
          <cell r="A5618" t="str">
            <v>11.334 - Fomento ao Trabalho</v>
          </cell>
          <cell r="B5618" t="str">
            <v xml:space="preserve">    11.334 - Fomento ao Trabalho </v>
          </cell>
          <cell r="C5618">
            <v>152498863.5</v>
          </cell>
          <cell r="D5618">
            <v>189081748.40000001</v>
          </cell>
          <cell r="E5618">
            <v>16599144911.120001</v>
          </cell>
        </row>
        <row r="5619">
          <cell r="A5619" t="str">
            <v>11.122 - Administração Geral</v>
          </cell>
          <cell r="B5619" t="str">
            <v xml:space="preserve">    11.122 - Administração Geral </v>
          </cell>
          <cell r="C5619">
            <v>147701179.80000001</v>
          </cell>
          <cell r="D5619">
            <v>164396276.00999999</v>
          </cell>
          <cell r="E5619">
            <v>353459877.79000002</v>
          </cell>
        </row>
        <row r="5620">
          <cell r="A5620" t="str">
            <v>FU11 - Demais Subfunções</v>
          </cell>
          <cell r="B5620" t="str">
            <v xml:space="preserve">    FU11 - Demais Subfunções </v>
          </cell>
          <cell r="C5620">
            <v>42780716.609999999</v>
          </cell>
          <cell r="D5620">
            <v>337363636.32999998</v>
          </cell>
          <cell r="E5620">
            <v>182096128.52000001</v>
          </cell>
        </row>
        <row r="5621">
          <cell r="A5621" t="str">
            <v>12 - Educação</v>
          </cell>
          <cell r="B5621" t="str">
            <v xml:space="preserve">  12 - Educação </v>
          </cell>
          <cell r="C5621">
            <v>142755505202.60999</v>
          </cell>
          <cell r="D5621">
            <v>109653268209.75</v>
          </cell>
          <cell r="E5621">
            <v>97763017230.610001</v>
          </cell>
        </row>
        <row r="5622">
          <cell r="A5622" t="str">
            <v>12.361 - Ensino Fundamental</v>
          </cell>
          <cell r="B5622" t="str">
            <v xml:space="preserve">    12.361 - Ensino Fundamental </v>
          </cell>
          <cell r="C5622">
            <v>90095184493.070007</v>
          </cell>
          <cell r="D5622">
            <v>16981085634.549999</v>
          </cell>
          <cell r="E5622">
            <v>0</v>
          </cell>
        </row>
        <row r="5623">
          <cell r="A5623" t="str">
            <v>12.362 - Ensino Médio</v>
          </cell>
          <cell r="B5623" t="str">
            <v xml:space="preserve">    12.362 - Ensino Médio </v>
          </cell>
          <cell r="C5623">
            <v>587314243.69000006</v>
          </cell>
          <cell r="D5623">
            <v>14701094712.860001</v>
          </cell>
          <cell r="E5623">
            <v>0</v>
          </cell>
        </row>
        <row r="5624">
          <cell r="A5624" t="str">
            <v>12.363 - Ensino Profissional</v>
          </cell>
          <cell r="B5624" t="str">
            <v xml:space="preserve">    12.363 - Ensino Profissional </v>
          </cell>
          <cell r="C5624">
            <v>215655150.75</v>
          </cell>
          <cell r="D5624">
            <v>2065728053.52</v>
          </cell>
          <cell r="E5624">
            <v>11644387176.780001</v>
          </cell>
        </row>
        <row r="5625">
          <cell r="A5625" t="str">
            <v>12.364 - Ensino Superior</v>
          </cell>
          <cell r="B5625" t="str">
            <v xml:space="preserve">    12.364 - Ensino Superior </v>
          </cell>
          <cell r="C5625">
            <v>1108639062.8399999</v>
          </cell>
          <cell r="D5625">
            <v>9916001379.9599991</v>
          </cell>
          <cell r="E5625">
            <v>32874547559.66</v>
          </cell>
        </row>
        <row r="5626">
          <cell r="A5626" t="str">
            <v>12.365 - Educação Infantil</v>
          </cell>
          <cell r="B5626" t="str">
            <v xml:space="preserve">    12.365 - Educação Infantil </v>
          </cell>
          <cell r="C5626">
            <v>26735885252.310001</v>
          </cell>
          <cell r="D5626">
            <v>534711809.50999999</v>
          </cell>
          <cell r="E5626">
            <v>162226238.69</v>
          </cell>
        </row>
        <row r="5627">
          <cell r="A5627" t="str">
            <v>12.366 - Educação de Jovens e Adultos</v>
          </cell>
          <cell r="B5627" t="str">
            <v xml:space="preserve">    12.366 - Educação de Jovens e Adultos </v>
          </cell>
          <cell r="C5627">
            <v>749497719.29999995</v>
          </cell>
          <cell r="D5627">
            <v>1184685427.5899999</v>
          </cell>
          <cell r="E5627">
            <v>123400676.76000001</v>
          </cell>
        </row>
        <row r="5628">
          <cell r="A5628" t="str">
            <v>12.367 - Educação Especial</v>
          </cell>
          <cell r="B5628" t="str">
            <v xml:space="preserve">    12.367 - Educação Especial </v>
          </cell>
          <cell r="C5628">
            <v>795206075.22000003</v>
          </cell>
          <cell r="D5628">
            <v>1085903593.6700001</v>
          </cell>
          <cell r="E5628">
            <v>0</v>
          </cell>
        </row>
        <row r="5629">
          <cell r="A5629" t="str">
            <v>12.368 - Educação Básica</v>
          </cell>
          <cell r="B5629" t="str">
            <v xml:space="preserve">    12.368 - Educação Básica </v>
          </cell>
          <cell r="C5629">
            <v>10171904640.48</v>
          </cell>
          <cell r="D5629">
            <v>35263585452.690002</v>
          </cell>
          <cell r="E5629">
            <v>7128413759.1899996</v>
          </cell>
        </row>
        <row r="5630">
          <cell r="A5630" t="str">
            <v>12.122 - Administração Geral</v>
          </cell>
          <cell r="B5630" t="str">
            <v xml:space="preserve">    12.122 - Administração Geral </v>
          </cell>
          <cell r="C5630">
            <v>6443274971.6199999</v>
          </cell>
          <cell r="D5630">
            <v>16088734611.799999</v>
          </cell>
          <cell r="E5630">
            <v>1073129330.79</v>
          </cell>
        </row>
        <row r="5631">
          <cell r="A5631" t="str">
            <v>FU12 - Demais Subfunções</v>
          </cell>
          <cell r="B5631" t="str">
            <v xml:space="preserve">    FU12 - Demais Subfunções </v>
          </cell>
          <cell r="C5631">
            <v>5852943593.3299999</v>
          </cell>
          <cell r="D5631">
            <v>11831737533.6</v>
          </cell>
          <cell r="E5631">
            <v>44756912488.739998</v>
          </cell>
        </row>
        <row r="5632">
          <cell r="A5632" t="str">
            <v>13 - Cultura</v>
          </cell>
          <cell r="B5632" t="str">
            <v xml:space="preserve">  13 - Cultura </v>
          </cell>
          <cell r="C5632">
            <v>4238255459.8800001</v>
          </cell>
          <cell r="D5632">
            <v>2338818901.71</v>
          </cell>
          <cell r="E5632">
            <v>1828642320.27</v>
          </cell>
        </row>
        <row r="5633">
          <cell r="A5633" t="str">
            <v>13.391 - Patrimônio Histórico, Artístico e Arqueológico</v>
          </cell>
          <cell r="B5633" t="str">
            <v xml:space="preserve">    13.391 - Patrimônio Histórico, Artístico e Arqueológico </v>
          </cell>
          <cell r="C5633">
            <v>158531229.28</v>
          </cell>
          <cell r="D5633">
            <v>193127214.38</v>
          </cell>
          <cell r="E5633">
            <v>146286639.37</v>
          </cell>
        </row>
        <row r="5634">
          <cell r="A5634" t="str">
            <v>13.392 - Difusão Cultural</v>
          </cell>
          <cell r="B5634" t="str">
            <v xml:space="preserve">    13.392 - Difusão Cultural </v>
          </cell>
          <cell r="C5634">
            <v>3008089515.6900001</v>
          </cell>
          <cell r="D5634">
            <v>1224213693.6300001</v>
          </cell>
          <cell r="E5634">
            <v>370631739.44999999</v>
          </cell>
        </row>
        <row r="5635">
          <cell r="A5635" t="str">
            <v>13.122 - Administração Geral</v>
          </cell>
          <cell r="B5635" t="str">
            <v xml:space="preserve">    13.122 - Administração Geral </v>
          </cell>
          <cell r="C5635">
            <v>801585841.86000001</v>
          </cell>
          <cell r="D5635">
            <v>890074757.02999997</v>
          </cell>
          <cell r="E5635">
            <v>666190219.77999997</v>
          </cell>
        </row>
        <row r="5636">
          <cell r="A5636" t="str">
            <v>FU13 - Demais Subfunções</v>
          </cell>
          <cell r="B5636" t="str">
            <v xml:space="preserve">    FU13 - Demais Subfunções </v>
          </cell>
          <cell r="C5636">
            <v>270048873.05000001</v>
          </cell>
          <cell r="D5636">
            <v>31403236.670000002</v>
          </cell>
          <cell r="E5636">
            <v>645533721.66999996</v>
          </cell>
        </row>
        <row r="5637">
          <cell r="A5637" t="str">
            <v>14 - Direitos da Cidadania</v>
          </cell>
          <cell r="B5637" t="str">
            <v xml:space="preserve">  14 - Direitos da Cidadania </v>
          </cell>
          <cell r="C5637">
            <v>561718046.16999996</v>
          </cell>
          <cell r="D5637">
            <v>11667376396.01</v>
          </cell>
          <cell r="E5637">
            <v>1685440063.28</v>
          </cell>
        </row>
        <row r="5638">
          <cell r="A5638" t="str">
            <v>14.421 - Custódia e Reintegração Social</v>
          </cell>
          <cell r="B5638" t="str">
            <v xml:space="preserve">    14.421 - Custódia e Reintegração Social </v>
          </cell>
          <cell r="C5638">
            <v>2242258.59</v>
          </cell>
          <cell r="D5638">
            <v>5642626180.9499998</v>
          </cell>
          <cell r="E5638">
            <v>979704449.83000004</v>
          </cell>
        </row>
        <row r="5639">
          <cell r="A5639" t="str">
            <v>14.422 - Direitos Individuais, Coletivos e Difusos</v>
          </cell>
          <cell r="B5639" t="str">
            <v xml:space="preserve">    14.422 - Direitos Individuais, Coletivos e Difusos </v>
          </cell>
          <cell r="C5639">
            <v>192075113.75</v>
          </cell>
          <cell r="D5639">
            <v>779005878.59000003</v>
          </cell>
          <cell r="E5639">
            <v>244167462.53</v>
          </cell>
        </row>
        <row r="5640">
          <cell r="A5640" t="str">
            <v>14.423 - Assistência aos Povos Indígenas</v>
          </cell>
          <cell r="B5640" t="str">
            <v xml:space="preserve">    14.423 - Assistência aos Povos Indígenas </v>
          </cell>
          <cell r="C5640">
            <v>3129231.48</v>
          </cell>
          <cell r="D5640">
            <v>757079.68</v>
          </cell>
          <cell r="E5640">
            <v>27479983.91</v>
          </cell>
        </row>
        <row r="5641">
          <cell r="A5641" t="str">
            <v>14.122 - Administração Geral</v>
          </cell>
          <cell r="B5641" t="str">
            <v xml:space="preserve">    14.122 - Administração Geral </v>
          </cell>
          <cell r="C5641">
            <v>135110012.83000001</v>
          </cell>
          <cell r="D5641">
            <v>3653899784.98</v>
          </cell>
          <cell r="E5641">
            <v>316950616.94</v>
          </cell>
        </row>
        <row r="5642">
          <cell r="A5642" t="str">
            <v>FU14 - Demais Subfunções</v>
          </cell>
          <cell r="B5642" t="str">
            <v xml:space="preserve">    FU14 - Demais Subfunções </v>
          </cell>
          <cell r="C5642">
            <v>229161429.52000001</v>
          </cell>
          <cell r="D5642">
            <v>1591087471.8099999</v>
          </cell>
          <cell r="E5642">
            <v>117137550.06999999</v>
          </cell>
        </row>
        <row r="5643">
          <cell r="A5643" t="str">
            <v>15 - Urbanismo</v>
          </cell>
          <cell r="B5643" t="str">
            <v xml:space="preserve">  15 - Urbanismo </v>
          </cell>
          <cell r="C5643">
            <v>44888069011.150002</v>
          </cell>
          <cell r="D5643">
            <v>5570252745.0500002</v>
          </cell>
          <cell r="E5643">
            <v>6301924521.9300003</v>
          </cell>
        </row>
        <row r="5644">
          <cell r="A5644" t="str">
            <v>15.451 - Infraestrutura Urbana</v>
          </cell>
          <cell r="B5644" t="str">
            <v xml:space="preserve">    15.451 - Infraestrutura Urbana </v>
          </cell>
          <cell r="C5644">
            <v>12781235507.040001</v>
          </cell>
          <cell r="D5644">
            <v>3243631290.6999998</v>
          </cell>
          <cell r="E5644">
            <v>2191109364.8400002</v>
          </cell>
        </row>
        <row r="5645">
          <cell r="A5645" t="str">
            <v>15.452 - Serviços Urbanos</v>
          </cell>
          <cell r="B5645" t="str">
            <v xml:space="preserve">    15.452 - Serviços Urbanos </v>
          </cell>
          <cell r="C5645">
            <v>23187427058.099998</v>
          </cell>
          <cell r="D5645">
            <v>623597242.58000004</v>
          </cell>
          <cell r="E5645">
            <v>146043817.49000001</v>
          </cell>
        </row>
        <row r="5646">
          <cell r="A5646" t="str">
            <v>15.453 - Transportes Coletivos Urbanos</v>
          </cell>
          <cell r="B5646" t="str">
            <v xml:space="preserve">    15.453 - Transportes Coletivos Urbanos </v>
          </cell>
          <cell r="C5646">
            <v>1462955147.99</v>
          </cell>
          <cell r="D5646">
            <v>176585753.27000001</v>
          </cell>
          <cell r="E5646">
            <v>1088364268.3199999</v>
          </cell>
        </row>
        <row r="5647">
          <cell r="A5647" t="str">
            <v>15.122 - Administração Geral</v>
          </cell>
          <cell r="B5647" t="str">
            <v xml:space="preserve">    15.122 - Administração Geral </v>
          </cell>
          <cell r="C5647">
            <v>5745109129.4700003</v>
          </cell>
          <cell r="D5647">
            <v>965398820.48000002</v>
          </cell>
          <cell r="E5647">
            <v>784410569.29999995</v>
          </cell>
        </row>
        <row r="5648">
          <cell r="A5648" t="str">
            <v>FU15 - Demais Subfunções</v>
          </cell>
          <cell r="B5648" t="str">
            <v xml:space="preserve">    FU15 - Demais Subfunções </v>
          </cell>
          <cell r="C5648">
            <v>1711342168.55</v>
          </cell>
          <cell r="D5648">
            <v>561039638.01999998</v>
          </cell>
          <cell r="E5648">
            <v>2091996501.98</v>
          </cell>
        </row>
        <row r="5649">
          <cell r="A5649" t="str">
            <v>16 - Habitação</v>
          </cell>
          <cell r="B5649" t="str">
            <v xml:space="preserve">  16 - Habitação </v>
          </cell>
          <cell r="C5649">
            <v>2207196334.23</v>
          </cell>
          <cell r="D5649">
            <v>2414110017.3499999</v>
          </cell>
          <cell r="E5649">
            <v>51351554.200000003</v>
          </cell>
        </row>
        <row r="5650">
          <cell r="A5650" t="str">
            <v>16.481 - Habitação Rural</v>
          </cell>
          <cell r="B5650" t="str">
            <v xml:space="preserve">    16.481 - Habitação Rural </v>
          </cell>
          <cell r="C5650">
            <v>20785257.48</v>
          </cell>
          <cell r="D5650">
            <v>27721566.460000001</v>
          </cell>
          <cell r="E5650">
            <v>0</v>
          </cell>
        </row>
        <row r="5651">
          <cell r="A5651" t="str">
            <v>16.482 - Habitação Urbana</v>
          </cell>
          <cell r="B5651" t="str">
            <v xml:space="preserve">    16.482 - Habitação Urbana </v>
          </cell>
          <cell r="C5651">
            <v>1179290254.73</v>
          </cell>
          <cell r="D5651">
            <v>1897386425.5899999</v>
          </cell>
          <cell r="E5651">
            <v>27992818</v>
          </cell>
        </row>
        <row r="5652">
          <cell r="A5652" t="str">
            <v>16.122 - Administração Geral</v>
          </cell>
          <cell r="B5652" t="str">
            <v xml:space="preserve">    16.122 - Administração Geral </v>
          </cell>
          <cell r="C5652">
            <v>292661891.81</v>
          </cell>
          <cell r="D5652">
            <v>324333528.44</v>
          </cell>
          <cell r="E5652">
            <v>0</v>
          </cell>
        </row>
        <row r="5653">
          <cell r="A5653" t="str">
            <v>FU16 - Demais Subfunções</v>
          </cell>
          <cell r="B5653" t="str">
            <v xml:space="preserve">    FU16 - Demais Subfunções </v>
          </cell>
          <cell r="C5653">
            <v>714458930.21000004</v>
          </cell>
          <cell r="D5653">
            <v>164668496.86000001</v>
          </cell>
          <cell r="E5653">
            <v>23358736.199999999</v>
          </cell>
        </row>
        <row r="5654">
          <cell r="A5654" t="str">
            <v>17 - Saneamento</v>
          </cell>
          <cell r="B5654" t="str">
            <v xml:space="preserve">  17 - Saneamento </v>
          </cell>
          <cell r="C5654">
            <v>12288119142.219999</v>
          </cell>
          <cell r="D5654">
            <v>3313299491.6399999</v>
          </cell>
          <cell r="E5654">
            <v>858700550.78999996</v>
          </cell>
        </row>
        <row r="5655">
          <cell r="A5655" t="str">
            <v>17.511 - Saneamento Básico Rural</v>
          </cell>
          <cell r="B5655" t="str">
            <v xml:space="preserve">    17.511 - Saneamento Básico Rural </v>
          </cell>
          <cell r="C5655">
            <v>127984329.86</v>
          </cell>
          <cell r="D5655">
            <v>309481383.31999999</v>
          </cell>
          <cell r="E5655">
            <v>0</v>
          </cell>
        </row>
        <row r="5656">
          <cell r="A5656" t="str">
            <v>17.512 - Saneamento Básico Urbano</v>
          </cell>
          <cell r="B5656" t="str">
            <v xml:space="preserve">    17.512 - Saneamento Básico Urbano </v>
          </cell>
          <cell r="C5656">
            <v>8947925708.7700005</v>
          </cell>
          <cell r="D5656">
            <v>1423793853.3699999</v>
          </cell>
          <cell r="E5656">
            <v>858700550.78999996</v>
          </cell>
        </row>
        <row r="5657">
          <cell r="A5657" t="str">
            <v>17.122 - Administração Geral</v>
          </cell>
          <cell r="B5657" t="str">
            <v xml:space="preserve">    17.122 - Administração Geral </v>
          </cell>
          <cell r="C5657">
            <v>1454686052.0599999</v>
          </cell>
          <cell r="D5657">
            <v>774743278.90999997</v>
          </cell>
          <cell r="E5657">
            <v>0</v>
          </cell>
        </row>
        <row r="5658">
          <cell r="A5658" t="str">
            <v>FU17 - Demais Subfunções</v>
          </cell>
          <cell r="B5658" t="str">
            <v xml:space="preserve">    FU17 - Demais Subfunções </v>
          </cell>
          <cell r="C5658">
            <v>1757523051.53</v>
          </cell>
          <cell r="D5658">
            <v>805280976.03999996</v>
          </cell>
          <cell r="E5658">
            <v>0</v>
          </cell>
        </row>
        <row r="5659">
          <cell r="A5659" t="str">
            <v>18 - Gestão Ambiental</v>
          </cell>
          <cell r="B5659" t="str">
            <v xml:space="preserve">  18 - Gestão Ambiental </v>
          </cell>
          <cell r="C5659">
            <v>4487076505.0200005</v>
          </cell>
          <cell r="D5659">
            <v>4635332699.2600002</v>
          </cell>
          <cell r="E5659">
            <v>3983580973.9899998</v>
          </cell>
        </row>
        <row r="5660">
          <cell r="A5660" t="str">
            <v>18.541 - Preservação e Conservação Ambiental</v>
          </cell>
          <cell r="B5660" t="str">
            <v xml:space="preserve">    18.541 - Preservação e Conservação Ambiental </v>
          </cell>
          <cell r="C5660">
            <v>1972043133.21</v>
          </cell>
          <cell r="D5660">
            <v>688069585.75</v>
          </cell>
          <cell r="E5660">
            <v>305606707.57999998</v>
          </cell>
        </row>
        <row r="5661">
          <cell r="A5661" t="str">
            <v>18.542 - Controle Ambiental</v>
          </cell>
          <cell r="B5661" t="str">
            <v xml:space="preserve">    18.542 - Controle Ambiental </v>
          </cell>
          <cell r="C5661">
            <v>718672993.25</v>
          </cell>
          <cell r="D5661">
            <v>785393670.62</v>
          </cell>
          <cell r="E5661">
            <v>66946358.710000001</v>
          </cell>
        </row>
        <row r="5662">
          <cell r="A5662" t="str">
            <v>18.543 - Recuperação de Áreas Degradadas</v>
          </cell>
          <cell r="B5662" t="str">
            <v xml:space="preserve">    18.543 - Recuperação de Áreas Degradadas </v>
          </cell>
          <cell r="C5662">
            <v>84610686.409999996</v>
          </cell>
          <cell r="D5662">
            <v>49364252.369999997</v>
          </cell>
          <cell r="E5662">
            <v>24844729.120000001</v>
          </cell>
        </row>
        <row r="5663">
          <cell r="A5663" t="str">
            <v>18.544 - Recursos Hídricos</v>
          </cell>
          <cell r="B5663" t="str">
            <v xml:space="preserve">    18.544 - Recursos Hídricos </v>
          </cell>
          <cell r="C5663">
            <v>73346184.290000007</v>
          </cell>
          <cell r="D5663">
            <v>1513791930.27</v>
          </cell>
          <cell r="E5663">
            <v>2072833355.72</v>
          </cell>
        </row>
        <row r="5664">
          <cell r="A5664" t="str">
            <v>18.545 - Meteorologia</v>
          </cell>
          <cell r="B5664" t="str">
            <v xml:space="preserve">    18.545 - Meteorologia </v>
          </cell>
          <cell r="C5664">
            <v>343839.69</v>
          </cell>
          <cell r="D5664">
            <v>855041.5</v>
          </cell>
          <cell r="E5664">
            <v>0</v>
          </cell>
        </row>
        <row r="5665">
          <cell r="A5665" t="str">
            <v>18.122 - Administração Geral</v>
          </cell>
          <cell r="B5665" t="str">
            <v xml:space="preserve">    18.122 - Administração Geral </v>
          </cell>
          <cell r="C5665">
            <v>827627351.75</v>
          </cell>
          <cell r="D5665">
            <v>1370159725.99</v>
          </cell>
          <cell r="E5665">
            <v>1327506337.3800001</v>
          </cell>
        </row>
        <row r="5666">
          <cell r="A5666" t="str">
            <v>FU18 - Demais Subfunções</v>
          </cell>
          <cell r="B5666" t="str">
            <v xml:space="preserve">    FU18 - Demais Subfunções </v>
          </cell>
          <cell r="C5666">
            <v>810432316.41999996</v>
          </cell>
          <cell r="D5666">
            <v>227698492.75999999</v>
          </cell>
          <cell r="E5666">
            <v>185843485.47999999</v>
          </cell>
        </row>
        <row r="5667">
          <cell r="A5667" t="str">
            <v>19 - Ciência e Tecnologia</v>
          </cell>
          <cell r="B5667" t="str">
            <v xml:space="preserve">  19 - Ciência e Tecnologia </v>
          </cell>
          <cell r="C5667">
            <v>250032220.22</v>
          </cell>
          <cell r="D5667">
            <v>3991155101.98</v>
          </cell>
          <cell r="E5667">
            <v>6999041234.8400002</v>
          </cell>
        </row>
        <row r="5668">
          <cell r="A5668" t="str">
            <v>19.571 - Desenvolvimento Científico</v>
          </cell>
          <cell r="B5668" t="str">
            <v xml:space="preserve">    19.571 - Desenvolvimento Científico </v>
          </cell>
          <cell r="C5668">
            <v>495217.68</v>
          </cell>
          <cell r="D5668">
            <v>1438245129.5</v>
          </cell>
          <cell r="E5668">
            <v>2342947878.2800002</v>
          </cell>
        </row>
        <row r="5669">
          <cell r="A5669" t="str">
            <v>19.572 - Desenvolvimento Tecnológico e Engenharia</v>
          </cell>
          <cell r="B5669" t="str">
            <v xml:space="preserve">    19.572 - Desenvolvimento Tecnológico e Engenharia </v>
          </cell>
          <cell r="C5669">
            <v>114757816.58</v>
          </cell>
          <cell r="D5669">
            <v>439676094.62</v>
          </cell>
          <cell r="E5669">
            <v>1767681718.28</v>
          </cell>
        </row>
        <row r="5670">
          <cell r="A5670" t="str">
            <v>19.573 - Difusão do Conhecimento Científico e Tecnológico</v>
          </cell>
          <cell r="B5670" t="str">
            <v xml:space="preserve">    19.573 - Difusão do Conhecimento Científico e Tecnológico </v>
          </cell>
          <cell r="C5670">
            <v>34436179.68</v>
          </cell>
          <cell r="D5670">
            <v>478884005.55000001</v>
          </cell>
          <cell r="E5670">
            <v>26930148.879999999</v>
          </cell>
        </row>
        <row r="5671">
          <cell r="A5671" t="str">
            <v>19.122 - Administração Geral</v>
          </cell>
          <cell r="B5671" t="str">
            <v xml:space="preserve">    19.122 - Administração Geral </v>
          </cell>
          <cell r="C5671">
            <v>74263473.849999994</v>
          </cell>
          <cell r="D5671">
            <v>961330315.78999996</v>
          </cell>
          <cell r="E5671">
            <v>1777810276.8299999</v>
          </cell>
        </row>
        <row r="5672">
          <cell r="A5672" t="str">
            <v>FU19 - Demais Subfunções</v>
          </cell>
          <cell r="B5672" t="str">
            <v xml:space="preserve">    FU19 - Demais Subfunções </v>
          </cell>
          <cell r="C5672">
            <v>26079532.43</v>
          </cell>
          <cell r="D5672">
            <v>673019556.51999998</v>
          </cell>
          <cell r="E5672">
            <v>1083671212.5699999</v>
          </cell>
        </row>
        <row r="5673">
          <cell r="A5673" t="str">
            <v>20 - Agricultura</v>
          </cell>
          <cell r="B5673" t="str">
            <v xml:space="preserve">  20 - Agricultura </v>
          </cell>
          <cell r="C5673">
            <v>3117422854.5799999</v>
          </cell>
          <cell r="D5673">
            <v>6930244976.2299995</v>
          </cell>
          <cell r="E5673">
            <v>22224944957.66</v>
          </cell>
        </row>
        <row r="5674">
          <cell r="A5674" t="str">
            <v>20.605 - Abastecimento</v>
          </cell>
          <cell r="B5674" t="str">
            <v xml:space="preserve">    20.605 - Abastecimento </v>
          </cell>
          <cell r="C5674">
            <v>402914725.35000002</v>
          </cell>
          <cell r="D5674">
            <v>280781082.80000001</v>
          </cell>
          <cell r="E5674">
            <v>5756262174.1199999</v>
          </cell>
        </row>
        <row r="5675">
          <cell r="A5675" t="str">
            <v>20.606 - Extensão Rural</v>
          </cell>
          <cell r="B5675" t="str">
            <v xml:space="preserve">    20.606 - Extensão Rural </v>
          </cell>
          <cell r="C5675">
            <v>1146378167.5</v>
          </cell>
          <cell r="D5675">
            <v>1223030304.9200001</v>
          </cell>
          <cell r="E5675">
            <v>13706619.199999999</v>
          </cell>
        </row>
        <row r="5676">
          <cell r="A5676" t="str">
            <v>20.607 - Irrigação</v>
          </cell>
          <cell r="B5676" t="str">
            <v xml:space="preserve">    20.607 - Irrigação </v>
          </cell>
          <cell r="C5676">
            <v>11548619.390000001</v>
          </cell>
          <cell r="D5676">
            <v>65327208.939999998</v>
          </cell>
          <cell r="E5676">
            <v>98862690.040000007</v>
          </cell>
        </row>
        <row r="5677">
          <cell r="A5677" t="str">
            <v>20.608 - Promoção da Produção Agropecuária</v>
          </cell>
          <cell r="B5677" t="str">
            <v xml:space="preserve">    20.608 - Promoção da Produção Agropecuária </v>
          </cell>
          <cell r="C5677">
            <v>271048002.73000002</v>
          </cell>
          <cell r="D5677">
            <v>470293381.67000002</v>
          </cell>
          <cell r="E5677">
            <v>10695872361.450001</v>
          </cell>
        </row>
        <row r="5678">
          <cell r="A5678" t="str">
            <v>20.609 - Defesa Agropecuária</v>
          </cell>
          <cell r="B5678" t="str">
            <v xml:space="preserve">    20.609 - Defesa Agropecuária </v>
          </cell>
          <cell r="C5678">
            <v>19739460.77</v>
          </cell>
          <cell r="D5678">
            <v>156413974.06</v>
          </cell>
          <cell r="E5678">
            <v>151393371.06999999</v>
          </cell>
        </row>
        <row r="5679">
          <cell r="A5679" t="str">
            <v>20.122 - Administração Geral</v>
          </cell>
          <cell r="B5679" t="str">
            <v xml:space="preserve">    20.122 - Administração Geral </v>
          </cell>
          <cell r="C5679">
            <v>813719999.73000002</v>
          </cell>
          <cell r="D5679">
            <v>3745558132.4499998</v>
          </cell>
          <cell r="E5679">
            <v>4813895760.4700003</v>
          </cell>
        </row>
        <row r="5680">
          <cell r="A5680" t="str">
            <v>FU20 - Demais Subfunções</v>
          </cell>
          <cell r="B5680" t="str">
            <v xml:space="preserve">    FU20 - Demais Subfunções </v>
          </cell>
          <cell r="C5680">
            <v>452073879.11000001</v>
          </cell>
          <cell r="D5680">
            <v>988840891.38999999</v>
          </cell>
          <cell r="E5680">
            <v>694951981.30999994</v>
          </cell>
        </row>
        <row r="5681">
          <cell r="A5681" t="str">
            <v>21 - Organização Agrária</v>
          </cell>
          <cell r="B5681" t="str">
            <v xml:space="preserve">  21 - Organização Agrária </v>
          </cell>
          <cell r="C5681">
            <v>11047912.51</v>
          </cell>
          <cell r="D5681">
            <v>308007882.44</v>
          </cell>
          <cell r="E5681">
            <v>2648846896.9299998</v>
          </cell>
        </row>
        <row r="5682">
          <cell r="A5682" t="str">
            <v>21.631 - Reforma Agrária</v>
          </cell>
          <cell r="B5682" t="str">
            <v xml:space="preserve">    21.631 - Reforma Agrária </v>
          </cell>
          <cell r="C5682">
            <v>211905.03</v>
          </cell>
          <cell r="D5682">
            <v>177215972.28</v>
          </cell>
          <cell r="E5682">
            <v>891915907.5</v>
          </cell>
        </row>
        <row r="5683">
          <cell r="A5683" t="str">
            <v>21.632 - Colonização</v>
          </cell>
          <cell r="B5683" t="str">
            <v xml:space="preserve">    21.632 - Colonização </v>
          </cell>
          <cell r="D5683">
            <v>310270.5</v>
          </cell>
          <cell r="E5683">
            <v>0</v>
          </cell>
        </row>
        <row r="5684">
          <cell r="A5684" t="str">
            <v>21.122 - Administração Geral</v>
          </cell>
          <cell r="B5684" t="str">
            <v xml:space="preserve">    21.122 - Administração Geral </v>
          </cell>
          <cell r="C5684">
            <v>2142068.8199999998</v>
          </cell>
          <cell r="D5684">
            <v>88333400.209999993</v>
          </cell>
          <cell r="E5684">
            <v>789654370.95000005</v>
          </cell>
        </row>
        <row r="5685">
          <cell r="A5685" t="str">
            <v>FU21 - Demais Subfunções</v>
          </cell>
          <cell r="B5685" t="str">
            <v xml:space="preserve">    FU21 - Demais Subfunções </v>
          </cell>
          <cell r="C5685">
            <v>8693938.6600000001</v>
          </cell>
          <cell r="D5685">
            <v>42148239.450000003</v>
          </cell>
          <cell r="E5685">
            <v>967276618.48000002</v>
          </cell>
        </row>
        <row r="5686">
          <cell r="A5686" t="str">
            <v>22 - Indústria</v>
          </cell>
          <cell r="B5686" t="str">
            <v xml:space="preserve">  22 - Indústria </v>
          </cell>
          <cell r="C5686">
            <v>308345185.39999998</v>
          </cell>
          <cell r="D5686">
            <v>623688229.92999995</v>
          </cell>
          <cell r="E5686">
            <v>2077722698.71</v>
          </cell>
        </row>
        <row r="5687">
          <cell r="A5687" t="str">
            <v>22.661 - Promoção Industrial</v>
          </cell>
          <cell r="B5687" t="str">
            <v xml:space="preserve">    22.661 - Promoção Industrial </v>
          </cell>
          <cell r="C5687">
            <v>176269014.83000001</v>
          </cell>
          <cell r="D5687">
            <v>218500153.37</v>
          </cell>
          <cell r="E5687">
            <v>16230496.33</v>
          </cell>
        </row>
        <row r="5688">
          <cell r="A5688" t="str">
            <v>22.662 - Produção Industrial</v>
          </cell>
          <cell r="B5688" t="str">
            <v xml:space="preserve">    22.662 - Produção Industrial </v>
          </cell>
          <cell r="C5688">
            <v>17545902.149999999</v>
          </cell>
          <cell r="D5688">
            <v>16621082.560000001</v>
          </cell>
          <cell r="E5688">
            <v>0</v>
          </cell>
        </row>
        <row r="5689">
          <cell r="A5689" t="str">
            <v>22.663 - Mineração</v>
          </cell>
          <cell r="B5689" t="str">
            <v xml:space="preserve">    22.663 - Mineração </v>
          </cell>
          <cell r="C5689">
            <v>2187975.61</v>
          </cell>
          <cell r="D5689">
            <v>5483408.9299999997</v>
          </cell>
          <cell r="E5689">
            <v>23634555.98</v>
          </cell>
        </row>
        <row r="5690">
          <cell r="A5690" t="str">
            <v>22.664 - Propriedade Industrial</v>
          </cell>
          <cell r="B5690" t="str">
            <v xml:space="preserve">    22.664 - Propriedade Industrial </v>
          </cell>
          <cell r="C5690">
            <v>180261</v>
          </cell>
          <cell r="E5690">
            <v>0</v>
          </cell>
        </row>
        <row r="5691">
          <cell r="A5691" t="str">
            <v>22.665 - Normalização e Qualidade</v>
          </cell>
          <cell r="B5691" t="str">
            <v xml:space="preserve">    22.665 - Normalização e Qualidade </v>
          </cell>
          <cell r="C5691">
            <v>839664.54</v>
          </cell>
          <cell r="D5691">
            <v>20226793.440000001</v>
          </cell>
          <cell r="E5691">
            <v>12556905.24</v>
          </cell>
        </row>
        <row r="5692">
          <cell r="A5692" t="str">
            <v>22.122 - Administração Geral</v>
          </cell>
          <cell r="B5692" t="str">
            <v xml:space="preserve">    22.122 - Administração Geral </v>
          </cell>
          <cell r="C5692">
            <v>87048649.140000001</v>
          </cell>
          <cell r="D5692">
            <v>321062568.27999997</v>
          </cell>
          <cell r="E5692">
            <v>1433900989.4400001</v>
          </cell>
        </row>
        <row r="5693">
          <cell r="A5693" t="str">
            <v>FU22 - Demais Subfunções</v>
          </cell>
          <cell r="B5693" t="str">
            <v xml:space="preserve">    FU22 - Demais Subfunções </v>
          </cell>
          <cell r="C5693">
            <v>24273718.129999999</v>
          </cell>
          <cell r="D5693">
            <v>41794223.350000001</v>
          </cell>
          <cell r="E5693">
            <v>591399751.72000003</v>
          </cell>
        </row>
        <row r="5694">
          <cell r="A5694" t="str">
            <v>23 - Comércio e Serviços</v>
          </cell>
          <cell r="B5694" t="str">
            <v xml:space="preserve">  23 - Comércio e Serviços </v>
          </cell>
          <cell r="C5694">
            <v>1481165278.79</v>
          </cell>
          <cell r="D5694">
            <v>2071307116</v>
          </cell>
          <cell r="E5694">
            <v>2777336933.71</v>
          </cell>
        </row>
        <row r="5695">
          <cell r="A5695" t="str">
            <v>23.691 - Promoção Comercial</v>
          </cell>
          <cell r="B5695" t="str">
            <v xml:space="preserve">    23.691 - Promoção Comercial </v>
          </cell>
          <cell r="C5695">
            <v>141790095.33000001</v>
          </cell>
          <cell r="D5695">
            <v>43267491.32</v>
          </cell>
          <cell r="E5695">
            <v>26738195.73</v>
          </cell>
        </row>
        <row r="5696">
          <cell r="A5696" t="str">
            <v>23.692 - Comercialização</v>
          </cell>
          <cell r="B5696" t="str">
            <v xml:space="preserve">    23.692 - Comercialização </v>
          </cell>
          <cell r="C5696">
            <v>114837614.94</v>
          </cell>
          <cell r="D5696">
            <v>142552470.41</v>
          </cell>
          <cell r="E5696">
            <v>0</v>
          </cell>
        </row>
        <row r="5697">
          <cell r="A5697" t="str">
            <v>23.693 - Comércio Exterior</v>
          </cell>
          <cell r="B5697" t="str">
            <v xml:space="preserve">    23.693 - Comércio Exterior </v>
          </cell>
          <cell r="C5697">
            <v>33543</v>
          </cell>
          <cell r="D5697">
            <v>48112.61</v>
          </cell>
          <cell r="E5697">
            <v>1828175535.26</v>
          </cell>
        </row>
        <row r="5698">
          <cell r="A5698" t="str">
            <v>23.694 - Serviços Financeiros</v>
          </cell>
          <cell r="B5698" t="str">
            <v xml:space="preserve">    23.694 - Serviços Financeiros </v>
          </cell>
          <cell r="C5698">
            <v>7271767.6500000004</v>
          </cell>
          <cell r="D5698">
            <v>291258622.80000001</v>
          </cell>
          <cell r="E5698">
            <v>0</v>
          </cell>
        </row>
        <row r="5699">
          <cell r="A5699" t="str">
            <v>23.695 - Turismo</v>
          </cell>
          <cell r="B5699" t="str">
            <v xml:space="preserve">    23.695 - Turismo </v>
          </cell>
          <cell r="C5699">
            <v>917335242.71000004</v>
          </cell>
          <cell r="D5699">
            <v>850262274.5</v>
          </cell>
          <cell r="E5699">
            <v>806718355.53999996</v>
          </cell>
        </row>
        <row r="5700">
          <cell r="A5700" t="str">
            <v>23.122 - Administração Geral</v>
          </cell>
          <cell r="B5700" t="str">
            <v xml:space="preserve">    23.122 - Administração Geral </v>
          </cell>
          <cell r="C5700">
            <v>217359133.50999999</v>
          </cell>
          <cell r="D5700">
            <v>512348837.73000002</v>
          </cell>
          <cell r="E5700">
            <v>110210362.86</v>
          </cell>
        </row>
        <row r="5701">
          <cell r="A5701" t="str">
            <v>FU23 - Demais Subfunções</v>
          </cell>
          <cell r="B5701" t="str">
            <v xml:space="preserve">    FU23 - Demais Subfunções </v>
          </cell>
          <cell r="C5701">
            <v>82537881.650000006</v>
          </cell>
          <cell r="D5701">
            <v>231569306.63</v>
          </cell>
          <cell r="E5701">
            <v>5494484.3200000003</v>
          </cell>
        </row>
        <row r="5702">
          <cell r="A5702" t="str">
            <v>24 - Comunicações</v>
          </cell>
          <cell r="B5702" t="str">
            <v xml:space="preserve">  24 - Comunicações </v>
          </cell>
          <cell r="C5702">
            <v>425673464.11000001</v>
          </cell>
          <cell r="D5702">
            <v>783618158.63999999</v>
          </cell>
          <cell r="E5702">
            <v>1121565460.6700001</v>
          </cell>
        </row>
        <row r="5703">
          <cell r="A5703" t="str">
            <v>24.721 - Comunicações Postais</v>
          </cell>
          <cell r="B5703" t="str">
            <v xml:space="preserve">    24.721 - Comunicações Postais </v>
          </cell>
          <cell r="C5703">
            <v>8988452.8399999999</v>
          </cell>
          <cell r="D5703">
            <v>34200</v>
          </cell>
          <cell r="E5703">
            <v>0</v>
          </cell>
        </row>
        <row r="5704">
          <cell r="A5704" t="str">
            <v>24.722 - Telecomunicações</v>
          </cell>
          <cell r="B5704" t="str">
            <v xml:space="preserve">    24.722 - Telecomunicações </v>
          </cell>
          <cell r="C5704">
            <v>20131046.84</v>
          </cell>
          <cell r="D5704">
            <v>41601548.060000002</v>
          </cell>
          <cell r="E5704">
            <v>128199836.62</v>
          </cell>
        </row>
        <row r="5705">
          <cell r="A5705" t="str">
            <v>24.122 - Administração Geral</v>
          </cell>
          <cell r="B5705" t="str">
            <v xml:space="preserve">    24.122 - Administração Geral </v>
          </cell>
          <cell r="C5705">
            <v>62101980.539999999</v>
          </cell>
          <cell r="D5705">
            <v>118990390.78</v>
          </cell>
          <cell r="E5705">
            <v>700933465.25</v>
          </cell>
        </row>
        <row r="5706">
          <cell r="A5706" t="str">
            <v>FU24 - Demais Subfunções</v>
          </cell>
          <cell r="B5706" t="str">
            <v xml:space="preserve">    FU24 - Demais Subfunções </v>
          </cell>
          <cell r="C5706">
            <v>334451983.88999999</v>
          </cell>
          <cell r="D5706">
            <v>622992019.79999995</v>
          </cell>
          <cell r="E5706">
            <v>292432158.80000001</v>
          </cell>
        </row>
        <row r="5707">
          <cell r="A5707" t="str">
            <v>25 - Energia</v>
          </cell>
          <cell r="B5707" t="str">
            <v xml:space="preserve">  25 - Energia </v>
          </cell>
          <cell r="C5707">
            <v>1283758457.9300001</v>
          </cell>
          <cell r="D5707">
            <v>289626995.31</v>
          </cell>
          <cell r="E5707">
            <v>1805171025.8499999</v>
          </cell>
        </row>
        <row r="5708">
          <cell r="A5708" t="str">
            <v>25.751 - Conservação de Energia</v>
          </cell>
          <cell r="B5708" t="str">
            <v xml:space="preserve">    25.751 - Conservação de Energia </v>
          </cell>
          <cell r="C5708">
            <v>158347469.58000001</v>
          </cell>
          <cell r="D5708">
            <v>39879.01</v>
          </cell>
          <cell r="E5708">
            <v>0</v>
          </cell>
        </row>
        <row r="5709">
          <cell r="A5709" t="str">
            <v>25.752 - Energia Elétrica</v>
          </cell>
          <cell r="B5709" t="str">
            <v xml:space="preserve">    25.752 - Energia Elétrica </v>
          </cell>
          <cell r="C5709">
            <v>1005612672.37</v>
          </cell>
          <cell r="D5709">
            <v>239813199.53</v>
          </cell>
          <cell r="E5709">
            <v>941392846.83000004</v>
          </cell>
        </row>
        <row r="5710">
          <cell r="A5710" t="str">
            <v>25.753 - Combustíveis Minerais</v>
          </cell>
          <cell r="B5710" t="str">
            <v xml:space="preserve">    25.753 - Combustíveis Minerais </v>
          </cell>
          <cell r="C5710">
            <v>396943.4</v>
          </cell>
          <cell r="D5710">
            <v>211670</v>
          </cell>
          <cell r="E5710">
            <v>55222994</v>
          </cell>
        </row>
        <row r="5711">
          <cell r="A5711" t="str">
            <v>25.754 - Biocombustíveis</v>
          </cell>
          <cell r="B5711" t="str">
            <v xml:space="preserve">    25.754 - Biocombustíveis </v>
          </cell>
          <cell r="E5711">
            <v>37502911.049999997</v>
          </cell>
        </row>
        <row r="5712">
          <cell r="A5712" t="str">
            <v>25.122 - Administração Geral</v>
          </cell>
          <cell r="B5712" t="str">
            <v xml:space="preserve">    25.122 - Administração Geral </v>
          </cell>
          <cell r="C5712">
            <v>15645828.17</v>
          </cell>
          <cell r="D5712">
            <v>22417551.960000001</v>
          </cell>
          <cell r="E5712">
            <v>665229946.22000003</v>
          </cell>
        </row>
        <row r="5713">
          <cell r="A5713" t="str">
            <v>FU25 - Demais Subfunções</v>
          </cell>
          <cell r="B5713" t="str">
            <v xml:space="preserve">    FU25 - Demais Subfunções </v>
          </cell>
          <cell r="C5713">
            <v>103755544.41</v>
          </cell>
          <cell r="D5713">
            <v>27144694.809999999</v>
          </cell>
          <cell r="E5713">
            <v>105822327.75</v>
          </cell>
        </row>
        <row r="5714">
          <cell r="A5714" t="str">
            <v>26 - Transporte</v>
          </cell>
          <cell r="B5714" t="str">
            <v xml:space="preserve">  26 - Transporte </v>
          </cell>
          <cell r="C5714">
            <v>11510106564.16</v>
          </cell>
          <cell r="D5714">
            <v>29317008018.32</v>
          </cell>
          <cell r="E5714">
            <v>15018415434.68</v>
          </cell>
        </row>
        <row r="5715">
          <cell r="A5715" t="str">
            <v>26.781 - Transporte Aéreo</v>
          </cell>
          <cell r="B5715" t="str">
            <v xml:space="preserve">    26.781 - Transporte Aéreo </v>
          </cell>
          <cell r="C5715">
            <v>23094723.550000001</v>
          </cell>
          <cell r="D5715">
            <v>143160922.61000001</v>
          </cell>
          <cell r="E5715">
            <v>150840883.63</v>
          </cell>
        </row>
        <row r="5716">
          <cell r="A5716" t="str">
            <v>26.782 - Transporte Rodoviário</v>
          </cell>
          <cell r="B5716" t="str">
            <v xml:space="preserve">    26.782 - Transporte Rodoviário </v>
          </cell>
          <cell r="C5716">
            <v>4444274812.1300001</v>
          </cell>
          <cell r="D5716">
            <v>15320633764.18</v>
          </cell>
          <cell r="E5716">
            <v>8108316354.6400003</v>
          </cell>
        </row>
        <row r="5717">
          <cell r="A5717" t="str">
            <v>26.783 - Transporte Ferroviário</v>
          </cell>
          <cell r="B5717" t="str">
            <v xml:space="preserve">    26.783 - Transporte Ferroviário </v>
          </cell>
          <cell r="C5717">
            <v>518846.99</v>
          </cell>
          <cell r="D5717">
            <v>4025640081.4699998</v>
          </cell>
          <cell r="E5717">
            <v>615114167.89999998</v>
          </cell>
        </row>
        <row r="5718">
          <cell r="A5718" t="str">
            <v>26.784 - Transporte Hidroviário</v>
          </cell>
          <cell r="B5718" t="str">
            <v xml:space="preserve">    26.784 - Transporte Hidroviário </v>
          </cell>
          <cell r="C5718">
            <v>48533495.590000004</v>
          </cell>
          <cell r="D5718">
            <v>339615100.20999998</v>
          </cell>
          <cell r="E5718">
            <v>685893068.09000003</v>
          </cell>
        </row>
        <row r="5719">
          <cell r="A5719" t="str">
            <v>26.785 - Transportes Especiais</v>
          </cell>
          <cell r="B5719" t="str">
            <v xml:space="preserve">    26.785 - Transportes Especiais </v>
          </cell>
          <cell r="C5719">
            <v>17302042.629999999</v>
          </cell>
          <cell r="D5719">
            <v>983560.68</v>
          </cell>
          <cell r="E5719">
            <v>0</v>
          </cell>
        </row>
        <row r="5720">
          <cell r="A5720" t="str">
            <v>26.122 - Administração Geral</v>
          </cell>
          <cell r="B5720" t="str">
            <v xml:space="preserve">    26.122 - Administração Geral </v>
          </cell>
          <cell r="C5720">
            <v>667777710.95000005</v>
          </cell>
          <cell r="D5720">
            <v>2653586541.8499999</v>
          </cell>
          <cell r="E5720">
            <v>2521980964.9499998</v>
          </cell>
        </row>
        <row r="5721">
          <cell r="A5721" t="str">
            <v>FU26 - Demais Subfunções</v>
          </cell>
          <cell r="B5721" t="str">
            <v xml:space="preserve">    FU26 - Demais Subfunções </v>
          </cell>
          <cell r="C5721">
            <v>6308604932.3199997</v>
          </cell>
          <cell r="D5721">
            <v>6833388047.3199997</v>
          </cell>
          <cell r="E5721">
            <v>2936269995.4699998</v>
          </cell>
        </row>
        <row r="5722">
          <cell r="A5722" t="str">
            <v>27 - Desporto e Lazer</v>
          </cell>
          <cell r="B5722" t="str">
            <v xml:space="preserve">  27 - Desporto e Lazer </v>
          </cell>
          <cell r="C5722">
            <v>3111794329.9400001</v>
          </cell>
          <cell r="D5722">
            <v>977188268.53999996</v>
          </cell>
          <cell r="E5722">
            <v>1288536660.8800001</v>
          </cell>
        </row>
        <row r="5723">
          <cell r="A5723" t="str">
            <v>27.811 - Desporto de Rendimento</v>
          </cell>
          <cell r="B5723" t="str">
            <v xml:space="preserve">    27.811 - Desporto de Rendimento </v>
          </cell>
          <cell r="C5723">
            <v>176369369.49000001</v>
          </cell>
          <cell r="D5723">
            <v>271384551.99000001</v>
          </cell>
          <cell r="E5723">
            <v>273718631.56</v>
          </cell>
        </row>
        <row r="5724">
          <cell r="A5724" t="str">
            <v>27.812 - Desporto Comunitário</v>
          </cell>
          <cell r="B5724" t="str">
            <v xml:space="preserve">    27.812 - Desporto Comunitário </v>
          </cell>
          <cell r="C5724">
            <v>1863545194.4300001</v>
          </cell>
          <cell r="D5724">
            <v>410063869.26999998</v>
          </cell>
          <cell r="E5724">
            <v>847437247.02999997</v>
          </cell>
        </row>
        <row r="5725">
          <cell r="A5725" t="str">
            <v>27.813 - Lazer</v>
          </cell>
          <cell r="B5725" t="str">
            <v xml:space="preserve">    27.813 - Lazer </v>
          </cell>
          <cell r="C5725">
            <v>366346522</v>
          </cell>
          <cell r="D5725">
            <v>59332066.140000001</v>
          </cell>
          <cell r="E5725">
            <v>0</v>
          </cell>
        </row>
        <row r="5726">
          <cell r="A5726" t="str">
            <v>27.122 - Administração Geral</v>
          </cell>
          <cell r="B5726" t="str">
            <v xml:space="preserve">    27.122 - Administração Geral </v>
          </cell>
          <cell r="C5726">
            <v>547689563.99000001</v>
          </cell>
          <cell r="D5726">
            <v>196005613.65000001</v>
          </cell>
          <cell r="E5726">
            <v>138598288.22999999</v>
          </cell>
        </row>
        <row r="5727">
          <cell r="A5727" t="str">
            <v>FU27 - Demais Subfunções</v>
          </cell>
          <cell r="B5727" t="str">
            <v xml:space="preserve">    FU27 - Demais Subfunções </v>
          </cell>
          <cell r="C5727">
            <v>157843680.03</v>
          </cell>
          <cell r="D5727">
            <v>40402167.490000002</v>
          </cell>
          <cell r="E5727">
            <v>28782494.059999999</v>
          </cell>
        </row>
        <row r="5728">
          <cell r="A5728" t="str">
            <v>28 - Encargos Especiais</v>
          </cell>
          <cell r="B5728" t="str">
            <v xml:space="preserve">  28 - Encargos Especiais </v>
          </cell>
          <cell r="C5728">
            <v>20954245418.279999</v>
          </cell>
          <cell r="D5728">
            <v>148471187487.48001</v>
          </cell>
          <cell r="E5728">
            <v>1295884078145.1499</v>
          </cell>
        </row>
        <row r="5729">
          <cell r="A5729" t="str">
            <v>28.841 - Refinanciamento da Dívida Interna</v>
          </cell>
          <cell r="B5729" t="str">
            <v xml:space="preserve">    28.841 - Refinanciamento da Dívida Interna </v>
          </cell>
          <cell r="C5729">
            <v>3634971036.6199999</v>
          </cell>
          <cell r="D5729">
            <v>1167640864.9000001</v>
          </cell>
          <cell r="E5729">
            <v>440633937863.12</v>
          </cell>
        </row>
        <row r="5730">
          <cell r="A5730" t="str">
            <v>28.842 - Refinanciamento da Dívida Externa</v>
          </cell>
          <cell r="B5730" t="str">
            <v xml:space="preserve">    28.842 - Refinanciamento da Dívida Externa </v>
          </cell>
          <cell r="C5730">
            <v>60768247.049999997</v>
          </cell>
          <cell r="D5730">
            <v>746975753.40999997</v>
          </cell>
          <cell r="E5730">
            <v>17781056168.59</v>
          </cell>
        </row>
        <row r="5731">
          <cell r="A5731" t="str">
            <v>28.843 - Serviço da Dívida Interna</v>
          </cell>
          <cell r="B5731" t="str">
            <v xml:space="preserve">    28.843 - Serviço da Dívida Interna </v>
          </cell>
          <cell r="C5731">
            <v>7480821469.9099998</v>
          </cell>
          <cell r="D5731">
            <v>27408573433.169998</v>
          </cell>
          <cell r="E5731">
            <v>392255479979.06</v>
          </cell>
        </row>
        <row r="5732">
          <cell r="A5732" t="str">
            <v>28.844 - Serviço da Dívida Externa</v>
          </cell>
          <cell r="B5732" t="str">
            <v xml:space="preserve">    28.844 - Serviço da Dívida Externa </v>
          </cell>
          <cell r="C5732">
            <v>585336242.12</v>
          </cell>
          <cell r="D5732">
            <v>4571446189.1499996</v>
          </cell>
          <cell r="E5732">
            <v>11983733497.370001</v>
          </cell>
        </row>
        <row r="5733">
          <cell r="A5733" t="str">
            <v>28.845 - Outras Transferências</v>
          </cell>
          <cell r="B5733" t="str">
            <v xml:space="preserve">    28.845 - Outras Transferências </v>
          </cell>
          <cell r="C5733">
            <v>221725713.40000001</v>
          </cell>
          <cell r="D5733">
            <v>82087979448.729996</v>
          </cell>
          <cell r="E5733">
            <v>192927130881.26001</v>
          </cell>
        </row>
        <row r="5734">
          <cell r="A5734" t="str">
            <v>28.846 - Outros Encargos Especiais</v>
          </cell>
          <cell r="B5734" t="str">
            <v xml:space="preserve">    28.846 - Outros Encargos Especiais </v>
          </cell>
          <cell r="C5734">
            <v>8166334022.1599998</v>
          </cell>
          <cell r="D5734">
            <v>27287555841.639999</v>
          </cell>
          <cell r="E5734">
            <v>191903285214.75</v>
          </cell>
        </row>
        <row r="5735">
          <cell r="A5735" t="str">
            <v>28.847 - Transferências para a Educação Básica</v>
          </cell>
          <cell r="B5735" t="str">
            <v xml:space="preserve">    28.847 - Transferências para a Educação Básica </v>
          </cell>
          <cell r="C5735">
            <v>312728.09000000003</v>
          </cell>
          <cell r="E5735">
            <v>48385754541</v>
          </cell>
        </row>
        <row r="5736">
          <cell r="A5736" t="str">
            <v>FU28 - Demais Subfunções</v>
          </cell>
          <cell r="B5736" t="str">
            <v xml:space="preserve">    FU28 - Demais Subfunções </v>
          </cell>
          <cell r="C5736">
            <v>803975958.92999995</v>
          </cell>
          <cell r="D5736">
            <v>5201015956.4799995</v>
          </cell>
          <cell r="E5736">
            <v>13700000</v>
          </cell>
        </row>
        <row r="5737">
          <cell r="A5737" t="str">
            <v>Despesas (Intraorçamentárias)</v>
          </cell>
          <cell r="B5737" t="str">
            <v xml:space="preserve">Despesas (Intraorçamentárias) </v>
          </cell>
          <cell r="C5737">
            <v>20856735632.950001</v>
          </cell>
          <cell r="D5737">
            <v>89878878814.869995</v>
          </cell>
          <cell r="E5737">
            <v>44180061494.839996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A469-DF84-42D7-8131-14388118323C}">
  <dimension ref="A1:I33"/>
  <sheetViews>
    <sheetView tabSelected="1" zoomScale="120" zoomScaleNormal="120" workbookViewId="0"/>
  </sheetViews>
  <sheetFormatPr defaultRowHeight="15" x14ac:dyDescent="0.25"/>
  <cols>
    <col min="1" max="1" width="28.42578125" bestFit="1" customWidth="1"/>
    <col min="2" max="2" width="40.28515625" bestFit="1" customWidth="1"/>
    <col min="3" max="4" width="10.140625" bestFit="1" customWidth="1"/>
    <col min="5" max="6" width="12" bestFit="1" customWidth="1"/>
    <col min="7" max="8" width="14.140625" bestFit="1" customWidth="1"/>
  </cols>
  <sheetData>
    <row r="1" spans="1:9" x14ac:dyDescent="0.25">
      <c r="A1" s="1" t="s">
        <v>66</v>
      </c>
      <c r="B1" s="2" t="s">
        <v>67</v>
      </c>
      <c r="C1" s="3" t="s">
        <v>60</v>
      </c>
      <c r="D1" s="4" t="s">
        <v>61</v>
      </c>
      <c r="E1" s="5" t="s">
        <v>62</v>
      </c>
      <c r="F1" s="4" t="s">
        <v>63</v>
      </c>
      <c r="G1" s="3" t="s">
        <v>64</v>
      </c>
      <c r="H1" s="4" t="s">
        <v>65</v>
      </c>
    </row>
    <row r="2" spans="1:9" x14ac:dyDescent="0.25">
      <c r="A2" s="1" t="s">
        <v>0</v>
      </c>
      <c r="B2" s="6" t="s">
        <v>1</v>
      </c>
      <c r="C2" s="7">
        <f>VLOOKUP($A2,'[1]Base de dados'!$A$5545:$E$5737,5,0)/1000000</f>
        <v>6367.6634810300002</v>
      </c>
      <c r="D2" s="8">
        <v>6311.8912633100008</v>
      </c>
      <c r="E2" s="9">
        <f>VLOOKUP($A2,'[1]Base de dados'!$A$5545:$E$5737,4,0)/1000000</f>
        <v>14713.569698089999</v>
      </c>
      <c r="F2" s="8">
        <v>15262.652177299999</v>
      </c>
      <c r="G2" s="7">
        <f>VLOOKUP($A2,'[1]Base de dados'!$A$5545:$E$5737,3,0)/1000000</f>
        <v>13930.148654430001</v>
      </c>
      <c r="H2" s="8">
        <v>11892.081800149999</v>
      </c>
      <c r="I2" s="21"/>
    </row>
    <row r="3" spans="1:9" x14ac:dyDescent="0.25">
      <c r="A3" s="1" t="s">
        <v>2</v>
      </c>
      <c r="B3" s="6" t="s">
        <v>3</v>
      </c>
      <c r="C3" s="7">
        <f>VLOOKUP(A3,'[1]Base de dados'!A5546:E5738,5,0)/1000000</f>
        <v>30548.67041422</v>
      </c>
      <c r="D3" s="8">
        <v>28315.755274419997</v>
      </c>
      <c r="E3" s="9">
        <f>VLOOKUP($A3,'[1]Base de dados'!$A$5545:$E$5737,4,0)/1000000</f>
        <v>39309.210776980006</v>
      </c>
      <c r="F3" s="8">
        <v>37607.466568379998</v>
      </c>
      <c r="G3" s="7">
        <f>VLOOKUP($A3,'[1]Base de dados'!$A$5545:$E$5737,3,0)/1000000</f>
        <v>1535.9105001500002</v>
      </c>
      <c r="H3" s="8">
        <v>1277.5902038800002</v>
      </c>
      <c r="I3" s="21"/>
    </row>
    <row r="4" spans="1:9" x14ac:dyDescent="0.25">
      <c r="A4" s="1" t="s">
        <v>4</v>
      </c>
      <c r="B4" s="6" t="s">
        <v>5</v>
      </c>
      <c r="C4" s="7">
        <f>VLOOKUP(A4,'[1]Base de dados'!A5547:E5739,5,0)/1000000</f>
        <v>6205.9091867200004</v>
      </c>
      <c r="D4" s="8">
        <v>5621.5163920699997</v>
      </c>
      <c r="E4" s="9">
        <f>VLOOKUP($A4,'[1]Base de dados'!$A$5545:$E$5737,4,0)/1000000</f>
        <v>18284.525207679999</v>
      </c>
      <c r="F4" s="8">
        <v>17442.768324110002</v>
      </c>
      <c r="G4" s="7">
        <f>VLOOKUP($A4,'[1]Base de dados'!$A$5545:$E$5737,3,0)/1000000</f>
        <v>676.76535946000001</v>
      </c>
      <c r="H4" s="8">
        <v>670.77039972</v>
      </c>
      <c r="I4" s="21"/>
    </row>
    <row r="5" spans="1:9" x14ac:dyDescent="0.25">
      <c r="A5" s="1" t="s">
        <v>6</v>
      </c>
      <c r="B5" s="6" t="s">
        <v>7</v>
      </c>
      <c r="C5" s="7">
        <f>VLOOKUP(A5,'[1]Base de dados'!A5548:E5740,5,0)/1000000</f>
        <v>24617.55325709</v>
      </c>
      <c r="D5" s="8">
        <v>21801.008784009999</v>
      </c>
      <c r="E5" s="9">
        <f>VLOOKUP($A5,'[1]Base de dados'!$A$5545:$E$5737,4,0)/1000000</f>
        <v>29989.06871933</v>
      </c>
      <c r="F5" s="8">
        <v>33827.283727230002</v>
      </c>
      <c r="G5" s="7">
        <f>VLOOKUP($A5,'[1]Base de dados'!$A$5545:$E$5737,3,0)/1000000</f>
        <v>56891.184515389999</v>
      </c>
      <c r="H5" s="8">
        <v>50577.082900940004</v>
      </c>
      <c r="I5" s="21"/>
    </row>
    <row r="6" spans="1:9" x14ac:dyDescent="0.25">
      <c r="A6" s="1" t="s">
        <v>8</v>
      </c>
      <c r="B6" s="6" t="s">
        <v>9</v>
      </c>
      <c r="C6" s="7">
        <f>VLOOKUP(A6,'[1]Base de dados'!A5549:E5741,5,0)/1000000</f>
        <v>68151.145514980002</v>
      </c>
      <c r="D6" s="8">
        <v>61596.446693900005</v>
      </c>
      <c r="E6" s="9">
        <f>VLOOKUP($A6,'[1]Base de dados'!$A$5545:$E$5737,4,0)/1000000</f>
        <v>0</v>
      </c>
      <c r="F6" s="8">
        <v>0</v>
      </c>
      <c r="G6" s="7">
        <f>VLOOKUP($A6,'[1]Base de dados'!$A$5545:$E$5737,3,0)/1000000</f>
        <v>20.978835870000001</v>
      </c>
      <c r="H6" s="8">
        <v>16.830007269999999</v>
      </c>
      <c r="I6" s="21"/>
    </row>
    <row r="7" spans="1:9" x14ac:dyDescent="0.25">
      <c r="A7" s="1" t="s">
        <v>10</v>
      </c>
      <c r="B7" s="6" t="s">
        <v>11</v>
      </c>
      <c r="C7" s="7">
        <f>VLOOKUP(A7,'[1]Base de dados'!A5550:E5742,5,0)/1000000</f>
        <v>9751.6476026500004</v>
      </c>
      <c r="D7" s="8">
        <v>8816.085565020001</v>
      </c>
      <c r="E7" s="9">
        <f>VLOOKUP($A7,'[1]Base de dados'!$A$5545:$E$5737,4,0)/1000000</f>
        <v>73504.046744520005</v>
      </c>
      <c r="F7" s="8">
        <v>71770.502654340002</v>
      </c>
      <c r="G7" s="7">
        <f>VLOOKUP($A7,'[1]Base de dados'!$A$5545:$E$5737,3,0)/1000000</f>
        <v>5129.3982272700005</v>
      </c>
      <c r="H7" s="8">
        <v>4834.1168587000002</v>
      </c>
      <c r="I7" s="21"/>
    </row>
    <row r="8" spans="1:9" x14ac:dyDescent="0.25">
      <c r="A8" s="1" t="s">
        <v>12</v>
      </c>
      <c r="B8" s="6" t="s">
        <v>13</v>
      </c>
      <c r="C8" s="7">
        <f>VLOOKUP(A8,'[1]Base de dados'!A5551:E5743,5,0)/1000000</f>
        <v>2847.8736978699999</v>
      </c>
      <c r="D8" s="8">
        <v>2769.1308419400002</v>
      </c>
      <c r="E8" s="9">
        <f>VLOOKUP($A8,'[1]Base de dados'!$A$5545:$E$5737,4,0)/1000000</f>
        <v>2.8547292099999999</v>
      </c>
      <c r="F8" s="8">
        <v>2.9312558599999998</v>
      </c>
      <c r="G8" s="7">
        <f>VLOOKUP($A8,'[1]Base de dados'!$A$5545:$E$5737,3,0)/1000000</f>
        <v>4.8703398</v>
      </c>
      <c r="H8" s="8">
        <v>5.2957816799999993</v>
      </c>
      <c r="I8" s="21"/>
    </row>
    <row r="9" spans="1:9" x14ac:dyDescent="0.25">
      <c r="A9" s="1" t="s">
        <v>14</v>
      </c>
      <c r="B9" s="6" t="s">
        <v>15</v>
      </c>
      <c r="C9" s="7">
        <f>VLOOKUP(A9,'[1]Base de dados'!A5552:E5744,5,0)/1000000</f>
        <v>84700.457239149997</v>
      </c>
      <c r="D9" s="8">
        <v>79742.744575869991</v>
      </c>
      <c r="E9" s="9">
        <f>VLOOKUP($A9,'[1]Base de dados'!$A$5545:$E$5737,4,0)/1000000</f>
        <v>5556.5958842700002</v>
      </c>
      <c r="F9" s="8">
        <v>5137.1183153100001</v>
      </c>
      <c r="G9" s="7">
        <f>VLOOKUP($A9,'[1]Base de dados'!$A$5545:$E$5737,3,0)/1000000</f>
        <v>15248.658275</v>
      </c>
      <c r="H9" s="8">
        <v>13764.161554079999</v>
      </c>
      <c r="I9" s="21"/>
    </row>
    <row r="10" spans="1:9" x14ac:dyDescent="0.25">
      <c r="A10" s="1" t="s">
        <v>16</v>
      </c>
      <c r="B10" s="6" t="s">
        <v>17</v>
      </c>
      <c r="C10" s="7">
        <f>VLOOKUP(A10,'[1]Base de dados'!A5553:E5745,5,0)/1000000</f>
        <v>654798.65977999999</v>
      </c>
      <c r="D10" s="8">
        <v>594562.63089535001</v>
      </c>
      <c r="E10" s="9">
        <f>VLOOKUP($A10,'[1]Base de dados'!$A$5545:$E$5737,4,0)/1000000</f>
        <v>142671.55491025001</v>
      </c>
      <c r="F10" s="8">
        <v>138888.83633671</v>
      </c>
      <c r="G10" s="7">
        <f>VLOOKUP($A10,'[1]Base de dados'!$A$5545:$E$5737,3,0)/1000000</f>
        <v>40869.3325559</v>
      </c>
      <c r="H10" s="8">
        <v>34466.349472480004</v>
      </c>
      <c r="I10" s="21"/>
    </row>
    <row r="11" spans="1:9" x14ac:dyDescent="0.25">
      <c r="A11" s="1" t="s">
        <v>18</v>
      </c>
      <c r="B11" s="6" t="s">
        <v>19</v>
      </c>
      <c r="C11" s="7">
        <f>VLOOKUP(A11,'[1]Base de dados'!A5554:E5746,5,0)/1000000</f>
        <v>115758.08849146</v>
      </c>
      <c r="D11" s="8">
        <v>106486.64773912</v>
      </c>
      <c r="E11" s="9">
        <f>VLOOKUP($A11,'[1]Base de dados'!$A$5545:$E$5737,4,0)/1000000</f>
        <v>93285.780964679987</v>
      </c>
      <c r="F11" s="8">
        <v>91002.441610609996</v>
      </c>
      <c r="G11" s="7">
        <f>VLOOKUP($A11,'[1]Base de dados'!$A$5545:$E$5737,3,0)/1000000</f>
        <v>131794.17189952001</v>
      </c>
      <c r="H11" s="8">
        <v>116577.96361939999</v>
      </c>
      <c r="I11" s="21"/>
    </row>
    <row r="12" spans="1:9" x14ac:dyDescent="0.25">
      <c r="A12" s="1" t="s">
        <v>20</v>
      </c>
      <c r="B12" s="6" t="s">
        <v>21</v>
      </c>
      <c r="C12" s="7">
        <f>VLOOKUP(A12,'[1]Base de dados'!A5555:E5747,5,0)/1000000</f>
        <v>71481.11236092</v>
      </c>
      <c r="D12" s="8">
        <v>72398.819438029997</v>
      </c>
      <c r="E12" s="9">
        <f>VLOOKUP($A12,'[1]Base de dados'!$A$5545:$E$5737,4,0)/1000000</f>
        <v>866.90601595999999</v>
      </c>
      <c r="F12" s="8">
        <v>997.27682616999994</v>
      </c>
      <c r="G12" s="7">
        <f>VLOOKUP($A12,'[1]Base de dados'!$A$5545:$E$5737,3,0)/1000000</f>
        <v>906.75781799000004</v>
      </c>
      <c r="H12" s="8">
        <v>890.96479232000002</v>
      </c>
      <c r="I12" s="21"/>
    </row>
    <row r="13" spans="1:9" x14ac:dyDescent="0.25">
      <c r="A13" s="1" t="s">
        <v>22</v>
      </c>
      <c r="B13" s="6" t="s">
        <v>23</v>
      </c>
      <c r="C13" s="7">
        <f>VLOOKUP(A13,'[1]Base de dados'!A5556:E5748,5,0)/1000000</f>
        <v>97763.017230609999</v>
      </c>
      <c r="D13" s="8">
        <v>94545.790452469999</v>
      </c>
      <c r="E13" s="9">
        <f>VLOOKUP($A13,'[1]Base de dados'!$A$5545:$E$5737,4,0)/1000000</f>
        <v>109653.26820974999</v>
      </c>
      <c r="F13" s="8">
        <v>107823.27380136</v>
      </c>
      <c r="G13" s="7">
        <f>VLOOKUP($A13,'[1]Base de dados'!$A$5545:$E$5737,3,0)/1000000</f>
        <v>142755.50520260999</v>
      </c>
      <c r="H13" s="8">
        <v>123430.17925839999</v>
      </c>
      <c r="I13" s="21"/>
    </row>
    <row r="14" spans="1:9" x14ac:dyDescent="0.25">
      <c r="A14" s="1" t="s">
        <v>24</v>
      </c>
      <c r="B14" s="6" t="s">
        <v>25</v>
      </c>
      <c r="C14" s="7">
        <f>VLOOKUP(A14,'[1]Base de dados'!A5557:E5749,5,0)/1000000</f>
        <v>1828.64232027</v>
      </c>
      <c r="D14" s="8">
        <v>1863.8054273499999</v>
      </c>
      <c r="E14" s="9">
        <f>VLOOKUP($A14,'[1]Base de dados'!$A$5545:$E$5737,4,0)/1000000</f>
        <v>2338.8189017099999</v>
      </c>
      <c r="F14" s="8">
        <v>2246.8056210700001</v>
      </c>
      <c r="G14" s="7">
        <f>VLOOKUP($A14,'[1]Base de dados'!$A$5545:$E$5737,3,0)/1000000</f>
        <v>4238.2554598799998</v>
      </c>
      <c r="H14" s="8">
        <v>3909.9792145300003</v>
      </c>
      <c r="I14" s="21"/>
    </row>
    <row r="15" spans="1:9" x14ac:dyDescent="0.25">
      <c r="A15" s="1" t="s">
        <v>26</v>
      </c>
      <c r="B15" s="6" t="s">
        <v>27</v>
      </c>
      <c r="C15" s="7">
        <f>VLOOKUP(A15,'[1]Base de dados'!A5558:E5750,5,0)/1000000</f>
        <v>1685.44006328</v>
      </c>
      <c r="D15" s="8">
        <v>2323.7975646499999</v>
      </c>
      <c r="E15" s="9">
        <f>VLOOKUP($A15,'[1]Base de dados'!$A$5545:$E$5737,4,0)/1000000</f>
        <v>11667.37639601</v>
      </c>
      <c r="F15" s="8">
        <v>11465.988975799999</v>
      </c>
      <c r="G15" s="7">
        <f>VLOOKUP($A15,'[1]Base de dados'!$A$5545:$E$5737,3,0)/1000000</f>
        <v>561.71804616999998</v>
      </c>
      <c r="H15" s="8">
        <v>540.90051597000001</v>
      </c>
      <c r="I15" s="21"/>
    </row>
    <row r="16" spans="1:9" x14ac:dyDescent="0.25">
      <c r="A16" s="1" t="s">
        <v>28</v>
      </c>
      <c r="B16" s="6" t="s">
        <v>29</v>
      </c>
      <c r="C16" s="7">
        <f>VLOOKUP(A16,'[1]Base de dados'!A5559:E5751,5,0)/1000000</f>
        <v>6301.9245219300001</v>
      </c>
      <c r="D16" s="8">
        <v>3776.0954100200001</v>
      </c>
      <c r="E16" s="9">
        <f>VLOOKUP($A16,'[1]Base de dados'!$A$5545:$E$5737,4,0)/1000000</f>
        <v>5570.2527450500002</v>
      </c>
      <c r="F16" s="8">
        <v>5732.7907058999999</v>
      </c>
      <c r="G16" s="7">
        <f>VLOOKUP($A16,'[1]Base de dados'!$A$5545:$E$5737,3,0)/1000000</f>
        <v>44888.069011150001</v>
      </c>
      <c r="H16" s="8">
        <v>48242.81071061</v>
      </c>
      <c r="I16" s="21"/>
    </row>
    <row r="17" spans="1:9" x14ac:dyDescent="0.25">
      <c r="A17" s="1" t="s">
        <v>30</v>
      </c>
      <c r="B17" s="6" t="s">
        <v>31</v>
      </c>
      <c r="C17" s="7">
        <f>VLOOKUP(A17,'[1]Base de dados'!A5560:E5752,5,0)/1000000</f>
        <v>51.351554200000002</v>
      </c>
      <c r="D17" s="8">
        <v>38.162826939999995</v>
      </c>
      <c r="E17" s="9">
        <f>VLOOKUP($A17,'[1]Base de dados'!$A$5545:$E$5737,4,0)/1000000</f>
        <v>2414.1100173499999</v>
      </c>
      <c r="F17" s="8">
        <v>2174.8392600900002</v>
      </c>
      <c r="G17" s="7">
        <f>VLOOKUP($A17,'[1]Base de dados'!$A$5545:$E$5737,3,0)/1000000</f>
        <v>2207.19633423</v>
      </c>
      <c r="H17" s="8">
        <v>2569.0792004499999</v>
      </c>
      <c r="I17" s="21"/>
    </row>
    <row r="18" spans="1:9" x14ac:dyDescent="0.25">
      <c r="A18" s="1" t="s">
        <v>32</v>
      </c>
      <c r="B18" s="6" t="s">
        <v>33</v>
      </c>
      <c r="C18" s="7">
        <f>VLOOKUP(A18,'[1]Base de dados'!A5561:E5753,5,0)/1000000</f>
        <v>858.70055078999997</v>
      </c>
      <c r="D18" s="8">
        <v>563.56155421000005</v>
      </c>
      <c r="E18" s="9">
        <f>VLOOKUP($A18,'[1]Base de dados'!$A$5545:$E$5737,4,0)/1000000</f>
        <v>3313.2994916399998</v>
      </c>
      <c r="F18" s="8">
        <v>2988.0221869000002</v>
      </c>
      <c r="G18" s="7">
        <f>VLOOKUP($A18,'[1]Base de dados'!$A$5545:$E$5737,3,0)/1000000</f>
        <v>12288.119142219999</v>
      </c>
      <c r="H18" s="8">
        <v>12370.245761479999</v>
      </c>
      <c r="I18" s="21"/>
    </row>
    <row r="19" spans="1:9" x14ac:dyDescent="0.25">
      <c r="A19" s="1" t="s">
        <v>34</v>
      </c>
      <c r="B19" s="6" t="s">
        <v>35</v>
      </c>
      <c r="C19" s="7">
        <f>VLOOKUP(A19,'[1]Base de dados'!A5562:E5754,5,0)/1000000</f>
        <v>3983.5809739899996</v>
      </c>
      <c r="D19" s="8">
        <v>5360.8096609499999</v>
      </c>
      <c r="E19" s="9">
        <f>VLOOKUP($A19,'[1]Base de dados'!$A$5545:$E$5737,4,0)/1000000</f>
        <v>4635.3326992600005</v>
      </c>
      <c r="F19" s="8">
        <v>4519.71088134</v>
      </c>
      <c r="G19" s="7">
        <f>VLOOKUP($A19,'[1]Base de dados'!$A$5545:$E$5737,3,0)/1000000</f>
        <v>4487.0765050200007</v>
      </c>
      <c r="H19" s="8">
        <v>4231.5786196899999</v>
      </c>
      <c r="I19" s="21"/>
    </row>
    <row r="20" spans="1:9" x14ac:dyDescent="0.25">
      <c r="A20" s="1" t="s">
        <v>36</v>
      </c>
      <c r="B20" s="6" t="s">
        <v>37</v>
      </c>
      <c r="C20" s="7">
        <f>VLOOKUP(A20,'[1]Base de dados'!A5563:E5755,5,0)/1000000</f>
        <v>6999.0412348400005</v>
      </c>
      <c r="D20" s="8">
        <v>6975.0797001999999</v>
      </c>
      <c r="E20" s="9">
        <f>VLOOKUP($A20,'[1]Base de dados'!$A$5545:$E$5737,4,0)/1000000</f>
        <v>3991.1551019799999</v>
      </c>
      <c r="F20" s="8">
        <v>3850.25486142</v>
      </c>
      <c r="G20" s="7">
        <f>VLOOKUP($A20,'[1]Base de dados'!$A$5545:$E$5737,3,0)/1000000</f>
        <v>250.03222022</v>
      </c>
      <c r="H20" s="8">
        <v>267.01816509999998</v>
      </c>
      <c r="I20" s="21"/>
    </row>
    <row r="21" spans="1:9" x14ac:dyDescent="0.25">
      <c r="A21" s="1" t="s">
        <v>38</v>
      </c>
      <c r="B21" s="6" t="s">
        <v>39</v>
      </c>
      <c r="C21" s="7">
        <f>VLOOKUP(A21,'[1]Base de dados'!A5564:E5756,5,0)/1000000</f>
        <v>22224.944957659998</v>
      </c>
      <c r="D21" s="8">
        <v>25010.914406580003</v>
      </c>
      <c r="E21" s="9">
        <f>VLOOKUP($A21,'[1]Base de dados'!$A$5545:$E$5737,4,0)/1000000</f>
        <v>6930.2449762299993</v>
      </c>
      <c r="F21" s="8">
        <v>6762.6021148700002</v>
      </c>
      <c r="G21" s="7">
        <f>VLOOKUP($A21,'[1]Base de dados'!$A$5545:$E$5737,3,0)/1000000</f>
        <v>3117.4228545800001</v>
      </c>
      <c r="H21" s="8">
        <v>2749.16436552</v>
      </c>
      <c r="I21" s="21"/>
    </row>
    <row r="22" spans="1:9" x14ac:dyDescent="0.25">
      <c r="A22" s="1" t="s">
        <v>40</v>
      </c>
      <c r="B22" s="6" t="s">
        <v>41</v>
      </c>
      <c r="C22" s="7">
        <f>VLOOKUP(A22,'[1]Base de dados'!A5565:E5757,5,0)/1000000</f>
        <v>2648.8468969299997</v>
      </c>
      <c r="D22" s="8">
        <v>2888.2653947600002</v>
      </c>
      <c r="E22" s="9">
        <f>VLOOKUP($A22,'[1]Base de dados'!$A$5545:$E$5737,4,0)/1000000</f>
        <v>308.00788244</v>
      </c>
      <c r="F22" s="8">
        <v>241.37297631999999</v>
      </c>
      <c r="G22" s="7">
        <f>VLOOKUP($A22,'[1]Base de dados'!$A$5545:$E$5737,3,0)/1000000</f>
        <v>11.04791251</v>
      </c>
      <c r="H22" s="8">
        <v>15.56173969</v>
      </c>
      <c r="I22" s="21"/>
    </row>
    <row r="23" spans="1:9" x14ac:dyDescent="0.25">
      <c r="A23" s="1" t="s">
        <v>42</v>
      </c>
      <c r="B23" s="6" t="s">
        <v>43</v>
      </c>
      <c r="C23" s="7">
        <f>VLOOKUP(A23,'[1]Base de dados'!A5566:E5758,5,0)/1000000</f>
        <v>2077.7226987100003</v>
      </c>
      <c r="D23" s="8">
        <v>2156.68181207</v>
      </c>
      <c r="E23" s="9">
        <f>VLOOKUP($A23,'[1]Base de dados'!$A$5545:$E$5737,4,0)/1000000</f>
        <v>623.68822992999992</v>
      </c>
      <c r="F23" s="8">
        <v>851.25500850000003</v>
      </c>
      <c r="G23" s="7">
        <f>VLOOKUP($A23,'[1]Base de dados'!$A$5545:$E$5737,3,0)/1000000</f>
        <v>308.34518539999999</v>
      </c>
      <c r="H23" s="8">
        <v>329.52927366</v>
      </c>
      <c r="I23" s="21"/>
    </row>
    <row r="24" spans="1:9" x14ac:dyDescent="0.25">
      <c r="A24" s="1" t="s">
        <v>44</v>
      </c>
      <c r="B24" s="6" t="s">
        <v>45</v>
      </c>
      <c r="C24" s="7">
        <f>VLOOKUP(A24,'[1]Base de dados'!A5567:E5759,5,0)/1000000</f>
        <v>2777.3369337099998</v>
      </c>
      <c r="D24" s="8">
        <v>3079.80705893</v>
      </c>
      <c r="E24" s="9">
        <f>VLOOKUP($A24,'[1]Base de dados'!$A$5545:$E$5737,4,0)/1000000</f>
        <v>2071.307116</v>
      </c>
      <c r="F24" s="8">
        <v>1866.59465142</v>
      </c>
      <c r="G24" s="7">
        <f>VLOOKUP($A24,'[1]Base de dados'!$A$5545:$E$5737,3,0)/1000000</f>
        <v>1481.16527879</v>
      </c>
      <c r="H24" s="8">
        <v>1487.5013507900001</v>
      </c>
      <c r="I24" s="21"/>
    </row>
    <row r="25" spans="1:9" x14ac:dyDescent="0.25">
      <c r="A25" s="1" t="s">
        <v>46</v>
      </c>
      <c r="B25" s="6" t="s">
        <v>47</v>
      </c>
      <c r="C25" s="7">
        <f>VLOOKUP(A25,'[1]Base de dados'!A5568:E5760,5,0)/1000000</f>
        <v>1121.56546067</v>
      </c>
      <c r="D25" s="8">
        <v>1278.9721453699999</v>
      </c>
      <c r="E25" s="9">
        <f>VLOOKUP($A25,'[1]Base de dados'!$A$5545:$E$5737,4,0)/1000000</f>
        <v>783.61815863999993</v>
      </c>
      <c r="F25" s="8">
        <v>767.42089138999995</v>
      </c>
      <c r="G25" s="7">
        <f>VLOOKUP($A25,'[1]Base de dados'!$A$5545:$E$5737,3,0)/1000000</f>
        <v>425.67346411</v>
      </c>
      <c r="H25" s="8">
        <v>389.09397623000001</v>
      </c>
      <c r="I25" s="21"/>
    </row>
    <row r="26" spans="1:9" x14ac:dyDescent="0.25">
      <c r="A26" s="1" t="s">
        <v>48</v>
      </c>
      <c r="B26" s="6" t="s">
        <v>49</v>
      </c>
      <c r="C26" s="7">
        <f>VLOOKUP(A26,'[1]Base de dados'!A5569:E5761,5,0)/1000000</f>
        <v>1805.17102585</v>
      </c>
      <c r="D26" s="8">
        <v>1790.1623548299999</v>
      </c>
      <c r="E26" s="9">
        <f>VLOOKUP($A26,'[1]Base de dados'!$A$5545:$E$5737,4,0)/1000000</f>
        <v>289.62699530999998</v>
      </c>
      <c r="F26" s="8">
        <v>64.114385619999993</v>
      </c>
      <c r="G26" s="7">
        <f>VLOOKUP($A26,'[1]Base de dados'!$A$5545:$E$5737,3,0)/1000000</f>
        <v>1283.7584579300001</v>
      </c>
      <c r="H26" s="8">
        <v>1122.15799978</v>
      </c>
      <c r="I26" s="21"/>
    </row>
    <row r="27" spans="1:9" x14ac:dyDescent="0.25">
      <c r="A27" s="1" t="s">
        <v>50</v>
      </c>
      <c r="B27" s="6" t="s">
        <v>51</v>
      </c>
      <c r="C27" s="7">
        <f>VLOOKUP(A27,'[1]Base de dados'!A5570:E5762,5,0)/1000000</f>
        <v>15018.415434680001</v>
      </c>
      <c r="D27" s="8">
        <v>13963.956269850001</v>
      </c>
      <c r="E27" s="9">
        <f>VLOOKUP($A27,'[1]Base de dados'!$A$5545:$E$5737,4,0)/1000000</f>
        <v>29317.008018320001</v>
      </c>
      <c r="F27" s="8">
        <v>27867.427266990002</v>
      </c>
      <c r="G27" s="7">
        <f>VLOOKUP($A27,'[1]Base de dados'!$A$5545:$E$5737,3,0)/1000000</f>
        <v>11510.10656416</v>
      </c>
      <c r="H27" s="8">
        <v>11846.18553667</v>
      </c>
      <c r="I27" s="21"/>
    </row>
    <row r="28" spans="1:9" x14ac:dyDescent="0.25">
      <c r="A28" s="1" t="s">
        <v>52</v>
      </c>
      <c r="B28" s="6" t="s">
        <v>53</v>
      </c>
      <c r="C28" s="7">
        <f>VLOOKUP(A28,'[1]Base de dados'!A5571:E5763,5,0)/1000000</f>
        <v>1288.5366608800002</v>
      </c>
      <c r="D28" s="8">
        <v>1407.9156911099999</v>
      </c>
      <c r="E28" s="9">
        <f>VLOOKUP($A28,'[1]Base de dados'!$A$5545:$E$5737,4,0)/1000000</f>
        <v>977.18826853999997</v>
      </c>
      <c r="F28" s="8">
        <v>933.22684692999997</v>
      </c>
      <c r="G28" s="7">
        <f>VLOOKUP($A28,'[1]Base de dados'!$A$5545:$E$5737,3,0)/1000000</f>
        <v>3111.7943299399999</v>
      </c>
      <c r="H28" s="8">
        <v>3642.2043913499997</v>
      </c>
      <c r="I28" s="21"/>
    </row>
    <row r="29" spans="1:9" ht="15.75" thickBot="1" x14ac:dyDescent="0.3">
      <c r="A29" t="s">
        <v>54</v>
      </c>
      <c r="B29" s="6" t="s">
        <v>55</v>
      </c>
      <c r="C29" s="10">
        <f>VLOOKUP(A29,'[1]Base de dados'!A5572:E5764,5,0)/1000000</f>
        <v>1295884.0781451499</v>
      </c>
      <c r="D29" s="8">
        <v>1459970.0455141799</v>
      </c>
      <c r="E29" s="11">
        <f>VLOOKUP($A29,'[1]Base de dados'!$A$5545:$E$5737,4,0)/1000000</f>
        <v>148471.18748748</v>
      </c>
      <c r="F29" s="8">
        <v>141201.47169357998</v>
      </c>
      <c r="G29" s="10">
        <f>VLOOKUP($A29,'[1]Base de dados'!$A$5545:$E$5737,3,0)/1000000</f>
        <v>20954.245418279999</v>
      </c>
      <c r="H29" s="8">
        <v>18505.043284259998</v>
      </c>
      <c r="I29" s="21"/>
    </row>
    <row r="30" spans="1:9" x14ac:dyDescent="0.25">
      <c r="B30" s="2" t="s">
        <v>56</v>
      </c>
      <c r="C30" s="12">
        <f>SUM(C2:C29)</f>
        <v>2539547.0976902395</v>
      </c>
      <c r="D30" s="13">
        <v>2615416.5007075099</v>
      </c>
      <c r="E30" s="14">
        <f>SUM(E2:E29)</f>
        <v>751539.60434660967</v>
      </c>
      <c r="F30" s="13">
        <v>733296.44992551976</v>
      </c>
      <c r="G30" s="12">
        <f>SUM(G2:G29)</f>
        <v>520887.70836797997</v>
      </c>
      <c r="H30" s="13">
        <v>470621.44075479987</v>
      </c>
      <c r="I30" s="21"/>
    </row>
    <row r="31" spans="1:9" x14ac:dyDescent="0.25">
      <c r="A31" t="s">
        <v>57</v>
      </c>
      <c r="B31" s="2" t="s">
        <v>58</v>
      </c>
      <c r="C31" s="15">
        <f>VLOOKUP(A31,'[1]Base de dados'!A5574:E5766,5,0)/1000000</f>
        <v>44180.061494839996</v>
      </c>
      <c r="D31" s="16">
        <v>46057.491256510002</v>
      </c>
      <c r="E31" s="17">
        <f>VLOOKUP($A31,'[1]Base de dados'!$A$5545:$E$5737,4,0)/1000000</f>
        <v>89878.878814869997</v>
      </c>
      <c r="F31" s="16">
        <v>79919.867261439998</v>
      </c>
      <c r="G31" s="15">
        <f>VLOOKUP($A31,'[1]Base de dados'!$A$5545:$E$5737,3,0)/1000000</f>
        <v>20856.73563295</v>
      </c>
      <c r="H31" s="16">
        <v>18304.520372570001</v>
      </c>
      <c r="I31" s="21"/>
    </row>
    <row r="32" spans="1:9" x14ac:dyDescent="0.25">
      <c r="B32" s="2" t="s">
        <v>59</v>
      </c>
      <c r="C32" s="15">
        <f>C30+C31</f>
        <v>2583727.1591850794</v>
      </c>
      <c r="D32" s="16">
        <v>2661473.9919640198</v>
      </c>
      <c r="E32" s="17">
        <f>E30+E31</f>
        <v>841418.4831614797</v>
      </c>
      <c r="F32" s="16">
        <v>813216.31718695979</v>
      </c>
      <c r="G32" s="15">
        <f>G30+G31</f>
        <v>541744.44400092994</v>
      </c>
      <c r="H32" s="16">
        <v>488925.9611273699</v>
      </c>
      <c r="I32" s="21"/>
    </row>
    <row r="33" spans="2:8" ht="15.75" thickBot="1" x14ac:dyDescent="0.3">
      <c r="B33" s="18"/>
      <c r="C33" s="19"/>
      <c r="D33" s="18"/>
      <c r="E33" s="20"/>
      <c r="F33" s="19"/>
      <c r="G33" s="19"/>
      <c r="H33" s="19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2018-06-22T19:16:23Z</dcterms:created>
  <dcterms:modified xsi:type="dcterms:W3CDTF">2018-06-22T19:39:52Z</dcterms:modified>
</cp:coreProperties>
</file>