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BSPN-2017/"/>
    </mc:Choice>
  </mc:AlternateContent>
  <xr:revisionPtr revIDLastSave="0" documentId="8_{46015FCD-E25C-3841-8EEB-D85842230EC5}" xr6:coauthVersionLast="47" xr6:coauthVersionMax="47" xr10:uidLastSave="{00000000-0000-0000-0000-000000000000}"/>
  <bookViews>
    <workbookView xWindow="-29580" yWindow="2980" windowWidth="25040" windowHeight="13800" xr2:uid="{22433873-B53F-D943-8B43-AFFF4F6B02A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E126" i="1"/>
  <c r="G118" i="1"/>
  <c r="G126" i="1" s="1"/>
  <c r="F118" i="1"/>
  <c r="F126" i="1" s="1"/>
  <c r="E118" i="1"/>
  <c r="G106" i="1"/>
  <c r="F106" i="1"/>
  <c r="E106" i="1"/>
  <c r="G102" i="1"/>
  <c r="F102" i="1"/>
  <c r="F117" i="1" s="1"/>
  <c r="E102" i="1"/>
  <c r="G117" i="1" l="1"/>
  <c r="E117" i="1"/>
</calcChain>
</file>

<file path=xl/sharedStrings.xml><?xml version="1.0" encoding="utf-8"?>
<sst xmlns="http://schemas.openxmlformats.org/spreadsheetml/2006/main" count="411" uniqueCount="42">
  <si>
    <t xml:space="preserve">Impostos, Taxas e Contribuições de Melhoria </t>
  </si>
  <si>
    <t>Impostos</t>
  </si>
  <si>
    <t xml:space="preserve">Taxas </t>
  </si>
  <si>
    <t>Contribuições de Melhoria</t>
  </si>
  <si>
    <t>Receita de Contribuições</t>
  </si>
  <si>
    <t>Contribuições Sociais</t>
  </si>
  <si>
    <t>Contribuições de Intervenção no Domínio Econômico</t>
  </si>
  <si>
    <t>Contribuições para Entidades Privadas de Serviço Social e de Formação Profissional</t>
  </si>
  <si>
    <t>Contribuição para Custeio do Serviço de Iluminação Pública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</si>
  <si>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</si>
  <si>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</si>
  <si>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</si>
  <si>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</si>
  <si>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</si>
  <si>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</si>
  <si>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</si>
  <si>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Operações de Crédito</t>
  </si>
  <si>
    <t>Operações de Crédito Internas</t>
  </si>
  <si>
    <t>Operações de Crédito Externas</t>
  </si>
  <si>
    <t>Alienação de Bens</t>
  </si>
  <si>
    <t>Amortização de Empréstimos</t>
  </si>
  <si>
    <t>Transferências de Capital</t>
  </si>
  <si>
    <t>Outras Receitas de Capital</t>
  </si>
  <si>
    <t>Resultado do Banco Central</t>
  </si>
  <si>
    <t>Total das Receitas de Capital</t>
  </si>
  <si>
    <t>Receita Corrente</t>
  </si>
  <si>
    <t>Receitas de Capital</t>
  </si>
  <si>
    <t>nível</t>
  </si>
  <si>
    <t>receita</t>
  </si>
  <si>
    <t>categoria</t>
  </si>
  <si>
    <t>União</t>
  </si>
  <si>
    <t>Estados</t>
  </si>
  <si>
    <t>Municípios</t>
  </si>
  <si>
    <t>Consolidado</t>
  </si>
  <si>
    <t>Exercício</t>
  </si>
  <si>
    <t>2018</t>
  </si>
  <si>
    <t>2019</t>
  </si>
  <si>
    <t>2020</t>
  </si>
  <si>
    <t>2017</t>
  </si>
  <si>
    <t>2016</t>
  </si>
  <si>
    <t>2015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</si>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</sst>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/>
    <xf numFmtId="3" fontId="3" fillId="0" borderId="0" xfId="0" applyNumberFormat="1" applyFont="1" applyFill="1" applyBorder="1" applyAlignment="1">
      <alignment horizontal="right" vertical="center"/>
    </xf>
    <xf numFmtId="3" fontId="2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45DF-5EC5-2249-BC0C-59A382C283B0}">
  <dimension ref="A1:N151"/>
  <sheetViews>
    <sheetView tabSelected="1" workbookViewId="0">
      <selection activeCell="D152" sqref="D152"/>
    </sheetView>
  </sheetViews>
  <sheetFormatPr baseColWidth="10" defaultRowHeight="14" x14ac:dyDescent="0.2"/>
  <cols>
    <col min="1" max="1" width="17" style="1" bestFit="1" customWidth="1"/>
    <col min="2" max="2" width="5" style="1" bestFit="1" customWidth="1"/>
    <col min="3" max="3" width="5" style="1" customWidth="1"/>
    <col min="4" max="4" width="65.5" style="1" customWidth="1"/>
    <col min="5" max="8" width="10.83203125" style="1"/>
    <col min="9" max="9" width="7.1640625" style="1" bestFit="1" customWidth="1"/>
    <col min="10" max="11" width="10.83203125" style="1"/>
    <col min="12" max="12" width="12" style="1" bestFit="1" customWidth="1"/>
    <col min="13" max="14" width="10.83203125" style="1"/>
    <col min="15" max="15" width="12" style="1" bestFit="1" customWidth="1"/>
    <col min="16" max="16384" width="10.83203125" style="1"/>
  </cols>
  <sheetData>
    <row r="1" spans="1:14" x14ac:dyDescent="0.2">
      <c r="A1" s="1" t="s">
        <v>29</v>
      </c>
      <c r="B1" s="1" t="s">
        <v>27</v>
      </c>
      <c r="C1" s="1" t="s">
        <v>41</v>
      </c>
      <c r="D1" s="2" t="s">
        <v>28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</row>
    <row r="2" spans="1:14" x14ac:dyDescent="0.2">
      <c r="A2" s="1" t="s">
        <v>25</v>
      </c>
      <c r="B2" s="1">
        <v>1</v>
      </c>
      <c r="C2" s="1">
        <v>1</v>
      </c>
      <c r="D2" s="3" t="s">
        <v>0</v>
      </c>
      <c r="E2" s="6">
        <v>471027</v>
      </c>
      <c r="F2" s="6">
        <v>408984</v>
      </c>
      <c r="G2" s="6">
        <v>106892</v>
      </c>
      <c r="H2" s="7">
        <v>986903</v>
      </c>
      <c r="I2" s="5" t="s">
        <v>40</v>
      </c>
      <c r="J2" s="3"/>
      <c r="K2" s="6"/>
      <c r="L2" s="6"/>
      <c r="M2" s="6"/>
      <c r="N2" s="7"/>
    </row>
    <row r="3" spans="1:14" x14ac:dyDescent="0.2">
      <c r="A3" s="1" t="s">
        <v>25</v>
      </c>
      <c r="B3" s="1">
        <v>2</v>
      </c>
      <c r="C3" s="1">
        <v>2</v>
      </c>
      <c r="D3" s="3" t="s">
        <v>1</v>
      </c>
      <c r="E3" s="6">
        <v>463611</v>
      </c>
      <c r="F3" s="6">
        <v>390377</v>
      </c>
      <c r="G3" s="6">
        <v>99819</v>
      </c>
      <c r="H3" s="7">
        <v>953807</v>
      </c>
      <c r="I3" s="5" t="str">
        <f>I2</f>
        <v>2015</v>
      </c>
      <c r="J3" s="3"/>
      <c r="K3" s="6"/>
      <c r="L3" s="6"/>
      <c r="M3" s="6"/>
      <c r="N3" s="7"/>
    </row>
    <row r="4" spans="1:14" x14ac:dyDescent="0.2">
      <c r="A4" s="1" t="s">
        <v>25</v>
      </c>
      <c r="B4" s="1">
        <v>2</v>
      </c>
      <c r="C4" s="1">
        <v>3</v>
      </c>
      <c r="D4" s="3" t="s">
        <v>2</v>
      </c>
      <c r="E4" s="6">
        <v>7416</v>
      </c>
      <c r="F4" s="6">
        <v>18607</v>
      </c>
      <c r="G4" s="6">
        <v>6898</v>
      </c>
      <c r="H4" s="7">
        <v>32921</v>
      </c>
      <c r="I4" s="5" t="str">
        <f>I3</f>
        <v>2015</v>
      </c>
      <c r="J4" s="3"/>
      <c r="K4" s="6"/>
      <c r="L4" s="6"/>
      <c r="M4" s="6"/>
      <c r="N4" s="7"/>
    </row>
    <row r="5" spans="1:14" x14ac:dyDescent="0.2">
      <c r="A5" s="1" t="s">
        <v>25</v>
      </c>
      <c r="B5" s="1">
        <v>2</v>
      </c>
      <c r="C5" s="1">
        <v>4</v>
      </c>
      <c r="D5" s="3" t="s">
        <v>3</v>
      </c>
      <c r="E5" s="8">
        <v>0</v>
      </c>
      <c r="F5" s="8">
        <v>0</v>
      </c>
      <c r="G5" s="8">
        <v>175</v>
      </c>
      <c r="H5" s="9">
        <v>175</v>
      </c>
      <c r="I5" s="5" t="str">
        <f>I4</f>
        <v>2015</v>
      </c>
      <c r="J5" s="3"/>
      <c r="K5" s="8"/>
      <c r="L5" s="8"/>
      <c r="M5" s="8"/>
      <c r="N5" s="9"/>
    </row>
    <row r="6" spans="1:14" x14ac:dyDescent="0.2">
      <c r="A6" s="1" t="s">
        <v>25</v>
      </c>
      <c r="B6" s="1">
        <v>1</v>
      </c>
      <c r="C6" s="1">
        <v>5</v>
      </c>
      <c r="D6" s="3" t="s">
        <v>4</v>
      </c>
      <c r="E6" s="6">
        <v>693761</v>
      </c>
      <c r="F6" s="6">
        <v>29209</v>
      </c>
      <c r="G6" s="6">
        <v>16191</v>
      </c>
      <c r="H6" s="7">
        <v>739161</v>
      </c>
      <c r="I6" s="5" t="str">
        <f>I5</f>
        <v>2015</v>
      </c>
      <c r="J6" s="3"/>
      <c r="K6" s="6"/>
      <c r="L6" s="6"/>
      <c r="M6" s="6"/>
      <c r="N6" s="7"/>
    </row>
    <row r="7" spans="1:14" x14ac:dyDescent="0.2">
      <c r="A7" s="1" t="s">
        <v>25</v>
      </c>
      <c r="B7" s="1">
        <v>2</v>
      </c>
      <c r="C7" s="1">
        <v>6</v>
      </c>
      <c r="D7" s="3" t="s">
        <v>5</v>
      </c>
      <c r="E7" s="6">
        <v>680366</v>
      </c>
      <c r="F7" s="6">
        <v>28373</v>
      </c>
      <c r="G7" s="6">
        <v>10349</v>
      </c>
      <c r="H7" s="7">
        <v>719088</v>
      </c>
      <c r="I7" s="5" t="str">
        <f>I6</f>
        <v>2015</v>
      </c>
      <c r="J7" s="3"/>
      <c r="K7" s="6"/>
      <c r="L7" s="6"/>
      <c r="M7" s="6"/>
      <c r="N7" s="7"/>
    </row>
    <row r="8" spans="1:14" ht="15" x14ac:dyDescent="0.2">
      <c r="A8" s="1" t="s">
        <v>25</v>
      </c>
      <c r="B8" s="1">
        <v>2</v>
      </c>
      <c r="C8" s="1">
        <v>7</v>
      </c>
      <c r="D8" s="10" t="s">
        <v>6</v>
      </c>
      <c r="E8" s="6">
        <v>13395</v>
      </c>
      <c r="F8" s="8">
        <v>836</v>
      </c>
      <c r="G8" s="8">
        <v>820</v>
      </c>
      <c r="H8" s="7">
        <v>15051</v>
      </c>
      <c r="I8" s="5" t="str">
        <f>I7</f>
        <v>2015</v>
      </c>
      <c r="J8" s="10"/>
      <c r="K8" s="6"/>
      <c r="L8" s="8"/>
      <c r="M8" s="8"/>
      <c r="N8" s="7"/>
    </row>
    <row r="9" spans="1:14" ht="15" x14ac:dyDescent="0.2">
      <c r="A9" s="1" t="s">
        <v>25</v>
      </c>
      <c r="B9" s="1">
        <v>2</v>
      </c>
      <c r="C9" s="1">
        <v>8</v>
      </c>
      <c r="D9" s="10" t="s">
        <v>7</v>
      </c>
      <c r="E9" s="8">
        <v>0</v>
      </c>
      <c r="F9" s="8">
        <v>0</v>
      </c>
      <c r="G9" s="6">
        <v>0</v>
      </c>
      <c r="H9" s="7">
        <v>0</v>
      </c>
      <c r="I9" s="5" t="str">
        <f>I8</f>
        <v>2015</v>
      </c>
      <c r="J9" s="10"/>
      <c r="K9" s="8"/>
      <c r="L9" s="8"/>
      <c r="M9" s="6"/>
      <c r="N9" s="7"/>
    </row>
    <row r="10" spans="1:14" ht="15" x14ac:dyDescent="0.2">
      <c r="A10" s="1" t="s">
        <v>25</v>
      </c>
      <c r="B10" s="1">
        <v>2</v>
      </c>
      <c r="C10" s="1">
        <v>9</v>
      </c>
      <c r="D10" s="10" t="s">
        <v>8</v>
      </c>
      <c r="E10" s="8">
        <v>0</v>
      </c>
      <c r="F10" s="8">
        <v>0</v>
      </c>
      <c r="G10" s="6">
        <v>5022</v>
      </c>
      <c r="H10" s="7">
        <v>5022</v>
      </c>
      <c r="I10" s="5" t="str">
        <f>I9</f>
        <v>2015</v>
      </c>
      <c r="J10" s="10"/>
      <c r="K10" s="8"/>
      <c r="L10" s="8"/>
      <c r="M10" s="6"/>
      <c r="N10" s="7"/>
    </row>
    <row r="11" spans="1:14" x14ac:dyDescent="0.2">
      <c r="A11" s="1" t="s">
        <v>25</v>
      </c>
      <c r="B11" s="1">
        <v>1</v>
      </c>
      <c r="C11" s="1">
        <v>10</v>
      </c>
      <c r="D11" s="3" t="s">
        <v>9</v>
      </c>
      <c r="E11" s="6">
        <v>66621</v>
      </c>
      <c r="F11" s="6">
        <v>24132</v>
      </c>
      <c r="G11" s="6">
        <v>16816</v>
      </c>
      <c r="H11" s="7">
        <v>107569</v>
      </c>
      <c r="I11" s="5" t="str">
        <f>I10</f>
        <v>2015</v>
      </c>
      <c r="J11" s="3"/>
      <c r="K11" s="6"/>
      <c r="L11" s="6"/>
      <c r="M11" s="6"/>
      <c r="N11" s="7"/>
    </row>
    <row r="12" spans="1:14" x14ac:dyDescent="0.2">
      <c r="A12" s="1" t="s">
        <v>25</v>
      </c>
      <c r="B12" s="1">
        <v>1</v>
      </c>
      <c r="C12" s="1">
        <v>11</v>
      </c>
      <c r="D12" s="3" t="s">
        <v>10</v>
      </c>
      <c r="E12" s="8">
        <v>30</v>
      </c>
      <c r="F12" s="8">
        <v>34</v>
      </c>
      <c r="G12" s="8">
        <v>7</v>
      </c>
      <c r="H12" s="9">
        <v>71</v>
      </c>
      <c r="I12" s="5" t="str">
        <f>I11</f>
        <v>2015</v>
      </c>
      <c r="J12" s="3"/>
      <c r="K12" s="8"/>
      <c r="L12" s="8"/>
      <c r="M12" s="8"/>
      <c r="N12" s="9"/>
    </row>
    <row r="13" spans="1:14" x14ac:dyDescent="0.2">
      <c r="A13" s="1" t="s">
        <v>25</v>
      </c>
      <c r="B13" s="1">
        <v>1</v>
      </c>
      <c r="C13" s="1">
        <v>12</v>
      </c>
      <c r="D13" s="3" t="s">
        <v>11</v>
      </c>
      <c r="E13" s="8">
        <v>673</v>
      </c>
      <c r="F13" s="8">
        <v>761</v>
      </c>
      <c r="G13" s="8">
        <v>162</v>
      </c>
      <c r="H13" s="7">
        <v>1596</v>
      </c>
      <c r="I13" s="5" t="str">
        <f>I12</f>
        <v>2015</v>
      </c>
      <c r="J13" s="3"/>
      <c r="K13" s="8"/>
      <c r="L13" s="8"/>
      <c r="M13" s="8"/>
      <c r="N13" s="7"/>
    </row>
    <row r="14" spans="1:14" x14ac:dyDescent="0.2">
      <c r="A14" s="1" t="s">
        <v>25</v>
      </c>
      <c r="B14" s="1">
        <v>1</v>
      </c>
      <c r="C14" s="1">
        <v>13</v>
      </c>
      <c r="D14" s="3" t="s">
        <v>12</v>
      </c>
      <c r="E14" s="6">
        <v>48049</v>
      </c>
      <c r="F14" s="6">
        <v>10600</v>
      </c>
      <c r="G14" s="6">
        <v>9483</v>
      </c>
      <c r="H14" s="7">
        <v>68132</v>
      </c>
      <c r="I14" s="5" t="str">
        <f>I13</f>
        <v>2015</v>
      </c>
      <c r="J14" s="3"/>
      <c r="K14" s="6"/>
      <c r="L14" s="6"/>
      <c r="M14" s="6"/>
      <c r="N14" s="7"/>
    </row>
    <row r="15" spans="1:14" x14ac:dyDescent="0.2">
      <c r="A15" s="1" t="s">
        <v>25</v>
      </c>
      <c r="B15" s="1">
        <v>1</v>
      </c>
      <c r="C15" s="1">
        <v>14</v>
      </c>
      <c r="D15" s="3" t="s">
        <v>13</v>
      </c>
      <c r="E15" s="6">
        <v>1159</v>
      </c>
      <c r="F15" s="6">
        <v>160843</v>
      </c>
      <c r="G15" s="6">
        <v>297716</v>
      </c>
      <c r="H15" s="7">
        <v>459718</v>
      </c>
      <c r="I15" s="5" t="str">
        <f>I14</f>
        <v>2015</v>
      </c>
      <c r="J15" s="3"/>
      <c r="K15" s="6"/>
      <c r="L15" s="6"/>
      <c r="M15" s="6"/>
      <c r="N15" s="7"/>
    </row>
    <row r="16" spans="1:14" x14ac:dyDescent="0.2">
      <c r="A16" s="1" t="s">
        <v>25</v>
      </c>
      <c r="B16" s="1">
        <v>1</v>
      </c>
      <c r="C16" s="1">
        <v>15</v>
      </c>
      <c r="D16" s="3" t="s">
        <v>14</v>
      </c>
      <c r="E16" s="6">
        <v>78370</v>
      </c>
      <c r="F16" s="6">
        <v>36483</v>
      </c>
      <c r="G16" s="6">
        <v>22149</v>
      </c>
      <c r="H16" s="7">
        <v>137002</v>
      </c>
      <c r="I16" s="5" t="str">
        <f>I15</f>
        <v>2015</v>
      </c>
      <c r="J16" s="3"/>
      <c r="K16" s="6"/>
      <c r="L16" s="6"/>
      <c r="M16" s="6"/>
      <c r="N16" s="7"/>
    </row>
    <row r="17" spans="1:14" x14ac:dyDescent="0.2">
      <c r="A17" s="1" t="s">
        <v>25</v>
      </c>
      <c r="B17" s="1">
        <v>0</v>
      </c>
      <c r="C17" s="1">
        <v>16</v>
      </c>
      <c r="D17" s="11" t="s">
        <v>15</v>
      </c>
      <c r="E17" s="6">
        <v>1359690</v>
      </c>
      <c r="F17" s="6">
        <v>671046</v>
      </c>
      <c r="G17" s="6">
        <v>469416</v>
      </c>
      <c r="H17" s="7">
        <v>2500152</v>
      </c>
      <c r="I17" s="5" t="str">
        <f>I16</f>
        <v>2015</v>
      </c>
      <c r="J17" s="11"/>
      <c r="K17" s="6"/>
      <c r="L17" s="6"/>
      <c r="M17" s="6"/>
      <c r="N17" s="7"/>
    </row>
    <row r="18" spans="1:14" x14ac:dyDescent="0.2">
      <c r="A18" s="1" t="s">
        <v>26</v>
      </c>
      <c r="B18" s="1">
        <v>1</v>
      </c>
      <c r="C18" s="1">
        <v>17</v>
      </c>
      <c r="D18" s="3" t="s">
        <v>16</v>
      </c>
      <c r="E18" s="6">
        <v>1023342</v>
      </c>
      <c r="F18" s="6">
        <v>20292</v>
      </c>
      <c r="G18" s="6">
        <v>5504</v>
      </c>
      <c r="H18" s="7">
        <v>1049138</v>
      </c>
      <c r="I18" s="5" t="str">
        <f>I17</f>
        <v>2015</v>
      </c>
      <c r="J18" s="3"/>
      <c r="K18" s="6"/>
      <c r="L18" s="6"/>
      <c r="M18" s="6"/>
      <c r="N18" s="7"/>
    </row>
    <row r="19" spans="1:14" x14ac:dyDescent="0.2">
      <c r="A19" s="1" t="s">
        <v>26</v>
      </c>
      <c r="B19" s="1">
        <v>2</v>
      </c>
      <c r="C19" s="1">
        <v>18</v>
      </c>
      <c r="D19" s="3" t="s">
        <v>17</v>
      </c>
      <c r="E19" s="6">
        <v>1021586</v>
      </c>
      <c r="F19" s="6">
        <v>13684</v>
      </c>
      <c r="G19" s="6">
        <v>4842</v>
      </c>
      <c r="H19" s="7">
        <v>1040112</v>
      </c>
      <c r="I19" s="5" t="str">
        <f>I18</f>
        <v>2015</v>
      </c>
      <c r="J19" s="3"/>
      <c r="K19" s="6"/>
      <c r="L19" s="6"/>
      <c r="M19" s="6"/>
      <c r="N19" s="7"/>
    </row>
    <row r="20" spans="1:14" x14ac:dyDescent="0.2">
      <c r="A20" s="1" t="s">
        <v>26</v>
      </c>
      <c r="B20" s="1">
        <v>2</v>
      </c>
      <c r="C20" s="1">
        <v>19</v>
      </c>
      <c r="D20" s="3" t="s">
        <v>18</v>
      </c>
      <c r="E20" s="6">
        <v>1756</v>
      </c>
      <c r="F20" s="6">
        <v>6608</v>
      </c>
      <c r="G20" s="8">
        <v>662</v>
      </c>
      <c r="H20" s="7">
        <v>9026</v>
      </c>
      <c r="I20" s="5" t="str">
        <f>I19</f>
        <v>2015</v>
      </c>
      <c r="J20" s="3"/>
      <c r="K20" s="6"/>
      <c r="L20" s="6"/>
      <c r="M20" s="8"/>
      <c r="N20" s="7"/>
    </row>
    <row r="21" spans="1:14" x14ac:dyDescent="0.2">
      <c r="A21" s="1" t="s">
        <v>26</v>
      </c>
      <c r="B21" s="1">
        <v>1</v>
      </c>
      <c r="C21" s="1">
        <v>20</v>
      </c>
      <c r="D21" s="3" t="s">
        <v>19</v>
      </c>
      <c r="E21" s="6">
        <v>1514</v>
      </c>
      <c r="F21" s="6">
        <v>2384</v>
      </c>
      <c r="G21" s="8">
        <v>793</v>
      </c>
      <c r="H21" s="7">
        <v>4691</v>
      </c>
      <c r="I21" s="5" t="str">
        <f>I20</f>
        <v>2015</v>
      </c>
      <c r="J21" s="3"/>
      <c r="K21" s="6"/>
      <c r="L21" s="6"/>
      <c r="M21" s="8"/>
      <c r="N21" s="7"/>
    </row>
    <row r="22" spans="1:14" x14ac:dyDescent="0.2">
      <c r="A22" s="1" t="s">
        <v>26</v>
      </c>
      <c r="B22" s="1">
        <v>1</v>
      </c>
      <c r="C22" s="1">
        <v>21</v>
      </c>
      <c r="D22" s="3" t="s">
        <v>20</v>
      </c>
      <c r="E22" s="6">
        <v>56860</v>
      </c>
      <c r="F22" s="6">
        <v>1015</v>
      </c>
      <c r="G22" s="8">
        <v>155</v>
      </c>
      <c r="H22" s="7">
        <v>58030</v>
      </c>
      <c r="I22" s="5" t="str">
        <f>I21</f>
        <v>2015</v>
      </c>
      <c r="J22" s="3"/>
      <c r="K22" s="6"/>
      <c r="L22" s="6"/>
      <c r="M22" s="8"/>
      <c r="N22" s="7"/>
    </row>
    <row r="23" spans="1:14" x14ac:dyDescent="0.2">
      <c r="A23" s="1" t="s">
        <v>26</v>
      </c>
      <c r="B23" s="1">
        <v>1</v>
      </c>
      <c r="C23" s="1">
        <v>22</v>
      </c>
      <c r="D23" s="3" t="s">
        <v>21</v>
      </c>
      <c r="E23" s="8">
        <v>213</v>
      </c>
      <c r="F23" s="6">
        <v>3671</v>
      </c>
      <c r="G23" s="6">
        <v>9999</v>
      </c>
      <c r="H23" s="7">
        <v>13883</v>
      </c>
      <c r="I23" s="5" t="str">
        <f>I22</f>
        <v>2015</v>
      </c>
      <c r="J23" s="3"/>
      <c r="K23" s="8"/>
      <c r="L23" s="6"/>
      <c r="M23" s="6"/>
      <c r="N23" s="7"/>
    </row>
    <row r="24" spans="1:14" x14ac:dyDescent="0.2">
      <c r="A24" s="1" t="s">
        <v>26</v>
      </c>
      <c r="B24" s="1">
        <v>1</v>
      </c>
      <c r="C24" s="1">
        <v>23</v>
      </c>
      <c r="D24" s="3" t="s">
        <v>22</v>
      </c>
      <c r="E24" s="6">
        <v>255605</v>
      </c>
      <c r="F24" s="6">
        <v>3625</v>
      </c>
      <c r="G24" s="6">
        <v>1153</v>
      </c>
      <c r="H24" s="7">
        <v>260383</v>
      </c>
      <c r="I24" s="5" t="str">
        <f>I23</f>
        <v>2015</v>
      </c>
      <c r="J24" s="3"/>
      <c r="K24" s="6"/>
      <c r="L24" s="6"/>
      <c r="M24" s="6"/>
      <c r="N24" s="7"/>
    </row>
    <row r="25" spans="1:14" x14ac:dyDescent="0.2">
      <c r="A25" s="1" t="s">
        <v>26</v>
      </c>
      <c r="C25" s="1">
        <v>24</v>
      </c>
      <c r="D25" s="3" t="s">
        <v>23</v>
      </c>
      <c r="E25" s="6">
        <v>176537</v>
      </c>
      <c r="F25" s="8">
        <v>0</v>
      </c>
      <c r="G25" s="8">
        <v>0</v>
      </c>
      <c r="H25" s="7">
        <v>176537</v>
      </c>
      <c r="I25" s="5" t="str">
        <f>I24</f>
        <v>2015</v>
      </c>
      <c r="J25" s="3"/>
      <c r="K25" s="6"/>
      <c r="L25" s="8"/>
      <c r="M25" s="8"/>
      <c r="N25" s="7"/>
    </row>
    <row r="26" spans="1:14" x14ac:dyDescent="0.2">
      <c r="A26" s="1" t="s">
        <v>26</v>
      </c>
      <c r="B26" s="1">
        <v>0</v>
      </c>
      <c r="C26" s="1">
        <v>25</v>
      </c>
      <c r="D26" s="11" t="s">
        <v>24</v>
      </c>
      <c r="E26" s="6">
        <v>1337534</v>
      </c>
      <c r="F26" s="6">
        <v>30987</v>
      </c>
      <c r="G26" s="6">
        <v>17604</v>
      </c>
      <c r="H26" s="7">
        <v>1386125</v>
      </c>
      <c r="I26" s="5" t="str">
        <f>I25</f>
        <v>2015</v>
      </c>
      <c r="J26" s="11"/>
      <c r="K26" s="6"/>
      <c r="L26" s="6"/>
      <c r="M26" s="6"/>
      <c r="N26" s="7"/>
    </row>
    <row r="27" spans="1:14" x14ac:dyDescent="0.2">
      <c r="A27" s="1" t="s">
        <v>25</v>
      </c>
      <c r="B27" s="1">
        <v>1</v>
      </c>
      <c r="C27" s="1">
        <v>1</v>
      </c>
      <c r="D27" s="3" t="s">
        <v>0</v>
      </c>
      <c r="E27" s="6">
        <v>458722.61758173996</v>
      </c>
      <c r="F27" s="6">
        <v>425415.43022275</v>
      </c>
      <c r="G27" s="6">
        <v>115381.59469206999</v>
      </c>
      <c r="H27" s="6">
        <v>999519.64249656</v>
      </c>
      <c r="I27" s="5" t="s">
        <v>39</v>
      </c>
    </row>
    <row r="28" spans="1:14" x14ac:dyDescent="0.2">
      <c r="A28" s="1" t="s">
        <v>25</v>
      </c>
      <c r="B28" s="1">
        <v>2</v>
      </c>
      <c r="C28" s="1">
        <v>2</v>
      </c>
      <c r="D28" s="3" t="s">
        <v>1</v>
      </c>
      <c r="E28" s="6">
        <v>450184.02036210004</v>
      </c>
      <c r="F28" s="6">
        <v>405012.53357787995</v>
      </c>
      <c r="G28" s="6">
        <v>108289.90290795</v>
      </c>
      <c r="H28" s="6">
        <v>963486.45684792998</v>
      </c>
      <c r="I28" s="5" t="str">
        <f>I27</f>
        <v>2016</v>
      </c>
    </row>
    <row r="29" spans="1:14" x14ac:dyDescent="0.2">
      <c r="A29" s="1" t="s">
        <v>25</v>
      </c>
      <c r="B29" s="1">
        <v>2</v>
      </c>
      <c r="C29" s="1">
        <v>3</v>
      </c>
      <c r="D29" s="3" t="s">
        <v>2</v>
      </c>
      <c r="E29" s="6">
        <v>8538.5972196399998</v>
      </c>
      <c r="F29" s="6">
        <v>20402.895330829997</v>
      </c>
      <c r="G29" s="6">
        <v>6866.2781384700002</v>
      </c>
      <c r="H29" s="6">
        <v>35807.77068894</v>
      </c>
      <c r="I29" s="5" t="str">
        <f>I28</f>
        <v>2016</v>
      </c>
    </row>
    <row r="30" spans="1:14" x14ac:dyDescent="0.2">
      <c r="A30" s="1" t="s">
        <v>25</v>
      </c>
      <c r="B30" s="1">
        <v>2</v>
      </c>
      <c r="C30" s="1">
        <v>4</v>
      </c>
      <c r="D30" s="3" t="s">
        <v>3</v>
      </c>
      <c r="E30" s="6">
        <v>0</v>
      </c>
      <c r="F30" s="6">
        <v>1.31404E-3</v>
      </c>
      <c r="G30" s="6">
        <v>225.41364564999998</v>
      </c>
      <c r="H30" s="6">
        <v>225.41495968999999</v>
      </c>
      <c r="I30" s="5" t="str">
        <f>I29</f>
        <v>2016</v>
      </c>
    </row>
    <row r="31" spans="1:14" x14ac:dyDescent="0.2">
      <c r="A31" s="1" t="s">
        <v>25</v>
      </c>
      <c r="B31" s="1">
        <v>1</v>
      </c>
      <c r="C31" s="1">
        <v>5</v>
      </c>
      <c r="D31" s="3" t="s">
        <v>4</v>
      </c>
      <c r="E31" s="6">
        <v>729914.69988494995</v>
      </c>
      <c r="F31" s="6">
        <v>32684.074753939996</v>
      </c>
      <c r="G31" s="6">
        <v>17654.50206133</v>
      </c>
      <c r="H31" s="6">
        <v>780253.27670021995</v>
      </c>
      <c r="I31" s="5" t="str">
        <f>I30</f>
        <v>2016</v>
      </c>
    </row>
    <row r="32" spans="1:14" x14ac:dyDescent="0.2">
      <c r="A32" s="1" t="s">
        <v>25</v>
      </c>
      <c r="B32" s="1">
        <v>2</v>
      </c>
      <c r="C32" s="1">
        <v>6</v>
      </c>
      <c r="D32" s="3" t="s">
        <v>5</v>
      </c>
      <c r="E32" s="6">
        <v>714090.91078836995</v>
      </c>
      <c r="F32" s="6">
        <v>31641.356003069995</v>
      </c>
      <c r="G32" s="6">
        <v>11117.383881399999</v>
      </c>
      <c r="H32" s="6">
        <v>756849.65067283995</v>
      </c>
      <c r="I32" s="5" t="str">
        <f>I31</f>
        <v>2016</v>
      </c>
    </row>
    <row r="33" spans="1:9" ht="15" x14ac:dyDescent="0.2">
      <c r="A33" s="1" t="s">
        <v>25</v>
      </c>
      <c r="B33" s="1">
        <v>2</v>
      </c>
      <c r="C33" s="1">
        <v>7</v>
      </c>
      <c r="D33" s="10" t="s">
        <v>6</v>
      </c>
      <c r="E33" s="6">
        <v>15823.78909658</v>
      </c>
      <c r="F33" s="6">
        <v>1042.7187508699999</v>
      </c>
      <c r="G33" s="6">
        <v>570.31538322999995</v>
      </c>
      <c r="H33" s="6">
        <v>17436.823230680002</v>
      </c>
      <c r="I33" s="5" t="str">
        <f>I32</f>
        <v>2016</v>
      </c>
    </row>
    <row r="34" spans="1:9" ht="15" x14ac:dyDescent="0.2">
      <c r="A34" s="1" t="s">
        <v>25</v>
      </c>
      <c r="B34" s="1">
        <v>2</v>
      </c>
      <c r="C34" s="1">
        <v>8</v>
      </c>
      <c r="D34" s="10" t="s">
        <v>7</v>
      </c>
      <c r="E34" s="6">
        <v>0</v>
      </c>
      <c r="F34" s="6">
        <v>0</v>
      </c>
      <c r="G34" s="6">
        <v>16.556541550000002</v>
      </c>
      <c r="H34" s="6">
        <v>16.556541550000002</v>
      </c>
      <c r="I34" s="5" t="str">
        <f>I33</f>
        <v>2016</v>
      </c>
    </row>
    <row r="35" spans="1:9" ht="15" x14ac:dyDescent="0.2">
      <c r="A35" s="1" t="s">
        <v>25</v>
      </c>
      <c r="B35" s="1">
        <v>2</v>
      </c>
      <c r="C35" s="1">
        <v>9</v>
      </c>
      <c r="D35" s="10" t="s">
        <v>8</v>
      </c>
      <c r="E35" s="6">
        <v>0</v>
      </c>
      <c r="F35" s="6">
        <v>0</v>
      </c>
      <c r="G35" s="6">
        <v>5950.2462551499993</v>
      </c>
      <c r="H35" s="6">
        <v>5950.2462551499993</v>
      </c>
      <c r="I35" s="5" t="str">
        <f>I34</f>
        <v>2016</v>
      </c>
    </row>
    <row r="36" spans="1:9" x14ac:dyDescent="0.2">
      <c r="A36" s="1" t="s">
        <v>25</v>
      </c>
      <c r="B36" s="1">
        <v>1</v>
      </c>
      <c r="C36" s="1">
        <v>10</v>
      </c>
      <c r="D36" s="3" t="s">
        <v>9</v>
      </c>
      <c r="E36" s="6">
        <v>74106.752892420016</v>
      </c>
      <c r="F36" s="6">
        <v>26451.663541359998</v>
      </c>
      <c r="G36" s="6">
        <v>18240.394429430002</v>
      </c>
      <c r="H36" s="6">
        <v>118798.81086321002</v>
      </c>
      <c r="I36" s="5" t="str">
        <f>I35</f>
        <v>2016</v>
      </c>
    </row>
    <row r="37" spans="1:9" x14ac:dyDescent="0.2">
      <c r="A37" s="1" t="s">
        <v>25</v>
      </c>
      <c r="B37" s="1">
        <v>1</v>
      </c>
      <c r="C37" s="1">
        <v>11</v>
      </c>
      <c r="D37" s="3" t="s">
        <v>10</v>
      </c>
      <c r="E37" s="6">
        <v>21.815957989999998</v>
      </c>
      <c r="F37" s="6">
        <v>44.733676099999997</v>
      </c>
      <c r="G37" s="6">
        <v>6.0257969600000001</v>
      </c>
      <c r="H37" s="6">
        <v>72.575431049999992</v>
      </c>
      <c r="I37" s="5" t="str">
        <f>I36</f>
        <v>2016</v>
      </c>
    </row>
    <row r="38" spans="1:9" x14ac:dyDescent="0.2">
      <c r="A38" s="1" t="s">
        <v>25</v>
      </c>
      <c r="B38" s="1">
        <v>1</v>
      </c>
      <c r="C38" s="1">
        <v>12</v>
      </c>
      <c r="D38" s="3" t="s">
        <v>11</v>
      </c>
      <c r="E38" s="6">
        <v>842.48599386000001</v>
      </c>
      <c r="F38" s="6">
        <v>1047.21923552</v>
      </c>
      <c r="G38" s="6">
        <v>59.636685990000004</v>
      </c>
      <c r="H38" s="6">
        <v>1949.3419153699999</v>
      </c>
      <c r="I38" s="5" t="str">
        <f>I37</f>
        <v>2016</v>
      </c>
    </row>
    <row r="39" spans="1:9" x14ac:dyDescent="0.2">
      <c r="A39" s="1" t="s">
        <v>25</v>
      </c>
      <c r="B39" s="1">
        <v>1</v>
      </c>
      <c r="C39" s="1">
        <v>13</v>
      </c>
      <c r="D39" s="3" t="s">
        <v>12</v>
      </c>
      <c r="E39" s="6">
        <v>40478.356351800001</v>
      </c>
      <c r="F39" s="6">
        <v>10230.056965000002</v>
      </c>
      <c r="G39" s="6">
        <v>9806.1827553099974</v>
      </c>
      <c r="H39" s="6">
        <v>60514.596072109998</v>
      </c>
      <c r="I39" s="5" t="str">
        <f>I38</f>
        <v>2016</v>
      </c>
    </row>
    <row r="40" spans="1:9" x14ac:dyDescent="0.2">
      <c r="A40" s="1" t="s">
        <v>25</v>
      </c>
      <c r="B40" s="1">
        <v>1</v>
      </c>
      <c r="C40" s="1">
        <v>14</v>
      </c>
      <c r="D40" s="3" t="s">
        <v>13</v>
      </c>
      <c r="E40" s="6">
        <v>1162.17312309</v>
      </c>
      <c r="F40" s="6">
        <v>170147.18157992998</v>
      </c>
      <c r="G40" s="6">
        <v>293520.55738946999</v>
      </c>
      <c r="H40" s="6">
        <v>464829.91209249001</v>
      </c>
      <c r="I40" s="5" t="str">
        <f>I39</f>
        <v>2016</v>
      </c>
    </row>
    <row r="41" spans="1:9" x14ac:dyDescent="0.2">
      <c r="A41" s="1" t="s">
        <v>25</v>
      </c>
      <c r="B41" s="1">
        <v>1</v>
      </c>
      <c r="C41" s="1">
        <v>15</v>
      </c>
      <c r="D41" s="3" t="s">
        <v>14</v>
      </c>
      <c r="E41" s="6">
        <v>55300.959475150004</v>
      </c>
      <c r="F41" s="6">
        <v>17507.491627110001</v>
      </c>
      <c r="G41" s="6">
        <v>14129.410836289997</v>
      </c>
      <c r="H41" s="6">
        <v>86937.861938550006</v>
      </c>
      <c r="I41" s="5" t="str">
        <f>I40</f>
        <v>2016</v>
      </c>
    </row>
    <row r="42" spans="1:9" x14ac:dyDescent="0.2">
      <c r="A42" s="1" t="s">
        <v>25</v>
      </c>
      <c r="B42" s="1">
        <v>0</v>
      </c>
      <c r="C42" s="1">
        <v>16</v>
      </c>
      <c r="D42" s="11" t="s">
        <v>15</v>
      </c>
      <c r="E42" s="6">
        <v>1360549.8612610002</v>
      </c>
      <c r="F42" s="6">
        <v>683527.85160170996</v>
      </c>
      <c r="G42" s="6">
        <v>468798.30464684998</v>
      </c>
      <c r="H42" s="6">
        <v>2512876.0175095601</v>
      </c>
      <c r="I42" s="5" t="str">
        <f>I41</f>
        <v>2016</v>
      </c>
    </row>
    <row r="43" spans="1:9" x14ac:dyDescent="0.2">
      <c r="A43" s="1" t="s">
        <v>26</v>
      </c>
      <c r="B43" s="1">
        <v>1</v>
      </c>
      <c r="C43" s="1">
        <v>17</v>
      </c>
      <c r="D43" s="3" t="s">
        <v>16</v>
      </c>
      <c r="E43" s="6">
        <v>1041437.07593121</v>
      </c>
      <c r="F43" s="6">
        <v>15192.190380329999</v>
      </c>
      <c r="G43" s="6">
        <v>7057.8543706999999</v>
      </c>
      <c r="H43" s="6">
        <v>1063687.12068224</v>
      </c>
      <c r="I43" s="5" t="str">
        <f>I42</f>
        <v>2016</v>
      </c>
    </row>
    <row r="44" spans="1:9" x14ac:dyDescent="0.2">
      <c r="A44" s="1" t="s">
        <v>26</v>
      </c>
      <c r="B44" s="1">
        <v>2</v>
      </c>
      <c r="C44" s="1">
        <v>18</v>
      </c>
      <c r="D44" s="3" t="s">
        <v>17</v>
      </c>
      <c r="E44" s="6">
        <v>1027757.76508356</v>
      </c>
      <c r="F44" s="6">
        <v>8064.8718671099996</v>
      </c>
      <c r="G44" s="6">
        <v>5894.4550449600001</v>
      </c>
      <c r="H44" s="6">
        <v>1041717.0919956301</v>
      </c>
      <c r="I44" s="5" t="str">
        <f>I43</f>
        <v>2016</v>
      </c>
    </row>
    <row r="45" spans="1:9" x14ac:dyDescent="0.2">
      <c r="A45" s="1" t="s">
        <v>26</v>
      </c>
      <c r="B45" s="1">
        <v>2</v>
      </c>
      <c r="C45" s="1">
        <v>19</v>
      </c>
      <c r="D45" s="3" t="s">
        <v>18</v>
      </c>
      <c r="E45" s="6">
        <v>13679.31084765</v>
      </c>
      <c r="F45" s="6">
        <v>7127.3185132200006</v>
      </c>
      <c r="G45" s="6">
        <v>1163.39932574</v>
      </c>
      <c r="H45" s="6">
        <v>21970.02868661</v>
      </c>
      <c r="I45" s="5" t="str">
        <f>I44</f>
        <v>2016</v>
      </c>
    </row>
    <row r="46" spans="1:9" x14ac:dyDescent="0.2">
      <c r="A46" s="1" t="s">
        <v>26</v>
      </c>
      <c r="B46" s="1">
        <v>1</v>
      </c>
      <c r="C46" s="1">
        <v>20</v>
      </c>
      <c r="D46" s="3" t="s">
        <v>19</v>
      </c>
      <c r="E46" s="6">
        <v>1234.37419486</v>
      </c>
      <c r="F46" s="6">
        <v>391.73003044000001</v>
      </c>
      <c r="G46" s="6">
        <v>1753.6809659499997</v>
      </c>
      <c r="H46" s="6">
        <v>3379.78519125</v>
      </c>
      <c r="I46" s="5" t="str">
        <f>I45</f>
        <v>2016</v>
      </c>
    </row>
    <row r="47" spans="1:9" x14ac:dyDescent="0.2">
      <c r="A47" s="1" t="s">
        <v>26</v>
      </c>
      <c r="B47" s="1">
        <v>1</v>
      </c>
      <c r="C47" s="1">
        <v>21</v>
      </c>
      <c r="D47" s="3" t="s">
        <v>20</v>
      </c>
      <c r="E47" s="6">
        <v>143100.58642060001</v>
      </c>
      <c r="F47" s="6">
        <v>779.88046141999996</v>
      </c>
      <c r="G47" s="6">
        <v>164.01981574999996</v>
      </c>
      <c r="H47" s="6">
        <v>144044.48669777001</v>
      </c>
      <c r="I47" s="5" t="str">
        <f>I46</f>
        <v>2016</v>
      </c>
    </row>
    <row r="48" spans="1:9" x14ac:dyDescent="0.2">
      <c r="A48" s="1" t="s">
        <v>26</v>
      </c>
      <c r="B48" s="1">
        <v>1</v>
      </c>
      <c r="C48" s="1">
        <v>22</v>
      </c>
      <c r="D48" s="3" t="s">
        <v>21</v>
      </c>
      <c r="E48" s="6">
        <v>66.26939505</v>
      </c>
      <c r="F48" s="6">
        <v>4861.6979759000005</v>
      </c>
      <c r="G48" s="6">
        <v>10473.244105990001</v>
      </c>
      <c r="H48" s="6">
        <v>15401.211476940001</v>
      </c>
      <c r="I48" s="5" t="str">
        <f>I47</f>
        <v>2016</v>
      </c>
    </row>
    <row r="49" spans="1:9" x14ac:dyDescent="0.2">
      <c r="A49" s="1" t="s">
        <v>26</v>
      </c>
      <c r="B49" s="1">
        <v>1</v>
      </c>
      <c r="C49" s="1">
        <v>23</v>
      </c>
      <c r="D49" s="3" t="s">
        <v>22</v>
      </c>
      <c r="E49" s="6">
        <v>248945.25330914999</v>
      </c>
      <c r="F49" s="6">
        <v>4429.2808316400005</v>
      </c>
      <c r="G49" s="6">
        <v>1566.1570020099998</v>
      </c>
      <c r="H49" s="6">
        <v>254940.6911428</v>
      </c>
      <c r="I49" s="5" t="str">
        <f>I48</f>
        <v>2016</v>
      </c>
    </row>
    <row r="50" spans="1:9" x14ac:dyDescent="0.2">
      <c r="A50" s="1" t="s">
        <v>26</v>
      </c>
      <c r="C50" s="1">
        <v>24</v>
      </c>
      <c r="D50" s="3" t="s">
        <v>23</v>
      </c>
      <c r="E50" s="6">
        <v>156285.93418802999</v>
      </c>
      <c r="F50" s="6">
        <v>0</v>
      </c>
      <c r="G50" s="6">
        <v>0</v>
      </c>
      <c r="H50" s="6">
        <v>156285.93418802999</v>
      </c>
      <c r="I50" s="5" t="str">
        <f>I49</f>
        <v>2016</v>
      </c>
    </row>
    <row r="51" spans="1:9" x14ac:dyDescent="0.2">
      <c r="A51" s="1" t="s">
        <v>26</v>
      </c>
      <c r="B51" s="1">
        <v>0</v>
      </c>
      <c r="C51" s="1">
        <v>25</v>
      </c>
      <c r="D51" s="11" t="s">
        <v>24</v>
      </c>
      <c r="E51" s="6">
        <v>1434783.5592508698</v>
      </c>
      <c r="F51" s="6">
        <v>25654.77967973</v>
      </c>
      <c r="G51" s="6">
        <v>21014.956260400002</v>
      </c>
      <c r="H51" s="6">
        <v>1481453.295191</v>
      </c>
      <c r="I51" s="5" t="str">
        <f>I50</f>
        <v>2016</v>
      </c>
    </row>
    <row r="52" spans="1:9" x14ac:dyDescent="0.2">
      <c r="A52" s="1" t="s">
        <v>25</v>
      </c>
      <c r="B52" s="1">
        <v>1</v>
      </c>
      <c r="C52" s="1">
        <v>1</v>
      </c>
      <c r="D52" s="3" t="s">
        <v>0</v>
      </c>
      <c r="E52" s="4">
        <v>464500.17354523012</v>
      </c>
      <c r="F52" s="4">
        <v>437211.33441795001</v>
      </c>
      <c r="G52" s="4">
        <v>119817.82672205</v>
      </c>
      <c r="H52" s="13">
        <v>1021529.33468523</v>
      </c>
      <c r="I52" s="5" t="s">
        <v>38</v>
      </c>
    </row>
    <row r="53" spans="1:9" x14ac:dyDescent="0.2">
      <c r="A53" s="1" t="s">
        <v>25</v>
      </c>
      <c r="B53" s="1">
        <v>2</v>
      </c>
      <c r="C53" s="1">
        <v>2</v>
      </c>
      <c r="D53" s="3" t="s">
        <v>1</v>
      </c>
      <c r="E53" s="4">
        <v>456392.29781582003</v>
      </c>
      <c r="F53" s="4">
        <v>415110.38269732002</v>
      </c>
      <c r="G53" s="4">
        <v>111310.59607011999</v>
      </c>
      <c r="H53" s="13">
        <v>982813.27658326004</v>
      </c>
      <c r="I53" s="5" t="s">
        <v>38</v>
      </c>
    </row>
    <row r="54" spans="1:9" x14ac:dyDescent="0.2">
      <c r="A54" s="1" t="s">
        <v>25</v>
      </c>
      <c r="B54" s="1">
        <v>2</v>
      </c>
      <c r="C54" s="1">
        <v>3</v>
      </c>
      <c r="D54" s="3" t="s">
        <v>2</v>
      </c>
      <c r="E54" s="4">
        <v>8107.8757294099996</v>
      </c>
      <c r="F54" s="4">
        <v>22100.951546939999</v>
      </c>
      <c r="G54" s="4">
        <v>8273.8641478699992</v>
      </c>
      <c r="H54" s="13">
        <v>38482.69142422</v>
      </c>
      <c r="I54" s="5" t="s">
        <v>38</v>
      </c>
    </row>
    <row r="55" spans="1:9" x14ac:dyDescent="0.2">
      <c r="A55" s="1" t="s">
        <v>25</v>
      </c>
      <c r="B55" s="1">
        <v>2</v>
      </c>
      <c r="C55" s="1">
        <v>4</v>
      </c>
      <c r="D55" s="3" t="s">
        <v>3</v>
      </c>
      <c r="E55" s="4">
        <v>0</v>
      </c>
      <c r="F55" s="4">
        <v>1.7369E-4</v>
      </c>
      <c r="G55" s="4">
        <v>233.36650406000001</v>
      </c>
      <c r="H55" s="13">
        <v>233.36667775000001</v>
      </c>
      <c r="I55" s="5" t="s">
        <v>38</v>
      </c>
    </row>
    <row r="56" spans="1:9" x14ac:dyDescent="0.2">
      <c r="A56" s="1" t="s">
        <v>25</v>
      </c>
      <c r="B56" s="1">
        <v>1</v>
      </c>
      <c r="C56" s="1">
        <v>5</v>
      </c>
      <c r="D56" s="3" t="s">
        <v>4</v>
      </c>
      <c r="E56" s="4">
        <v>760719.49971638003</v>
      </c>
      <c r="F56" s="4">
        <v>31862.024915220001</v>
      </c>
      <c r="G56" s="4">
        <v>19600.328204540001</v>
      </c>
      <c r="H56" s="13">
        <v>812181.85283613997</v>
      </c>
      <c r="I56" s="5" t="s">
        <v>38</v>
      </c>
    </row>
    <row r="57" spans="1:9" x14ac:dyDescent="0.2">
      <c r="A57" s="1" t="s">
        <v>25</v>
      </c>
      <c r="B57" s="1">
        <v>2</v>
      </c>
      <c r="C57" s="1">
        <v>6</v>
      </c>
      <c r="D57" s="3" t="s">
        <v>5</v>
      </c>
      <c r="E57" s="4">
        <v>744848.16713099997</v>
      </c>
      <c r="F57" s="4">
        <v>30104.757985609998</v>
      </c>
      <c r="G57" s="4">
        <v>12246.99165586</v>
      </c>
      <c r="H57" s="13">
        <v>787199.91677246999</v>
      </c>
      <c r="I57" s="5" t="s">
        <v>38</v>
      </c>
    </row>
    <row r="58" spans="1:9" ht="15" x14ac:dyDescent="0.2">
      <c r="A58" s="1" t="s">
        <v>25</v>
      </c>
      <c r="B58" s="1">
        <v>2</v>
      </c>
      <c r="C58" s="1">
        <v>7</v>
      </c>
      <c r="D58" s="10" t="s">
        <v>6</v>
      </c>
      <c r="E58" s="4">
        <v>15871.33258538</v>
      </c>
      <c r="F58" s="4">
        <v>1757.26692961</v>
      </c>
      <c r="G58" s="4">
        <v>364.81773526000001</v>
      </c>
      <c r="H58" s="13">
        <v>17993.417250250001</v>
      </c>
      <c r="I58" s="5" t="s">
        <v>38</v>
      </c>
    </row>
    <row r="59" spans="1:9" ht="15" x14ac:dyDescent="0.2">
      <c r="A59" s="1" t="s">
        <v>25</v>
      </c>
      <c r="B59" s="1">
        <v>2</v>
      </c>
      <c r="C59" s="1">
        <v>8</v>
      </c>
      <c r="D59" s="10" t="s">
        <v>7</v>
      </c>
      <c r="E59" s="4">
        <v>0</v>
      </c>
      <c r="F59" s="4"/>
      <c r="G59" s="4"/>
      <c r="H59" s="13">
        <v>0</v>
      </c>
      <c r="I59" s="5" t="s">
        <v>38</v>
      </c>
    </row>
    <row r="60" spans="1:9" ht="15" x14ac:dyDescent="0.2">
      <c r="A60" s="1" t="s">
        <v>25</v>
      </c>
      <c r="B60" s="1">
        <v>2</v>
      </c>
      <c r="C60" s="1">
        <v>9</v>
      </c>
      <c r="D60" s="10" t="s">
        <v>8</v>
      </c>
      <c r="E60" s="4"/>
      <c r="F60" s="4">
        <v>0</v>
      </c>
      <c r="G60" s="4">
        <v>6988.5188134199989</v>
      </c>
      <c r="H60" s="13">
        <v>6988.5188134199989</v>
      </c>
      <c r="I60" s="5" t="s">
        <v>38</v>
      </c>
    </row>
    <row r="61" spans="1:9" x14ac:dyDescent="0.2">
      <c r="A61" s="1" t="s">
        <v>25</v>
      </c>
      <c r="B61" s="1">
        <v>1</v>
      </c>
      <c r="C61" s="1">
        <v>10</v>
      </c>
      <c r="D61" s="3" t="s">
        <v>9</v>
      </c>
      <c r="E61" s="4">
        <v>99907.572611100011</v>
      </c>
      <c r="F61" s="4">
        <v>28152.08355833</v>
      </c>
      <c r="G61" s="4">
        <v>16486.81917916</v>
      </c>
      <c r="H61" s="13">
        <v>144546.47534859</v>
      </c>
      <c r="I61" s="5" t="s">
        <v>38</v>
      </c>
    </row>
    <row r="62" spans="1:9" x14ac:dyDescent="0.2">
      <c r="A62" s="1" t="s">
        <v>25</v>
      </c>
      <c r="B62" s="1">
        <v>1</v>
      </c>
      <c r="C62" s="1">
        <v>11</v>
      </c>
      <c r="D62" s="3" t="s">
        <v>10</v>
      </c>
      <c r="E62" s="4">
        <v>18.95715671</v>
      </c>
      <c r="F62" s="4">
        <v>39.281494719999998</v>
      </c>
      <c r="G62" s="4">
        <v>4.8671819599999999</v>
      </c>
      <c r="H62" s="13">
        <v>63.105833390000001</v>
      </c>
      <c r="I62" s="5" t="s">
        <v>38</v>
      </c>
    </row>
    <row r="63" spans="1:9" x14ac:dyDescent="0.2">
      <c r="A63" s="1" t="s">
        <v>25</v>
      </c>
      <c r="B63" s="1">
        <v>1</v>
      </c>
      <c r="C63" s="1">
        <v>12</v>
      </c>
      <c r="D63" s="3" t="s">
        <v>11</v>
      </c>
      <c r="E63" s="4">
        <v>880.98566240000002</v>
      </c>
      <c r="F63" s="4">
        <v>859.04207698000005</v>
      </c>
      <c r="G63" s="4">
        <v>49.577419409999997</v>
      </c>
      <c r="H63" s="13">
        <v>1789.6051587899999</v>
      </c>
      <c r="I63" s="5" t="s">
        <v>38</v>
      </c>
    </row>
    <row r="64" spans="1:9" x14ac:dyDescent="0.2">
      <c r="A64" s="1" t="s">
        <v>25</v>
      </c>
      <c r="B64" s="1">
        <v>1</v>
      </c>
      <c r="C64" s="1">
        <v>13</v>
      </c>
      <c r="D64" s="3" t="s">
        <v>12</v>
      </c>
      <c r="E64" s="4">
        <v>38325.131614759986</v>
      </c>
      <c r="F64" s="4">
        <v>11009.23849507</v>
      </c>
      <c r="G64" s="4">
        <v>10656.134871849999</v>
      </c>
      <c r="H64" s="13">
        <v>59990.504981679987</v>
      </c>
      <c r="I64" s="5" t="s">
        <v>38</v>
      </c>
    </row>
    <row r="65" spans="1:9" x14ac:dyDescent="0.2">
      <c r="A65" s="1" t="s">
        <v>25</v>
      </c>
      <c r="B65" s="1">
        <v>1</v>
      </c>
      <c r="C65" s="1">
        <v>14</v>
      </c>
      <c r="D65" s="3" t="s">
        <v>13</v>
      </c>
      <c r="E65" s="4">
        <v>1387.4679644400001</v>
      </c>
      <c r="F65" s="4">
        <v>152519.91975889</v>
      </c>
      <c r="G65" s="4">
        <v>331696.07878118998</v>
      </c>
      <c r="H65" s="13">
        <v>485603.46650451998</v>
      </c>
      <c r="I65" s="5" t="s">
        <v>38</v>
      </c>
    </row>
    <row r="66" spans="1:9" x14ac:dyDescent="0.2">
      <c r="A66" s="1" t="s">
        <v>25</v>
      </c>
      <c r="B66" s="1">
        <v>1</v>
      </c>
      <c r="C66" s="1">
        <v>15</v>
      </c>
      <c r="D66" s="3" t="s">
        <v>14</v>
      </c>
      <c r="E66" s="4">
        <v>42160.259062539997</v>
      </c>
      <c r="F66" s="4">
        <v>29548.381395969998</v>
      </c>
      <c r="G66" s="4">
        <v>24475.159006559999</v>
      </c>
      <c r="H66" s="13">
        <v>96183.799465070013</v>
      </c>
      <c r="I66" s="5" t="s">
        <v>38</v>
      </c>
    </row>
    <row r="67" spans="1:9" x14ac:dyDescent="0.2">
      <c r="A67" s="1" t="s">
        <v>25</v>
      </c>
      <c r="B67" s="1">
        <v>0</v>
      </c>
      <c r="C67" s="1">
        <v>16</v>
      </c>
      <c r="D67" s="11" t="s">
        <v>15</v>
      </c>
      <c r="E67" s="4">
        <v>1407900.04733356</v>
      </c>
      <c r="F67" s="4">
        <v>691201.30611313006</v>
      </c>
      <c r="G67" s="4">
        <v>522786.79136671987</v>
      </c>
      <c r="H67" s="13">
        <v>2621888.14481341</v>
      </c>
      <c r="I67" s="5" t="s">
        <v>38</v>
      </c>
    </row>
    <row r="68" spans="1:9" x14ac:dyDescent="0.2">
      <c r="A68" s="1" t="s">
        <v>26</v>
      </c>
      <c r="B68" s="1">
        <v>1</v>
      </c>
      <c r="C68" s="1">
        <v>17</v>
      </c>
      <c r="D68" s="3" t="s">
        <v>16</v>
      </c>
      <c r="E68" s="4">
        <v>941942.5123782201</v>
      </c>
      <c r="F68" s="4">
        <v>16157.208996519999</v>
      </c>
      <c r="G68" s="4">
        <v>3932.13656584</v>
      </c>
      <c r="H68" s="13">
        <v>962031.85794058011</v>
      </c>
      <c r="I68" s="5" t="s">
        <v>38</v>
      </c>
    </row>
    <row r="69" spans="1:9" x14ac:dyDescent="0.2">
      <c r="A69" s="1" t="s">
        <v>26</v>
      </c>
      <c r="B69" s="1">
        <v>2</v>
      </c>
      <c r="C69" s="1">
        <v>18</v>
      </c>
      <c r="D69" s="3" t="s">
        <v>17</v>
      </c>
      <c r="E69" s="4">
        <v>930654.39041850995</v>
      </c>
      <c r="F69" s="4">
        <v>9734.0843115099997</v>
      </c>
      <c r="G69" s="4">
        <v>3046.47951539</v>
      </c>
      <c r="H69" s="13">
        <v>943434.95424540993</v>
      </c>
      <c r="I69" s="5" t="s">
        <v>38</v>
      </c>
    </row>
    <row r="70" spans="1:9" x14ac:dyDescent="0.2">
      <c r="A70" s="1" t="s">
        <v>26</v>
      </c>
      <c r="B70" s="1">
        <v>2</v>
      </c>
      <c r="C70" s="1">
        <v>19</v>
      </c>
      <c r="D70" s="3" t="s">
        <v>18</v>
      </c>
      <c r="E70" s="4">
        <v>11288.121959710001</v>
      </c>
      <c r="F70" s="4">
        <v>6423.1246850099997</v>
      </c>
      <c r="G70" s="4">
        <v>885.65705045000004</v>
      </c>
      <c r="H70" s="13">
        <v>18596.90369517</v>
      </c>
      <c r="I70" s="5" t="s">
        <v>38</v>
      </c>
    </row>
    <row r="71" spans="1:9" x14ac:dyDescent="0.2">
      <c r="A71" s="1" t="s">
        <v>26</v>
      </c>
      <c r="B71" s="1">
        <v>1</v>
      </c>
      <c r="C71" s="1">
        <v>20</v>
      </c>
      <c r="D71" s="3" t="s">
        <v>19</v>
      </c>
      <c r="E71" s="4">
        <v>739.15714070000001</v>
      </c>
      <c r="F71" s="4">
        <v>1487.95064955</v>
      </c>
      <c r="G71" s="4">
        <v>484.44437979000003</v>
      </c>
      <c r="H71" s="13">
        <v>2711.55217004</v>
      </c>
      <c r="I71" s="5" t="s">
        <v>38</v>
      </c>
    </row>
    <row r="72" spans="1:9" x14ac:dyDescent="0.2">
      <c r="A72" s="1" t="s">
        <v>26</v>
      </c>
      <c r="B72" s="1">
        <v>1</v>
      </c>
      <c r="C72" s="1">
        <v>21</v>
      </c>
      <c r="D72" s="3" t="s">
        <v>20</v>
      </c>
      <c r="E72" s="4">
        <v>75258.578957279999</v>
      </c>
      <c r="F72" s="4">
        <v>678.99391435000007</v>
      </c>
      <c r="G72" s="4">
        <v>143.26593363000001</v>
      </c>
      <c r="H72" s="13">
        <v>76080.838805259991</v>
      </c>
      <c r="I72" s="5" t="s">
        <v>38</v>
      </c>
    </row>
    <row r="73" spans="1:9" x14ac:dyDescent="0.2">
      <c r="A73" s="1" t="s">
        <v>26</v>
      </c>
      <c r="B73" s="1">
        <v>1</v>
      </c>
      <c r="C73" s="1">
        <v>22</v>
      </c>
      <c r="D73" s="3" t="s">
        <v>21</v>
      </c>
      <c r="E73" s="4">
        <v>127.48691818</v>
      </c>
      <c r="F73" s="4">
        <v>4036.0200585299999</v>
      </c>
      <c r="G73" s="4">
        <v>7631.530166399999</v>
      </c>
      <c r="H73" s="13">
        <v>11795.037143109999</v>
      </c>
      <c r="I73" s="5" t="s">
        <v>38</v>
      </c>
    </row>
    <row r="74" spans="1:9" x14ac:dyDescent="0.2">
      <c r="A74" s="1" t="s">
        <v>26</v>
      </c>
      <c r="B74" s="1">
        <v>1</v>
      </c>
      <c r="C74" s="1">
        <v>23</v>
      </c>
      <c r="D74" s="3" t="s">
        <v>22</v>
      </c>
      <c r="E74" s="4">
        <v>101236.30283158</v>
      </c>
      <c r="F74" s="4">
        <v>4235.4646883699997</v>
      </c>
      <c r="G74" s="4">
        <v>777.2239425800002</v>
      </c>
      <c r="H74" s="13">
        <v>106248.99146253</v>
      </c>
      <c r="I74" s="5" t="s">
        <v>38</v>
      </c>
    </row>
    <row r="75" spans="1:9" x14ac:dyDescent="0.2">
      <c r="A75" s="1" t="s">
        <v>26</v>
      </c>
      <c r="C75" s="1">
        <v>24</v>
      </c>
      <c r="D75" s="3" t="s">
        <v>23</v>
      </c>
      <c r="E75" s="4">
        <v>19426.76921722</v>
      </c>
      <c r="F75" s="4">
        <v>0</v>
      </c>
      <c r="G75" s="4">
        <v>0</v>
      </c>
      <c r="H75" s="13">
        <v>19426.76921722</v>
      </c>
      <c r="I75" s="5" t="s">
        <v>38</v>
      </c>
    </row>
    <row r="76" spans="1:9" x14ac:dyDescent="0.2">
      <c r="A76" s="1" t="s">
        <v>26</v>
      </c>
      <c r="B76" s="1">
        <v>0</v>
      </c>
      <c r="C76" s="1">
        <v>25</v>
      </c>
      <c r="D76" s="11" t="s">
        <v>24</v>
      </c>
      <c r="E76" s="4">
        <v>1119304.03822596</v>
      </c>
      <c r="F76" s="4">
        <v>26595.638307320001</v>
      </c>
      <c r="G76" s="4">
        <v>12968.600988239999</v>
      </c>
      <c r="H76" s="13">
        <v>1158868.2775215199</v>
      </c>
      <c r="I76" s="5" t="s">
        <v>38</v>
      </c>
    </row>
    <row r="77" spans="1:9" x14ac:dyDescent="0.2">
      <c r="A77" s="1" t="s">
        <v>25</v>
      </c>
      <c r="B77" s="1">
        <v>1</v>
      </c>
      <c r="C77" s="1">
        <v>1</v>
      </c>
      <c r="D77" s="3" t="s">
        <v>0</v>
      </c>
      <c r="E77" s="4">
        <v>507174</v>
      </c>
      <c r="F77" s="4">
        <v>505170</v>
      </c>
      <c r="G77" s="4">
        <v>146092</v>
      </c>
      <c r="H77" s="4">
        <v>1158436</v>
      </c>
      <c r="I77" s="5" t="s">
        <v>35</v>
      </c>
    </row>
    <row r="78" spans="1:9" x14ac:dyDescent="0.2">
      <c r="A78" s="1" t="s">
        <v>25</v>
      </c>
      <c r="B78" s="1">
        <v>2</v>
      </c>
      <c r="C78" s="1">
        <v>2</v>
      </c>
      <c r="D78" s="3" t="s">
        <v>1</v>
      </c>
      <c r="E78" s="4">
        <v>497565</v>
      </c>
      <c r="F78" s="4">
        <v>481010</v>
      </c>
      <c r="G78" s="4">
        <v>135105</v>
      </c>
      <c r="H78" s="4">
        <v>1113680</v>
      </c>
      <c r="I78" s="5" t="s">
        <v>35</v>
      </c>
    </row>
    <row r="79" spans="1:9" x14ac:dyDescent="0.2">
      <c r="A79" s="1" t="s">
        <v>25</v>
      </c>
      <c r="B79" s="1">
        <v>2</v>
      </c>
      <c r="C79" s="1">
        <v>3</v>
      </c>
      <c r="D79" s="3" t="s">
        <v>2</v>
      </c>
      <c r="E79" s="4">
        <v>9609</v>
      </c>
      <c r="F79" s="4">
        <v>24160</v>
      </c>
      <c r="G79" s="4">
        <v>10608</v>
      </c>
      <c r="H79" s="4">
        <v>44377</v>
      </c>
      <c r="I79" s="5" t="s">
        <v>35</v>
      </c>
    </row>
    <row r="80" spans="1:9" x14ac:dyDescent="0.2">
      <c r="A80" s="1" t="s">
        <v>25</v>
      </c>
      <c r="B80" s="1">
        <v>2</v>
      </c>
      <c r="C80" s="1">
        <v>4</v>
      </c>
      <c r="D80" s="3" t="s">
        <v>3</v>
      </c>
      <c r="E80" s="4">
        <v>0</v>
      </c>
      <c r="F80" s="4">
        <v>0</v>
      </c>
      <c r="G80" s="4">
        <v>379</v>
      </c>
      <c r="H80" s="4">
        <v>379</v>
      </c>
      <c r="I80" s="5" t="s">
        <v>35</v>
      </c>
    </row>
    <row r="81" spans="1:9" x14ac:dyDescent="0.2">
      <c r="A81" s="1" t="s">
        <v>25</v>
      </c>
      <c r="B81" s="1">
        <v>1</v>
      </c>
      <c r="C81" s="1">
        <v>5</v>
      </c>
      <c r="D81" s="3" t="s">
        <v>4</v>
      </c>
      <c r="E81" s="4">
        <v>844484</v>
      </c>
      <c r="F81" s="4">
        <v>37936</v>
      </c>
      <c r="G81" s="4">
        <v>21856</v>
      </c>
      <c r="H81" s="4">
        <v>904276</v>
      </c>
      <c r="I81" s="5" t="s">
        <v>35</v>
      </c>
    </row>
    <row r="82" spans="1:9" x14ac:dyDescent="0.2">
      <c r="A82" s="1" t="s">
        <v>25</v>
      </c>
      <c r="B82" s="1">
        <v>2</v>
      </c>
      <c r="C82" s="1">
        <v>6</v>
      </c>
      <c r="D82" s="3" t="s">
        <v>5</v>
      </c>
      <c r="E82" s="4">
        <v>826772</v>
      </c>
      <c r="F82" s="4">
        <v>34825</v>
      </c>
      <c r="G82" s="4">
        <v>13259</v>
      </c>
      <c r="H82" s="4">
        <v>874856</v>
      </c>
      <c r="I82" s="5" t="s">
        <v>35</v>
      </c>
    </row>
    <row r="83" spans="1:9" ht="15" x14ac:dyDescent="0.2">
      <c r="A83" s="1" t="s">
        <v>25</v>
      </c>
      <c r="B83" s="1">
        <v>2</v>
      </c>
      <c r="C83" s="1">
        <v>7</v>
      </c>
      <c r="D83" s="10" t="s">
        <v>6</v>
      </c>
      <c r="E83" s="4">
        <v>17712</v>
      </c>
      <c r="F83" s="4">
        <v>3111</v>
      </c>
      <c r="G83" s="4">
        <v>187</v>
      </c>
      <c r="H83" s="4">
        <v>21010</v>
      </c>
      <c r="I83" s="5" t="s">
        <v>35</v>
      </c>
    </row>
    <row r="84" spans="1:9" ht="15" x14ac:dyDescent="0.2">
      <c r="A84" s="1" t="s">
        <v>25</v>
      </c>
      <c r="B84" s="1">
        <v>2</v>
      </c>
      <c r="C84" s="1">
        <v>8</v>
      </c>
      <c r="D84" s="10" t="s">
        <v>7</v>
      </c>
      <c r="E84" s="4">
        <v>0</v>
      </c>
      <c r="F84" s="4">
        <v>0</v>
      </c>
      <c r="G84" s="4">
        <v>14</v>
      </c>
      <c r="H84" s="4">
        <v>14</v>
      </c>
      <c r="I84" s="5" t="s">
        <v>35</v>
      </c>
    </row>
    <row r="85" spans="1:9" ht="15" x14ac:dyDescent="0.2">
      <c r="A85" s="1" t="s">
        <v>25</v>
      </c>
      <c r="B85" s="1">
        <v>2</v>
      </c>
      <c r="C85" s="1">
        <v>9</v>
      </c>
      <c r="D85" s="10" t="s">
        <v>8</v>
      </c>
      <c r="E85" s="4">
        <v>0</v>
      </c>
      <c r="F85" s="4">
        <v>0</v>
      </c>
      <c r="G85" s="4">
        <v>8396</v>
      </c>
      <c r="H85" s="4">
        <v>8396</v>
      </c>
      <c r="I85" s="5" t="s">
        <v>35</v>
      </c>
    </row>
    <row r="86" spans="1:9" x14ac:dyDescent="0.2">
      <c r="A86" s="1" t="s">
        <v>25</v>
      </c>
      <c r="B86" s="1">
        <v>1</v>
      </c>
      <c r="C86" s="1">
        <v>10</v>
      </c>
      <c r="D86" s="3" t="s">
        <v>9</v>
      </c>
      <c r="E86" s="4">
        <v>111846</v>
      </c>
      <c r="F86" s="4">
        <v>30289</v>
      </c>
      <c r="G86" s="4">
        <v>14409</v>
      </c>
      <c r="H86" s="4">
        <v>156544</v>
      </c>
      <c r="I86" s="5" t="s">
        <v>35</v>
      </c>
    </row>
    <row r="87" spans="1:9" x14ac:dyDescent="0.2">
      <c r="A87" s="1" t="s">
        <v>25</v>
      </c>
      <c r="B87" s="1">
        <v>1</v>
      </c>
      <c r="C87" s="1">
        <v>11</v>
      </c>
      <c r="D87" s="3" t="s">
        <v>10</v>
      </c>
      <c r="E87" s="4">
        <v>21</v>
      </c>
      <c r="F87" s="4">
        <v>45</v>
      </c>
      <c r="G87" s="4">
        <v>9</v>
      </c>
      <c r="H87" s="4">
        <v>75</v>
      </c>
      <c r="I87" s="5" t="s">
        <v>35</v>
      </c>
    </row>
    <row r="88" spans="1:9" x14ac:dyDescent="0.2">
      <c r="A88" s="1" t="s">
        <v>25</v>
      </c>
      <c r="B88" s="1">
        <v>1</v>
      </c>
      <c r="C88" s="1">
        <v>12</v>
      </c>
      <c r="D88" s="3" t="s">
        <v>11</v>
      </c>
      <c r="E88" s="4">
        <v>2056</v>
      </c>
      <c r="F88" s="4">
        <v>570</v>
      </c>
      <c r="G88" s="4">
        <v>59</v>
      </c>
      <c r="H88" s="4">
        <v>2685</v>
      </c>
      <c r="I88" s="5" t="s">
        <v>35</v>
      </c>
    </row>
    <row r="89" spans="1:9" x14ac:dyDescent="0.2">
      <c r="A89" s="1" t="s">
        <v>25</v>
      </c>
      <c r="B89" s="1">
        <v>1</v>
      </c>
      <c r="C89" s="1">
        <v>13</v>
      </c>
      <c r="D89" s="3" t="s">
        <v>12</v>
      </c>
      <c r="E89" s="4">
        <v>42482</v>
      </c>
      <c r="F89" s="4">
        <v>14030</v>
      </c>
      <c r="G89" s="4">
        <v>11842</v>
      </c>
      <c r="H89" s="4">
        <v>68354</v>
      </c>
      <c r="I89" s="5" t="s">
        <v>35</v>
      </c>
    </row>
    <row r="90" spans="1:9" x14ac:dyDescent="0.2">
      <c r="A90" s="1" t="s">
        <v>25</v>
      </c>
      <c r="B90" s="1">
        <v>1</v>
      </c>
      <c r="C90" s="1">
        <v>14</v>
      </c>
      <c r="D90" s="3" t="s">
        <v>13</v>
      </c>
      <c r="E90" s="4">
        <v>1235</v>
      </c>
      <c r="F90" s="4">
        <v>162965</v>
      </c>
      <c r="G90" s="4">
        <v>373281</v>
      </c>
      <c r="H90" s="4">
        <v>537481</v>
      </c>
      <c r="I90" s="5" t="s">
        <v>35</v>
      </c>
    </row>
    <row r="91" spans="1:9" x14ac:dyDescent="0.2">
      <c r="A91" s="1" t="s">
        <v>25</v>
      </c>
      <c r="B91" s="1">
        <v>1</v>
      </c>
      <c r="C91" s="1">
        <v>15</v>
      </c>
      <c r="D91" s="3" t="s">
        <v>14</v>
      </c>
      <c r="E91" s="4">
        <v>26365</v>
      </c>
      <c r="F91" s="4">
        <v>17604</v>
      </c>
      <c r="G91" s="4">
        <v>14131</v>
      </c>
      <c r="H91" s="4">
        <v>58100</v>
      </c>
      <c r="I91" s="5" t="s">
        <v>35</v>
      </c>
    </row>
    <row r="92" spans="1:9" x14ac:dyDescent="0.2">
      <c r="A92" s="1" t="s">
        <v>25</v>
      </c>
      <c r="B92" s="1">
        <v>0</v>
      </c>
      <c r="C92" s="1">
        <v>16</v>
      </c>
      <c r="D92" s="11" t="s">
        <v>15</v>
      </c>
      <c r="E92" s="4">
        <v>1535663</v>
      </c>
      <c r="F92" s="12">
        <v>768609</v>
      </c>
      <c r="G92" s="4">
        <v>581679</v>
      </c>
      <c r="H92" s="4">
        <v>2885951</v>
      </c>
      <c r="I92" s="5" t="s">
        <v>35</v>
      </c>
    </row>
    <row r="93" spans="1:9" x14ac:dyDescent="0.2">
      <c r="A93" s="1" t="s">
        <v>26</v>
      </c>
      <c r="B93" s="1">
        <v>1</v>
      </c>
      <c r="C93" s="1">
        <v>17</v>
      </c>
      <c r="D93" s="3" t="s">
        <v>16</v>
      </c>
      <c r="E93" s="4">
        <v>930676</v>
      </c>
      <c r="F93" s="4">
        <v>11946</v>
      </c>
      <c r="G93" s="4">
        <v>5442</v>
      </c>
      <c r="H93" s="4">
        <v>948064</v>
      </c>
      <c r="I93" s="5" t="s">
        <v>35</v>
      </c>
    </row>
    <row r="94" spans="1:9" x14ac:dyDescent="0.2">
      <c r="A94" s="1" t="s">
        <v>26</v>
      </c>
      <c r="B94" s="1">
        <v>2</v>
      </c>
      <c r="C94" s="1">
        <v>18</v>
      </c>
      <c r="D94" s="3" t="s">
        <v>17</v>
      </c>
      <c r="E94" s="4">
        <v>923156</v>
      </c>
      <c r="F94" s="4">
        <v>5864</v>
      </c>
      <c r="G94" s="4">
        <v>4251</v>
      </c>
      <c r="H94" s="4">
        <v>933271</v>
      </c>
      <c r="I94" s="5" t="s">
        <v>35</v>
      </c>
    </row>
    <row r="95" spans="1:9" x14ac:dyDescent="0.2">
      <c r="A95" s="1" t="s">
        <v>26</v>
      </c>
      <c r="B95" s="1">
        <v>2</v>
      </c>
      <c r="C95" s="1">
        <v>19</v>
      </c>
      <c r="D95" s="3" t="s">
        <v>18</v>
      </c>
      <c r="E95" s="4">
        <v>7520</v>
      </c>
      <c r="F95" s="4">
        <v>6082</v>
      </c>
      <c r="G95" s="4">
        <v>1191</v>
      </c>
      <c r="H95" s="4">
        <v>14793</v>
      </c>
      <c r="I95" s="5" t="s">
        <v>35</v>
      </c>
    </row>
    <row r="96" spans="1:9" x14ac:dyDescent="0.2">
      <c r="A96" s="1" t="s">
        <v>26</v>
      </c>
      <c r="B96" s="1">
        <v>1</v>
      </c>
      <c r="C96" s="1">
        <v>20</v>
      </c>
      <c r="D96" s="3" t="s">
        <v>19</v>
      </c>
      <c r="E96" s="4">
        <v>5704</v>
      </c>
      <c r="F96" s="4">
        <v>5339</v>
      </c>
      <c r="G96" s="4">
        <v>793</v>
      </c>
      <c r="H96" s="4">
        <v>11836</v>
      </c>
      <c r="I96" s="5" t="s">
        <v>35</v>
      </c>
    </row>
    <row r="97" spans="1:9" x14ac:dyDescent="0.2">
      <c r="A97" s="1" t="s">
        <v>26</v>
      </c>
      <c r="B97" s="1">
        <v>1</v>
      </c>
      <c r="C97" s="1">
        <v>21</v>
      </c>
      <c r="D97" s="3" t="s">
        <v>20</v>
      </c>
      <c r="E97" s="4">
        <v>164897</v>
      </c>
      <c r="F97" s="4">
        <v>593</v>
      </c>
      <c r="G97" s="4">
        <v>88</v>
      </c>
      <c r="H97" s="4">
        <v>165578</v>
      </c>
      <c r="I97" s="5" t="s">
        <v>35</v>
      </c>
    </row>
    <row r="98" spans="1:9" x14ac:dyDescent="0.2">
      <c r="A98" s="1" t="s">
        <v>26</v>
      </c>
      <c r="B98" s="1">
        <v>1</v>
      </c>
      <c r="C98" s="1">
        <v>22</v>
      </c>
      <c r="D98" s="3" t="s">
        <v>21</v>
      </c>
      <c r="E98" s="4">
        <v>26</v>
      </c>
      <c r="F98" s="4">
        <v>4227</v>
      </c>
      <c r="G98" s="4">
        <v>12082</v>
      </c>
      <c r="H98" s="4">
        <v>16335</v>
      </c>
      <c r="I98" s="5" t="s">
        <v>35</v>
      </c>
    </row>
    <row r="99" spans="1:9" x14ac:dyDescent="0.2">
      <c r="A99" s="1" t="s">
        <v>26</v>
      </c>
      <c r="B99" s="1">
        <v>1</v>
      </c>
      <c r="C99" s="1">
        <v>23</v>
      </c>
      <c r="D99" s="3" t="s">
        <v>22</v>
      </c>
      <c r="E99" s="4">
        <v>269490</v>
      </c>
      <c r="F99" s="4">
        <v>1821</v>
      </c>
      <c r="G99" s="4">
        <v>2271</v>
      </c>
      <c r="H99" s="4">
        <v>273582</v>
      </c>
      <c r="I99" s="5" t="s">
        <v>35</v>
      </c>
    </row>
    <row r="100" spans="1:9" x14ac:dyDescent="0.2">
      <c r="A100" s="1" t="s">
        <v>26</v>
      </c>
      <c r="C100" s="1">
        <v>24</v>
      </c>
      <c r="D100" s="3" t="s">
        <v>23</v>
      </c>
      <c r="E100" s="4">
        <v>184212</v>
      </c>
      <c r="F100" s="4">
        <v>0</v>
      </c>
      <c r="G100" s="4">
        <v>0</v>
      </c>
      <c r="H100" s="4">
        <v>184212</v>
      </c>
      <c r="I100" s="5" t="s">
        <v>35</v>
      </c>
    </row>
    <row r="101" spans="1:9" x14ac:dyDescent="0.2">
      <c r="A101" s="1" t="s">
        <v>26</v>
      </c>
      <c r="B101" s="1">
        <v>0</v>
      </c>
      <c r="C101" s="1">
        <v>25</v>
      </c>
      <c r="D101" s="11" t="s">
        <v>24</v>
      </c>
      <c r="E101" s="4">
        <v>1370793</v>
      </c>
      <c r="F101" s="12">
        <v>23926</v>
      </c>
      <c r="G101" s="4">
        <v>20676</v>
      </c>
      <c r="H101" s="4">
        <v>1415395</v>
      </c>
      <c r="I101" s="5" t="s">
        <v>35</v>
      </c>
    </row>
    <row r="102" spans="1:9" x14ac:dyDescent="0.2">
      <c r="A102" s="1" t="s">
        <v>25</v>
      </c>
      <c r="B102" s="1">
        <v>1</v>
      </c>
      <c r="C102" s="1">
        <v>1</v>
      </c>
      <c r="D102" s="14" t="s">
        <v>0</v>
      </c>
      <c r="E102" s="12">
        <f>SUM(E103:E105)</f>
        <v>545809</v>
      </c>
      <c r="F102" s="12">
        <f>SUM(F103:F105)</f>
        <v>579927</v>
      </c>
      <c r="G102" s="12">
        <f>SUM(G103:G105)</f>
        <v>157192</v>
      </c>
      <c r="H102" s="12">
        <v>1282928</v>
      </c>
      <c r="I102" s="5" t="s">
        <v>36</v>
      </c>
    </row>
    <row r="103" spans="1:9" x14ac:dyDescent="0.2">
      <c r="A103" s="1" t="s">
        <v>25</v>
      </c>
      <c r="B103" s="1">
        <v>2</v>
      </c>
      <c r="C103" s="1">
        <v>2</v>
      </c>
      <c r="D103" s="14" t="s">
        <v>1</v>
      </c>
      <c r="E103" s="12">
        <v>537225</v>
      </c>
      <c r="F103" s="12">
        <v>551920</v>
      </c>
      <c r="G103" s="12">
        <v>145620</v>
      </c>
      <c r="H103" s="12">
        <v>1234765</v>
      </c>
      <c r="I103" s="5" t="s">
        <v>36</v>
      </c>
    </row>
    <row r="104" spans="1:9" x14ac:dyDescent="0.2">
      <c r="A104" s="1" t="s">
        <v>25</v>
      </c>
      <c r="B104" s="1">
        <v>2</v>
      </c>
      <c r="C104" s="1">
        <v>3</v>
      </c>
      <c r="D104" s="14" t="s">
        <v>2</v>
      </c>
      <c r="E104" s="12">
        <v>8584</v>
      </c>
      <c r="F104" s="12">
        <v>28007</v>
      </c>
      <c r="G104" s="12">
        <v>11226</v>
      </c>
      <c r="H104" s="12">
        <v>47817</v>
      </c>
      <c r="I104" s="5" t="s">
        <v>36</v>
      </c>
    </row>
    <row r="105" spans="1:9" x14ac:dyDescent="0.2">
      <c r="A105" s="1" t="s">
        <v>25</v>
      </c>
      <c r="B105" s="1">
        <v>2</v>
      </c>
      <c r="C105" s="1">
        <v>4</v>
      </c>
      <c r="D105" s="14" t="s">
        <v>3</v>
      </c>
      <c r="E105" s="12">
        <v>0</v>
      </c>
      <c r="F105" s="12">
        <v>0</v>
      </c>
      <c r="G105" s="12">
        <v>346</v>
      </c>
      <c r="H105" s="12">
        <v>346</v>
      </c>
      <c r="I105" s="5" t="s">
        <v>36</v>
      </c>
    </row>
    <row r="106" spans="1:9" x14ac:dyDescent="0.2">
      <c r="A106" s="1" t="s">
        <v>25</v>
      </c>
      <c r="B106" s="1">
        <v>1</v>
      </c>
      <c r="C106" s="1">
        <v>5</v>
      </c>
      <c r="D106" s="14" t="s">
        <v>4</v>
      </c>
      <c r="E106" s="12">
        <f>SUM(E107:E110)</f>
        <v>853407</v>
      </c>
      <c r="F106" s="12">
        <f>SUM(F107:F110)</f>
        <v>39273</v>
      </c>
      <c r="G106" s="12">
        <f>SUM(G107:G110)</f>
        <v>24052</v>
      </c>
      <c r="H106" s="12">
        <v>916732</v>
      </c>
      <c r="I106" s="5" t="s">
        <v>36</v>
      </c>
    </row>
    <row r="107" spans="1:9" x14ac:dyDescent="0.2">
      <c r="A107" s="1" t="s">
        <v>25</v>
      </c>
      <c r="B107" s="1">
        <v>2</v>
      </c>
      <c r="C107" s="1">
        <v>6</v>
      </c>
      <c r="D107" s="14" t="s">
        <v>5</v>
      </c>
      <c r="E107" s="12">
        <v>838109</v>
      </c>
      <c r="F107" s="12">
        <v>35443</v>
      </c>
      <c r="G107" s="12">
        <v>14162</v>
      </c>
      <c r="H107" s="12">
        <v>887714</v>
      </c>
      <c r="I107" s="5" t="s">
        <v>36</v>
      </c>
    </row>
    <row r="108" spans="1:9" ht="15" x14ac:dyDescent="0.2">
      <c r="A108" s="1" t="s">
        <v>25</v>
      </c>
      <c r="B108" s="1">
        <v>2</v>
      </c>
      <c r="C108" s="1">
        <v>7</v>
      </c>
      <c r="D108" s="15" t="s">
        <v>6</v>
      </c>
      <c r="E108" s="12">
        <v>15298</v>
      </c>
      <c r="F108" s="12">
        <v>3578</v>
      </c>
      <c r="G108" s="12">
        <v>852</v>
      </c>
      <c r="H108" s="12">
        <v>19728</v>
      </c>
      <c r="I108" s="5" t="s">
        <v>36</v>
      </c>
    </row>
    <row r="109" spans="1:9" ht="15" x14ac:dyDescent="0.2">
      <c r="A109" s="1" t="s">
        <v>25</v>
      </c>
      <c r="B109" s="1">
        <v>2</v>
      </c>
      <c r="C109" s="1">
        <v>8</v>
      </c>
      <c r="D109" s="15" t="s">
        <v>7</v>
      </c>
      <c r="E109" s="12">
        <v>0</v>
      </c>
      <c r="F109" s="12">
        <v>0</v>
      </c>
      <c r="G109" s="12">
        <v>4</v>
      </c>
      <c r="H109" s="12">
        <v>4</v>
      </c>
      <c r="I109" s="5" t="s">
        <v>36</v>
      </c>
    </row>
    <row r="110" spans="1:9" ht="15" x14ac:dyDescent="0.2">
      <c r="A110" s="1" t="s">
        <v>25</v>
      </c>
      <c r="B110" s="1">
        <v>2</v>
      </c>
      <c r="C110" s="1">
        <v>9</v>
      </c>
      <c r="D110" s="15" t="s">
        <v>8</v>
      </c>
      <c r="E110" s="12">
        <v>0</v>
      </c>
      <c r="F110" s="12">
        <v>252</v>
      </c>
      <c r="G110" s="12">
        <v>9034</v>
      </c>
      <c r="H110" s="12">
        <v>9286</v>
      </c>
      <c r="I110" s="5" t="s">
        <v>36</v>
      </c>
    </row>
    <row r="111" spans="1:9" x14ac:dyDescent="0.2">
      <c r="A111" s="1" t="s">
        <v>25</v>
      </c>
      <c r="B111" s="1">
        <v>1</v>
      </c>
      <c r="C111" s="1">
        <v>10</v>
      </c>
      <c r="D111" s="14" t="s">
        <v>9</v>
      </c>
      <c r="E111" s="12">
        <v>202456</v>
      </c>
      <c r="F111" s="12">
        <v>56978</v>
      </c>
      <c r="G111" s="12">
        <v>18673</v>
      </c>
      <c r="H111" s="12">
        <v>278107</v>
      </c>
      <c r="I111" s="5" t="s">
        <v>36</v>
      </c>
    </row>
    <row r="112" spans="1:9" x14ac:dyDescent="0.2">
      <c r="A112" s="1" t="s">
        <v>25</v>
      </c>
      <c r="B112" s="1">
        <v>1</v>
      </c>
      <c r="C112" s="1">
        <v>11</v>
      </c>
      <c r="D112" s="14" t="s">
        <v>10</v>
      </c>
      <c r="E112" s="12">
        <v>22</v>
      </c>
      <c r="F112" s="12">
        <v>40</v>
      </c>
      <c r="G112" s="12">
        <v>8</v>
      </c>
      <c r="H112" s="12">
        <v>70</v>
      </c>
      <c r="I112" s="5" t="s">
        <v>36</v>
      </c>
    </row>
    <row r="113" spans="1:9" x14ac:dyDescent="0.2">
      <c r="A113" s="1" t="s">
        <v>25</v>
      </c>
      <c r="B113" s="1">
        <v>1</v>
      </c>
      <c r="C113" s="1">
        <v>12</v>
      </c>
      <c r="D113" s="14" t="s">
        <v>11</v>
      </c>
      <c r="E113" s="12">
        <v>1606</v>
      </c>
      <c r="F113" s="12">
        <v>849</v>
      </c>
      <c r="G113" s="12">
        <v>26</v>
      </c>
      <c r="H113" s="12">
        <v>2481</v>
      </c>
      <c r="I113" s="5" t="s">
        <v>36</v>
      </c>
    </row>
    <row r="114" spans="1:9" x14ac:dyDescent="0.2">
      <c r="A114" s="1" t="s">
        <v>25</v>
      </c>
      <c r="B114" s="1">
        <v>1</v>
      </c>
      <c r="C114" s="1">
        <v>13</v>
      </c>
      <c r="D114" s="14" t="s">
        <v>12</v>
      </c>
      <c r="E114" s="12">
        <v>56703</v>
      </c>
      <c r="F114" s="12">
        <v>14961</v>
      </c>
      <c r="G114" s="12">
        <v>12284</v>
      </c>
      <c r="H114" s="12">
        <v>83948</v>
      </c>
      <c r="I114" s="5" t="s">
        <v>36</v>
      </c>
    </row>
    <row r="115" spans="1:9" x14ac:dyDescent="0.2">
      <c r="A115" s="1" t="s">
        <v>25</v>
      </c>
      <c r="B115" s="1">
        <v>1</v>
      </c>
      <c r="C115" s="1">
        <v>14</v>
      </c>
      <c r="D115" s="14" t="s">
        <v>13</v>
      </c>
      <c r="E115" s="12">
        <v>1258</v>
      </c>
      <c r="F115" s="12">
        <v>178671</v>
      </c>
      <c r="G115" s="12">
        <v>361918</v>
      </c>
      <c r="H115" s="12">
        <v>541847</v>
      </c>
      <c r="I115" s="5" t="s">
        <v>36</v>
      </c>
    </row>
    <row r="116" spans="1:9" x14ac:dyDescent="0.2">
      <c r="A116" s="1" t="s">
        <v>25</v>
      </c>
      <c r="B116" s="1">
        <v>1</v>
      </c>
      <c r="C116" s="1">
        <v>15</v>
      </c>
      <c r="D116" s="14" t="s">
        <v>14</v>
      </c>
      <c r="E116" s="12">
        <v>29755</v>
      </c>
      <c r="F116" s="12">
        <v>19647</v>
      </c>
      <c r="G116" s="12">
        <v>12770</v>
      </c>
      <c r="H116" s="12">
        <v>62172</v>
      </c>
      <c r="I116" s="5" t="s">
        <v>36</v>
      </c>
    </row>
    <row r="117" spans="1:9" x14ac:dyDescent="0.2">
      <c r="A117" s="1" t="s">
        <v>25</v>
      </c>
      <c r="B117" s="1">
        <v>0</v>
      </c>
      <c r="C117" s="1">
        <v>16</v>
      </c>
      <c r="D117" s="16" t="s">
        <v>15</v>
      </c>
      <c r="E117" s="12">
        <f>SUM(E102+E106+E111+E112+E113+E114+E115+E116)</f>
        <v>1691016</v>
      </c>
      <c r="F117" s="12">
        <f>SUM(F102+F106+F111+F112+F113+F114+F115+F116)</f>
        <v>890346</v>
      </c>
      <c r="G117" s="12">
        <f>SUM(G102+G106+G111+G112+G113+G114+G115+G116)</f>
        <v>586923</v>
      </c>
      <c r="H117" s="12">
        <v>3168285</v>
      </c>
      <c r="I117" s="5" t="s">
        <v>36</v>
      </c>
    </row>
    <row r="118" spans="1:9" x14ac:dyDescent="0.2">
      <c r="A118" s="1" t="s">
        <v>26</v>
      </c>
      <c r="B118" s="1">
        <v>1</v>
      </c>
      <c r="C118" s="1">
        <v>17</v>
      </c>
      <c r="D118" s="14" t="s">
        <v>16</v>
      </c>
      <c r="E118" s="12">
        <f>SUM(E119:E120)</f>
        <v>971802</v>
      </c>
      <c r="F118" s="12">
        <f>SUM(F119:F120)</f>
        <v>10080</v>
      </c>
      <c r="G118" s="12">
        <f>SUM(G119:G120)</f>
        <v>8847</v>
      </c>
      <c r="H118" s="1">
        <v>990729</v>
      </c>
      <c r="I118" s="5" t="s">
        <v>36</v>
      </c>
    </row>
    <row r="119" spans="1:9" x14ac:dyDescent="0.2">
      <c r="A119" s="1" t="s">
        <v>26</v>
      </c>
      <c r="B119" s="1">
        <v>2</v>
      </c>
      <c r="C119" s="1">
        <v>18</v>
      </c>
      <c r="D119" s="14" t="s">
        <v>17</v>
      </c>
      <c r="E119" s="12">
        <v>950585</v>
      </c>
      <c r="F119" s="12">
        <v>4429</v>
      </c>
      <c r="G119" s="12">
        <v>7318</v>
      </c>
      <c r="H119" s="1">
        <v>962332</v>
      </c>
      <c r="I119" s="5" t="s">
        <v>36</v>
      </c>
    </row>
    <row r="120" spans="1:9" x14ac:dyDescent="0.2">
      <c r="A120" s="1" t="s">
        <v>26</v>
      </c>
      <c r="B120" s="1">
        <v>2</v>
      </c>
      <c r="C120" s="1">
        <v>19</v>
      </c>
      <c r="D120" s="14" t="s">
        <v>18</v>
      </c>
      <c r="E120" s="12">
        <v>21217</v>
      </c>
      <c r="F120" s="12">
        <v>5651</v>
      </c>
      <c r="G120" s="12">
        <v>1529</v>
      </c>
      <c r="H120" s="1">
        <v>28397</v>
      </c>
      <c r="I120" s="5" t="s">
        <v>36</v>
      </c>
    </row>
    <row r="121" spans="1:9" x14ac:dyDescent="0.2">
      <c r="A121" s="1" t="s">
        <v>26</v>
      </c>
      <c r="B121" s="1">
        <v>1</v>
      </c>
      <c r="C121" s="1">
        <v>20</v>
      </c>
      <c r="D121" s="14" t="s">
        <v>19</v>
      </c>
      <c r="E121" s="12">
        <v>3974</v>
      </c>
      <c r="F121" s="12">
        <v>1094</v>
      </c>
      <c r="G121" s="12">
        <v>836</v>
      </c>
      <c r="H121" s="1">
        <v>5904</v>
      </c>
      <c r="I121" s="5" t="s">
        <v>36</v>
      </c>
    </row>
    <row r="122" spans="1:9" x14ac:dyDescent="0.2">
      <c r="A122" s="1" t="s">
        <v>26</v>
      </c>
      <c r="B122" s="1">
        <v>1</v>
      </c>
      <c r="C122" s="1">
        <v>21</v>
      </c>
      <c r="D122" s="14" t="s">
        <v>20</v>
      </c>
      <c r="E122" s="12">
        <v>156700</v>
      </c>
      <c r="F122" s="12">
        <v>535</v>
      </c>
      <c r="G122" s="12">
        <v>95</v>
      </c>
      <c r="H122" s="1">
        <v>157330</v>
      </c>
      <c r="I122" s="5" t="s">
        <v>36</v>
      </c>
    </row>
    <row r="123" spans="1:9" x14ac:dyDescent="0.2">
      <c r="A123" s="1" t="s">
        <v>26</v>
      </c>
      <c r="B123" s="1">
        <v>1</v>
      </c>
      <c r="C123" s="1">
        <v>22</v>
      </c>
      <c r="D123" s="14" t="s">
        <v>21</v>
      </c>
      <c r="E123" s="12">
        <v>22</v>
      </c>
      <c r="F123" s="12">
        <v>2681</v>
      </c>
      <c r="G123" s="12">
        <v>8576</v>
      </c>
      <c r="H123" s="1">
        <v>11279</v>
      </c>
      <c r="I123" s="5" t="s">
        <v>36</v>
      </c>
    </row>
    <row r="124" spans="1:9" x14ac:dyDescent="0.2">
      <c r="A124" s="1" t="s">
        <v>26</v>
      </c>
      <c r="B124" s="1">
        <v>1</v>
      </c>
      <c r="C124" s="1">
        <v>23</v>
      </c>
      <c r="D124" s="14" t="s">
        <v>22</v>
      </c>
      <c r="E124" s="12">
        <v>135386</v>
      </c>
      <c r="F124" s="12">
        <v>5147</v>
      </c>
      <c r="G124" s="12">
        <v>3502</v>
      </c>
      <c r="H124" s="1">
        <v>144035</v>
      </c>
      <c r="I124" s="5" t="s">
        <v>36</v>
      </c>
    </row>
    <row r="125" spans="1:9" x14ac:dyDescent="0.2">
      <c r="A125" s="1" t="s">
        <v>26</v>
      </c>
      <c r="C125" s="1">
        <v>24</v>
      </c>
      <c r="D125" s="14" t="s">
        <v>23</v>
      </c>
      <c r="E125" s="12">
        <v>47387</v>
      </c>
      <c r="F125" s="12">
        <v>0</v>
      </c>
      <c r="G125" s="12">
        <v>0</v>
      </c>
      <c r="H125" s="1">
        <v>47387</v>
      </c>
      <c r="I125" s="5" t="s">
        <v>36</v>
      </c>
    </row>
    <row r="126" spans="1:9" x14ac:dyDescent="0.2">
      <c r="A126" s="1" t="s">
        <v>26</v>
      </c>
      <c r="B126" s="1">
        <v>0</v>
      </c>
      <c r="C126" s="1">
        <v>25</v>
      </c>
      <c r="D126" s="16" t="s">
        <v>24</v>
      </c>
      <c r="E126" s="12">
        <f>SUM(E118+E121+E122+E123+E124+E125)</f>
        <v>1315271</v>
      </c>
      <c r="F126" s="12">
        <f>SUM(F118+F121+F122+F123+F124+F125)</f>
        <v>19537</v>
      </c>
      <c r="G126" s="12">
        <f>SUM(G118+G121+G122+G123+G124+G125)</f>
        <v>21856</v>
      </c>
      <c r="H126" s="1">
        <v>1356664</v>
      </c>
      <c r="I126" s="5" t="s">
        <v>36</v>
      </c>
    </row>
    <row r="127" spans="1:9" ht="15" x14ac:dyDescent="0.2">
      <c r="A127" s="1" t="s">
        <v>25</v>
      </c>
      <c r="B127" s="1">
        <v>1</v>
      </c>
      <c r="C127" s="1">
        <v>1</v>
      </c>
      <c r="D127" s="15" t="s">
        <v>0</v>
      </c>
      <c r="E127" s="12">
        <v>516831</v>
      </c>
      <c r="F127" s="12">
        <v>534849</v>
      </c>
      <c r="G127" s="12">
        <v>165176</v>
      </c>
      <c r="H127" s="12">
        <v>1216856</v>
      </c>
      <c r="I127" s="5" t="s">
        <v>37</v>
      </c>
    </row>
    <row r="128" spans="1:9" ht="15" x14ac:dyDescent="0.2">
      <c r="A128" s="1" t="s">
        <v>25</v>
      </c>
      <c r="B128" s="1">
        <v>2</v>
      </c>
      <c r="C128" s="1">
        <v>2</v>
      </c>
      <c r="D128" s="15" t="s">
        <v>1</v>
      </c>
      <c r="E128" s="12">
        <v>510806</v>
      </c>
      <c r="F128" s="12">
        <v>509071</v>
      </c>
      <c r="G128" s="12">
        <v>153689</v>
      </c>
      <c r="H128" s="12">
        <v>1173566</v>
      </c>
      <c r="I128" s="5" t="s">
        <v>37</v>
      </c>
    </row>
    <row r="129" spans="1:9" ht="15" x14ac:dyDescent="0.2">
      <c r="A129" s="1" t="s">
        <v>25</v>
      </c>
      <c r="B129" s="1">
        <v>2</v>
      </c>
      <c r="C129" s="1">
        <v>3</v>
      </c>
      <c r="D129" s="15" t="s">
        <v>2</v>
      </c>
      <c r="E129" s="12">
        <v>6025</v>
      </c>
      <c r="F129" s="12">
        <v>25778</v>
      </c>
      <c r="G129" s="12">
        <v>11174</v>
      </c>
      <c r="H129" s="12">
        <v>42977</v>
      </c>
      <c r="I129" s="5" t="s">
        <v>37</v>
      </c>
    </row>
    <row r="130" spans="1:9" ht="15" x14ac:dyDescent="0.2">
      <c r="A130" s="1" t="s">
        <v>25</v>
      </c>
      <c r="B130" s="1">
        <v>2</v>
      </c>
      <c r="C130" s="1">
        <v>4</v>
      </c>
      <c r="D130" s="15" t="s">
        <v>3</v>
      </c>
      <c r="E130" s="12">
        <v>0</v>
      </c>
      <c r="F130" s="12">
        <v>0</v>
      </c>
      <c r="G130" s="12">
        <v>313</v>
      </c>
      <c r="H130" s="12">
        <v>313</v>
      </c>
      <c r="I130" s="5" t="s">
        <v>37</v>
      </c>
    </row>
    <row r="131" spans="1:9" ht="15" x14ac:dyDescent="0.2">
      <c r="A131" s="1" t="s">
        <v>25</v>
      </c>
      <c r="B131" s="1">
        <v>1</v>
      </c>
      <c r="C131" s="1">
        <v>5</v>
      </c>
      <c r="D131" s="15" t="s">
        <v>4</v>
      </c>
      <c r="E131" s="12">
        <v>825602</v>
      </c>
      <c r="F131" s="12">
        <v>43200</v>
      </c>
      <c r="G131" s="12">
        <v>26296</v>
      </c>
      <c r="H131" s="12">
        <v>895098</v>
      </c>
      <c r="I131" s="5" t="s">
        <v>37</v>
      </c>
    </row>
    <row r="132" spans="1:9" ht="15" x14ac:dyDescent="0.2">
      <c r="A132" s="1" t="s">
        <v>25</v>
      </c>
      <c r="B132" s="1">
        <v>2</v>
      </c>
      <c r="C132" s="1">
        <v>6</v>
      </c>
      <c r="D132" s="15" t="s">
        <v>5</v>
      </c>
      <c r="E132" s="12">
        <v>808564</v>
      </c>
      <c r="F132" s="12">
        <v>38765</v>
      </c>
      <c r="G132" s="12">
        <v>16468</v>
      </c>
      <c r="H132" s="12">
        <v>863797</v>
      </c>
      <c r="I132" s="5" t="s">
        <v>37</v>
      </c>
    </row>
    <row r="133" spans="1:9" ht="15" x14ac:dyDescent="0.2">
      <c r="A133" s="1" t="s">
        <v>25</v>
      </c>
      <c r="B133" s="1">
        <v>2</v>
      </c>
      <c r="C133" s="1">
        <v>7</v>
      </c>
      <c r="D133" s="15" t="s">
        <v>6</v>
      </c>
      <c r="E133" s="12">
        <v>17038</v>
      </c>
      <c r="F133" s="12">
        <v>4177</v>
      </c>
      <c r="G133" s="12">
        <v>120</v>
      </c>
      <c r="H133" s="12">
        <v>21335</v>
      </c>
      <c r="I133" s="5" t="s">
        <v>37</v>
      </c>
    </row>
    <row r="134" spans="1:9" ht="15" x14ac:dyDescent="0.2">
      <c r="A134" s="1" t="s">
        <v>25</v>
      </c>
      <c r="B134" s="1">
        <v>2</v>
      </c>
      <c r="C134" s="1">
        <v>8</v>
      </c>
      <c r="D134" s="15" t="s">
        <v>7</v>
      </c>
      <c r="E134" s="12">
        <v>0</v>
      </c>
      <c r="F134" s="12">
        <v>0</v>
      </c>
      <c r="G134" s="12">
        <v>3</v>
      </c>
      <c r="H134" s="12">
        <v>3</v>
      </c>
      <c r="I134" s="5" t="s">
        <v>37</v>
      </c>
    </row>
    <row r="135" spans="1:9" ht="15" x14ac:dyDescent="0.2">
      <c r="A135" s="1" t="s">
        <v>25</v>
      </c>
      <c r="B135" s="1">
        <v>2</v>
      </c>
      <c r="C135" s="1">
        <v>9</v>
      </c>
      <c r="D135" s="15" t="s">
        <v>8</v>
      </c>
      <c r="E135" s="12">
        <v>0</v>
      </c>
      <c r="F135" s="12">
        <v>258</v>
      </c>
      <c r="G135" s="12">
        <v>9705</v>
      </c>
      <c r="H135" s="12">
        <v>9963</v>
      </c>
      <c r="I135" s="5" t="s">
        <v>37</v>
      </c>
    </row>
    <row r="136" spans="1:9" x14ac:dyDescent="0.2">
      <c r="A136" s="1" t="s">
        <v>25</v>
      </c>
      <c r="B136" s="1">
        <v>1</v>
      </c>
      <c r="C136" s="1">
        <v>10</v>
      </c>
      <c r="D136" s="14" t="s">
        <v>9</v>
      </c>
      <c r="E136" s="12">
        <v>94502</v>
      </c>
      <c r="F136" s="12">
        <v>23880</v>
      </c>
      <c r="G136" s="12">
        <v>15535</v>
      </c>
      <c r="H136" s="12">
        <v>133917</v>
      </c>
      <c r="I136" s="5" t="s">
        <v>37</v>
      </c>
    </row>
    <row r="137" spans="1:9" x14ac:dyDescent="0.2">
      <c r="A137" s="1" t="s">
        <v>25</v>
      </c>
      <c r="B137" s="1">
        <v>1</v>
      </c>
      <c r="C137" s="1">
        <v>11</v>
      </c>
      <c r="D137" s="14" t="s">
        <v>10</v>
      </c>
      <c r="E137" s="12">
        <v>22</v>
      </c>
      <c r="F137" s="12">
        <v>44</v>
      </c>
      <c r="G137" s="12">
        <v>9</v>
      </c>
      <c r="H137" s="12">
        <v>75</v>
      </c>
      <c r="I137" s="5" t="s">
        <v>37</v>
      </c>
    </row>
    <row r="138" spans="1:9" x14ac:dyDescent="0.2">
      <c r="A138" s="1" t="s">
        <v>25</v>
      </c>
      <c r="B138" s="1">
        <v>1</v>
      </c>
      <c r="C138" s="1">
        <v>12</v>
      </c>
      <c r="D138" s="14" t="s">
        <v>11</v>
      </c>
      <c r="E138" s="12">
        <v>1593</v>
      </c>
      <c r="F138" s="12">
        <v>945</v>
      </c>
      <c r="G138" s="12">
        <v>10</v>
      </c>
      <c r="H138" s="12">
        <v>2548</v>
      </c>
      <c r="I138" s="5" t="s">
        <v>37</v>
      </c>
    </row>
    <row r="139" spans="1:9" x14ac:dyDescent="0.2">
      <c r="A139" s="1" t="s">
        <v>25</v>
      </c>
      <c r="B139" s="1">
        <v>1</v>
      </c>
      <c r="C139" s="1">
        <v>13</v>
      </c>
      <c r="D139" s="14" t="s">
        <v>12</v>
      </c>
      <c r="E139" s="12">
        <v>36259</v>
      </c>
      <c r="F139" s="12">
        <v>14579</v>
      </c>
      <c r="G139" s="12">
        <v>11582</v>
      </c>
      <c r="H139" s="12">
        <v>62420</v>
      </c>
      <c r="I139" s="5" t="s">
        <v>37</v>
      </c>
    </row>
    <row r="140" spans="1:9" x14ac:dyDescent="0.2">
      <c r="A140" s="1" t="s">
        <v>25</v>
      </c>
      <c r="B140" s="1">
        <v>1</v>
      </c>
      <c r="C140" s="1">
        <v>14</v>
      </c>
      <c r="D140" s="14" t="s">
        <v>13</v>
      </c>
      <c r="E140" s="12">
        <v>573</v>
      </c>
      <c r="F140" s="12">
        <v>228332</v>
      </c>
      <c r="G140" s="12">
        <v>444907</v>
      </c>
      <c r="H140" s="12">
        <v>673812</v>
      </c>
      <c r="I140" s="5" t="s">
        <v>37</v>
      </c>
    </row>
    <row r="141" spans="1:9" x14ac:dyDescent="0.2">
      <c r="A141" s="1" t="s">
        <v>25</v>
      </c>
      <c r="B141" s="1">
        <v>1</v>
      </c>
      <c r="C141" s="1">
        <v>15</v>
      </c>
      <c r="D141" s="14" t="s">
        <v>14</v>
      </c>
      <c r="E141" s="12">
        <v>38304</v>
      </c>
      <c r="F141" s="12">
        <v>19135</v>
      </c>
      <c r="G141" s="12">
        <v>12376</v>
      </c>
      <c r="H141" s="12">
        <v>69815</v>
      </c>
      <c r="I141" s="5" t="s">
        <v>37</v>
      </c>
    </row>
    <row r="142" spans="1:9" x14ac:dyDescent="0.2">
      <c r="A142" s="1" t="s">
        <v>25</v>
      </c>
      <c r="B142" s="1">
        <v>0</v>
      </c>
      <c r="C142" s="1">
        <v>16</v>
      </c>
      <c r="D142" s="16" t="s">
        <v>15</v>
      </c>
      <c r="E142" s="12">
        <v>1513686</v>
      </c>
      <c r="F142" s="12">
        <v>864964</v>
      </c>
      <c r="G142" s="12">
        <v>675891</v>
      </c>
      <c r="H142" s="12">
        <v>3054541</v>
      </c>
      <c r="I142" s="5" t="s">
        <v>37</v>
      </c>
    </row>
    <row r="143" spans="1:9" x14ac:dyDescent="0.2">
      <c r="A143" s="1" t="s">
        <v>26</v>
      </c>
      <c r="B143" s="1">
        <v>1</v>
      </c>
      <c r="C143" s="1">
        <v>17</v>
      </c>
      <c r="D143" s="14" t="s">
        <v>16</v>
      </c>
      <c r="E143" s="12">
        <v>1647858</v>
      </c>
      <c r="F143" s="12">
        <v>8667</v>
      </c>
      <c r="G143" s="12">
        <v>13815</v>
      </c>
      <c r="H143" s="12">
        <v>1670340</v>
      </c>
      <c r="I143" s="5" t="s">
        <v>37</v>
      </c>
    </row>
    <row r="144" spans="1:9" x14ac:dyDescent="0.2">
      <c r="A144" s="1" t="s">
        <v>26</v>
      </c>
      <c r="B144" s="1">
        <v>2</v>
      </c>
      <c r="C144" s="1">
        <v>18</v>
      </c>
      <c r="D144" s="14" t="s">
        <v>17</v>
      </c>
      <c r="E144" s="12">
        <v>1615755</v>
      </c>
      <c r="F144" s="12">
        <v>4303</v>
      </c>
      <c r="G144" s="12">
        <v>11264</v>
      </c>
      <c r="H144" s="12">
        <v>1631322</v>
      </c>
      <c r="I144" s="5" t="s">
        <v>37</v>
      </c>
    </row>
    <row r="145" spans="1:9" x14ac:dyDescent="0.2">
      <c r="A145" s="1" t="s">
        <v>26</v>
      </c>
      <c r="B145" s="1">
        <v>2</v>
      </c>
      <c r="C145" s="1">
        <v>19</v>
      </c>
      <c r="D145" s="14" t="s">
        <v>18</v>
      </c>
      <c r="E145" s="12">
        <v>32103</v>
      </c>
      <c r="F145" s="12">
        <v>4364</v>
      </c>
      <c r="G145" s="12">
        <v>2551</v>
      </c>
      <c r="H145" s="12">
        <v>39018</v>
      </c>
      <c r="I145" s="5" t="s">
        <v>37</v>
      </c>
    </row>
    <row r="146" spans="1:9" x14ac:dyDescent="0.2">
      <c r="A146" s="1" t="s">
        <v>26</v>
      </c>
      <c r="B146" s="1">
        <v>1</v>
      </c>
      <c r="C146" s="1">
        <v>20</v>
      </c>
      <c r="D146" s="14" t="s">
        <v>19</v>
      </c>
      <c r="E146" s="12">
        <v>1917</v>
      </c>
      <c r="F146" s="12">
        <v>1211</v>
      </c>
      <c r="G146" s="12">
        <v>1035</v>
      </c>
      <c r="H146" s="12">
        <v>4163</v>
      </c>
      <c r="I146" s="5" t="s">
        <v>37</v>
      </c>
    </row>
    <row r="147" spans="1:9" x14ac:dyDescent="0.2">
      <c r="A147" s="1" t="s">
        <v>26</v>
      </c>
      <c r="B147" s="1">
        <v>1</v>
      </c>
      <c r="C147" s="1">
        <v>21</v>
      </c>
      <c r="D147" s="14" t="s">
        <v>20</v>
      </c>
      <c r="E147" s="12">
        <v>35312</v>
      </c>
      <c r="F147" s="12">
        <v>427</v>
      </c>
      <c r="G147" s="12">
        <v>93</v>
      </c>
      <c r="H147" s="12">
        <v>35832</v>
      </c>
      <c r="I147" s="5" t="s">
        <v>37</v>
      </c>
    </row>
    <row r="148" spans="1:9" x14ac:dyDescent="0.2">
      <c r="A148" s="1" t="s">
        <v>26</v>
      </c>
      <c r="B148" s="1">
        <v>1</v>
      </c>
      <c r="C148" s="1">
        <v>22</v>
      </c>
      <c r="D148" s="14" t="s">
        <v>21</v>
      </c>
      <c r="E148" s="12">
        <v>13</v>
      </c>
      <c r="F148" s="12">
        <v>4252</v>
      </c>
      <c r="G148" s="12">
        <v>12953</v>
      </c>
      <c r="H148" s="12">
        <v>17218</v>
      </c>
      <c r="I148" s="5" t="s">
        <v>37</v>
      </c>
    </row>
    <row r="149" spans="1:9" x14ac:dyDescent="0.2">
      <c r="A149" s="1" t="s">
        <v>26</v>
      </c>
      <c r="B149" s="1">
        <v>1</v>
      </c>
      <c r="C149" s="1">
        <v>23</v>
      </c>
      <c r="D149" s="14" t="s">
        <v>22</v>
      </c>
      <c r="E149" s="12">
        <v>438709</v>
      </c>
      <c r="F149" s="12">
        <v>2552</v>
      </c>
      <c r="G149" s="12">
        <v>1852</v>
      </c>
      <c r="H149" s="12">
        <v>443113</v>
      </c>
      <c r="I149" s="5" t="s">
        <v>37</v>
      </c>
    </row>
    <row r="150" spans="1:9" x14ac:dyDescent="0.2">
      <c r="A150" s="1" t="s">
        <v>26</v>
      </c>
      <c r="C150" s="1">
        <v>24</v>
      </c>
      <c r="D150" s="14" t="s">
        <v>23</v>
      </c>
      <c r="E150" s="12">
        <v>372311</v>
      </c>
      <c r="F150" s="12">
        <v>0</v>
      </c>
      <c r="G150" s="12">
        <v>0</v>
      </c>
      <c r="H150" s="12">
        <v>372311</v>
      </c>
      <c r="I150" s="5" t="s">
        <v>37</v>
      </c>
    </row>
    <row r="151" spans="1:9" x14ac:dyDescent="0.2">
      <c r="A151" s="1" t="s">
        <v>26</v>
      </c>
      <c r="B151" s="1">
        <v>0</v>
      </c>
      <c r="C151" s="1">
        <v>25</v>
      </c>
      <c r="D151" s="16" t="s">
        <v>24</v>
      </c>
      <c r="E151" s="12">
        <v>2123809</v>
      </c>
      <c r="F151" s="12">
        <v>17109</v>
      </c>
      <c r="G151" s="12">
        <v>29748</v>
      </c>
      <c r="H151" s="12">
        <v>2170666</v>
      </c>
      <c r="I151" s="5" t="s">
        <v>37</v>
      </c>
    </row>
  </sheetData>
  <sortState xmlns:xlrd2="http://schemas.microsoft.com/office/spreadsheetml/2017/richdata2" ref="A2:I151">
    <sortCondition ref="I2:I151"/>
    <sortCondition ref="C2:C151"/>
  </sortState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2022-04-25T14:17:26Z</dcterms:created>
  <dcterms:modified xsi:type="dcterms:W3CDTF">2022-04-25T16:51:21Z</dcterms:modified>
</cp:coreProperties>
</file>