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.pereira\GitHub\puddles-puddles\"/>
    </mc:Choice>
  </mc:AlternateContent>
  <bookViews>
    <workbookView xWindow="240" yWindow="90" windowWidth="11715" windowHeight="9120" xr2:uid="{00000000-000D-0000-FFFF-FFFF00000000}"/>
  </bookViews>
  <sheets>
    <sheet name="Limite de saque e Liquidado a p" sheetId="1" r:id="rId1"/>
  </sheets>
  <calcPr calcId="171027"/>
</workbook>
</file>

<file path=xl/calcChain.xml><?xml version="1.0" encoding="utf-8"?>
<calcChain xmlns="http://schemas.openxmlformats.org/spreadsheetml/2006/main">
  <c r="H10" i="1" l="1"/>
  <c r="I10" i="1" s="1"/>
  <c r="H11" i="1"/>
  <c r="I11" i="1"/>
  <c r="H12" i="1"/>
  <c r="I12" i="1" s="1"/>
  <c r="H13" i="1"/>
  <c r="I13" i="1"/>
  <c r="H14" i="1"/>
  <c r="I14" i="1" s="1"/>
  <c r="H15" i="1"/>
  <c r="I15" i="1" s="1"/>
  <c r="H16" i="1"/>
  <c r="I16" i="1" s="1"/>
  <c r="H17" i="1"/>
  <c r="I17" i="1"/>
  <c r="H18" i="1"/>
  <c r="I18" i="1" s="1"/>
  <c r="H19" i="1"/>
  <c r="I19" i="1"/>
  <c r="H20" i="1"/>
  <c r="I20" i="1" s="1"/>
  <c r="H21" i="1"/>
  <c r="I21" i="1"/>
  <c r="H22" i="1"/>
  <c r="I22" i="1" s="1"/>
  <c r="H23" i="1"/>
  <c r="I23" i="1" s="1"/>
  <c r="H24" i="1"/>
  <c r="I24" i="1" s="1"/>
  <c r="H25" i="1"/>
  <c r="I25" i="1"/>
  <c r="H26" i="1"/>
  <c r="I26" i="1" s="1"/>
  <c r="H27" i="1"/>
  <c r="I27" i="1"/>
  <c r="H28" i="1"/>
  <c r="I28" i="1" s="1"/>
  <c r="H29" i="1"/>
  <c r="I29" i="1"/>
  <c r="H30" i="1"/>
  <c r="I30" i="1" s="1"/>
  <c r="H31" i="1"/>
  <c r="I31" i="1" s="1"/>
  <c r="H32" i="1"/>
  <c r="I32" i="1" s="1"/>
  <c r="H33" i="1"/>
  <c r="I33" i="1"/>
  <c r="H34" i="1"/>
  <c r="I34" i="1" s="1"/>
  <c r="H35" i="1"/>
  <c r="I35" i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/>
  <c r="H42" i="1"/>
  <c r="I42" i="1" s="1"/>
  <c r="H43" i="1"/>
  <c r="I43" i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/>
  <c r="H50" i="1"/>
  <c r="I50" i="1" s="1"/>
  <c r="H51" i="1"/>
  <c r="I51" i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/>
  <c r="H58" i="1"/>
  <c r="I58" i="1" s="1"/>
  <c r="H59" i="1"/>
  <c r="I59" i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/>
  <c r="H66" i="1"/>
  <c r="I66" i="1" s="1"/>
  <c r="H67" i="1"/>
  <c r="I67" i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/>
  <c r="H74" i="1"/>
  <c r="I74" i="1" s="1"/>
  <c r="H75" i="1"/>
  <c r="I75" i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/>
  <c r="H82" i="1"/>
  <c r="I82" i="1" s="1"/>
  <c r="H83" i="1"/>
  <c r="I83" i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/>
  <c r="H90" i="1"/>
  <c r="I90" i="1" s="1"/>
  <c r="H91" i="1"/>
  <c r="I91" i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/>
  <c r="H106" i="1"/>
  <c r="I106" i="1" s="1"/>
  <c r="H107" i="1"/>
  <c r="I107" i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/>
  <c r="H122" i="1"/>
  <c r="I122" i="1" s="1"/>
  <c r="H123" i="1"/>
  <c r="I123" i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/>
  <c r="H138" i="1"/>
  <c r="I138" i="1" s="1"/>
  <c r="H139" i="1"/>
  <c r="I139" i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/>
  <c r="H154" i="1"/>
  <c r="I154" i="1" s="1"/>
  <c r="H155" i="1"/>
  <c r="I155" i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/>
  <c r="H170" i="1"/>
  <c r="I170" i="1" s="1"/>
  <c r="H171" i="1"/>
  <c r="I171" i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/>
  <c r="H180" i="1"/>
  <c r="I180" i="1" s="1"/>
  <c r="H181" i="1"/>
  <c r="I181" i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/>
  <c r="H188" i="1"/>
  <c r="I188" i="1" s="1"/>
  <c r="H189" i="1"/>
  <c r="I189" i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/>
  <c r="H196" i="1"/>
  <c r="I196" i="1" s="1"/>
  <c r="H197" i="1"/>
  <c r="I197" i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/>
  <c r="H204" i="1"/>
  <c r="I204" i="1" s="1"/>
  <c r="H205" i="1"/>
  <c r="I205" i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/>
  <c r="H212" i="1"/>
  <c r="I212" i="1" s="1"/>
  <c r="H213" i="1"/>
  <c r="I213" i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/>
  <c r="H220" i="1"/>
  <c r="I220" i="1" s="1"/>
  <c r="H221" i="1"/>
  <c r="I221" i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/>
  <c r="H228" i="1"/>
  <c r="I228" i="1" s="1"/>
  <c r="H229" i="1"/>
  <c r="I229" i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/>
  <c r="H236" i="1"/>
  <c r="I236" i="1" s="1"/>
  <c r="H237" i="1"/>
  <c r="I237" i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/>
  <c r="H244" i="1"/>
  <c r="I244" i="1" s="1"/>
  <c r="H245" i="1"/>
  <c r="I245" i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/>
  <c r="H252" i="1"/>
  <c r="I252" i="1" s="1"/>
  <c r="H253" i="1"/>
  <c r="I253" i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/>
  <c r="H260" i="1"/>
  <c r="I260" i="1" s="1"/>
  <c r="H261" i="1"/>
  <c r="I261" i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/>
  <c r="H268" i="1"/>
  <c r="I268" i="1" s="1"/>
  <c r="H269" i="1"/>
  <c r="I269" i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/>
  <c r="H276" i="1"/>
  <c r="I276" i="1" s="1"/>
  <c r="H277" i="1"/>
  <c r="I277" i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/>
  <c r="H284" i="1"/>
  <c r="I284" i="1" s="1"/>
  <c r="H285" i="1"/>
  <c r="I285" i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/>
  <c r="H292" i="1"/>
  <c r="I292" i="1" s="1"/>
  <c r="H293" i="1"/>
  <c r="I293" i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/>
  <c r="H300" i="1"/>
  <c r="I300" i="1" s="1"/>
  <c r="H301" i="1"/>
  <c r="I301" i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/>
  <c r="H308" i="1"/>
  <c r="I308" i="1" s="1"/>
  <c r="H309" i="1"/>
  <c r="I309" i="1"/>
  <c r="H310" i="1"/>
  <c r="I310" i="1" s="1"/>
  <c r="H311" i="1"/>
  <c r="I311" i="1"/>
  <c r="H312" i="1"/>
  <c r="I312" i="1" s="1"/>
  <c r="H313" i="1"/>
  <c r="I313" i="1"/>
  <c r="H314" i="1"/>
  <c r="I314" i="1" s="1"/>
  <c r="H315" i="1"/>
  <c r="I315" i="1"/>
  <c r="H316" i="1"/>
  <c r="I316" i="1" s="1"/>
  <c r="H317" i="1"/>
  <c r="I317" i="1"/>
  <c r="H318" i="1"/>
  <c r="I318" i="1" s="1"/>
  <c r="H319" i="1"/>
  <c r="I319" i="1"/>
  <c r="H320" i="1"/>
  <c r="I320" i="1" s="1"/>
  <c r="H321" i="1"/>
  <c r="I321" i="1"/>
  <c r="H322" i="1"/>
  <c r="I322" i="1" s="1"/>
  <c r="H323" i="1"/>
  <c r="I323" i="1"/>
  <c r="H324" i="1"/>
  <c r="I324" i="1" s="1"/>
  <c r="H325" i="1"/>
  <c r="I325" i="1"/>
  <c r="H326" i="1"/>
  <c r="I326" i="1" s="1"/>
  <c r="H327" i="1"/>
  <c r="I327" i="1"/>
  <c r="H328" i="1"/>
  <c r="I328" i="1" s="1"/>
  <c r="H329" i="1"/>
  <c r="I329" i="1"/>
  <c r="H330" i="1"/>
  <c r="I330" i="1" s="1"/>
  <c r="H331" i="1"/>
  <c r="I331" i="1"/>
  <c r="H332" i="1"/>
  <c r="I332" i="1" s="1"/>
  <c r="H333" i="1"/>
  <c r="I333" i="1"/>
  <c r="H334" i="1"/>
  <c r="I334" i="1" s="1"/>
  <c r="H335" i="1"/>
  <c r="I335" i="1"/>
  <c r="H336" i="1"/>
  <c r="I336" i="1" s="1"/>
  <c r="H337" i="1"/>
  <c r="I337" i="1"/>
  <c r="H338" i="1"/>
  <c r="I338" i="1" s="1"/>
  <c r="H339" i="1"/>
  <c r="I339" i="1"/>
  <c r="H340" i="1"/>
  <c r="I340" i="1" s="1"/>
  <c r="H341" i="1"/>
  <c r="I341" i="1"/>
  <c r="H342" i="1"/>
  <c r="I342" i="1" s="1"/>
  <c r="H343" i="1"/>
  <c r="I343" i="1"/>
  <c r="H344" i="1"/>
  <c r="I344" i="1" s="1"/>
  <c r="H345" i="1"/>
  <c r="I345" i="1"/>
  <c r="H346" i="1"/>
  <c r="I346" i="1" s="1"/>
  <c r="H347" i="1"/>
  <c r="I347" i="1"/>
  <c r="H348" i="1"/>
  <c r="I348" i="1" s="1"/>
  <c r="H349" i="1"/>
  <c r="I349" i="1"/>
  <c r="H350" i="1"/>
  <c r="I350" i="1" s="1"/>
  <c r="H351" i="1"/>
  <c r="I351" i="1"/>
  <c r="H352" i="1"/>
  <c r="I352" i="1" s="1"/>
  <c r="H353" i="1"/>
  <c r="I353" i="1"/>
  <c r="H354" i="1"/>
  <c r="I354" i="1" s="1"/>
  <c r="H355" i="1"/>
  <c r="I355" i="1"/>
  <c r="H356" i="1"/>
  <c r="I356" i="1" s="1"/>
  <c r="H357" i="1"/>
  <c r="I357" i="1"/>
  <c r="H358" i="1"/>
  <c r="I358" i="1" s="1"/>
  <c r="H359" i="1"/>
  <c r="I359" i="1"/>
  <c r="H360" i="1"/>
  <c r="I360" i="1" s="1"/>
  <c r="H361" i="1"/>
  <c r="I361" i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/>
  <c r="H534" i="1"/>
  <c r="I534" i="1" s="1"/>
  <c r="I9" i="1"/>
  <c r="H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8" i="1"/>
  <c r="G10" i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9" i="1"/>
  <c r="G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STN</author>
  </authors>
  <commentList>
    <comment ref="G34" authorId="0" shapeId="0" xr:uid="{B992D810-52F3-48C3-9BFE-F4752B613A90}">
      <text>
        <r>
          <rPr>
            <b/>
            <sz val="9"/>
            <color indexed="81"/>
            <rFont val="Segoe UI"/>
            <charset val="1"/>
          </rPr>
          <t>STN:</t>
        </r>
        <r>
          <rPr>
            <sz val="9"/>
            <color indexed="81"/>
            <rFont val="Segoe UI"/>
            <charset val="1"/>
          </rPr>
          <t xml:space="preserve">
Quando se consulta pelo mês fechado, o saldo daria 405.017.743,09, por causa do valor do dólar no dia.</t>
        </r>
      </text>
    </comment>
  </commentList>
</comments>
</file>

<file path=xl/sharedStrings.xml><?xml version="1.0" encoding="utf-8"?>
<sst xmlns="http://schemas.openxmlformats.org/spreadsheetml/2006/main" count="1597" uniqueCount="544">
  <si>
    <t>Limite de saque e Liquidado a pagar diario orgaos MCTI</t>
  </si>
  <si>
    <t>Filtro do relatório:</t>
  </si>
  <si>
    <t>({Órgão UGE - Órgão Máximo} = 24000:MINIST.DA CIENCIA,TECNOL.,INOV.E COMUNICACOES) E ({Item Informação} = 71:LIMITES DE SAQUE (OFSS, DIVIDA, BACEN E PREV), 54:VALORES LIQUIDADOS A PAGAR (EXERCICIO + RP)) E ({Ano Lançamento} ({Número Ano}) = 2017 OU 2018) E ({Mês Lançamento} ({Sigla Completa (MMM/AAAA)}) &lt;&gt; "000/2018") E ({Órgão UGE} (Código) = "20501")</t>
  </si>
  <si>
    <t>Órgão UGE Código</t>
  </si>
  <si>
    <t>Órgão UGE Nome</t>
  </si>
  <si>
    <t>Métrica</t>
  </si>
  <si>
    <t>Saldo R$ (Item Informação)</t>
  </si>
  <si>
    <t>Dia Lançamento</t>
  </si>
  <si>
    <t>VALORES LIQUIDADOS A PAGAR (EXERCICIO + RP)</t>
  </si>
  <si>
    <t>LIMITES DE SAQUE (OFSS, DIVIDA, BACEN E PREV)</t>
  </si>
  <si>
    <t>20501</t>
  </si>
  <si>
    <t>CONSELHO NACIONAL DE DES.CIENT.E TECNOLOGICO</t>
  </si>
  <si>
    <t>000/2017</t>
  </si>
  <si>
    <t>01/01/2017</t>
  </si>
  <si>
    <t>02/01/2017</t>
  </si>
  <si>
    <t>03/01/2017</t>
  </si>
  <si>
    <t>04/01/2017</t>
  </si>
  <si>
    <t>05/01/2017</t>
  </si>
  <si>
    <t>06/01/2017</t>
  </si>
  <si>
    <t>07/01/2017</t>
  </si>
  <si>
    <t>09/01/2017</t>
  </si>
  <si>
    <t>10/01/2017</t>
  </si>
  <si>
    <t>11/01/2017</t>
  </si>
  <si>
    <t>12/01/2017</t>
  </si>
  <si>
    <t>13/01/2017</t>
  </si>
  <si>
    <t>14/01/2017</t>
  </si>
  <si>
    <t>16/01/2017</t>
  </si>
  <si>
    <t>17/01/2017</t>
  </si>
  <si>
    <t>18/01/2017</t>
  </si>
  <si>
    <t>19/01/2017</t>
  </si>
  <si>
    <t>20/01/2017</t>
  </si>
  <si>
    <t>23/01/2017</t>
  </si>
  <si>
    <t>24/01/2017</t>
  </si>
  <si>
    <t>25/01/2017</t>
  </si>
  <si>
    <t>26/01/2017</t>
  </si>
  <si>
    <t>27/01/2017</t>
  </si>
  <si>
    <t>28/01/2017</t>
  </si>
  <si>
    <t>30/01/2017</t>
  </si>
  <si>
    <t>31/01/2017</t>
  </si>
  <si>
    <t>01/02/2017</t>
  </si>
  <si>
    <t>02/02/2017</t>
  </si>
  <si>
    <t>03/02/2017</t>
  </si>
  <si>
    <t>04/02/2017</t>
  </si>
  <si>
    <t>06/02/2017</t>
  </si>
  <si>
    <t>07/02/2017</t>
  </si>
  <si>
    <t>08/02/2017</t>
  </si>
  <si>
    <t>09/02/2017</t>
  </si>
  <si>
    <t>10/02/2017</t>
  </si>
  <si>
    <t>11/02/2017</t>
  </si>
  <si>
    <t>13/02/2017</t>
  </si>
  <si>
    <t>14/02/2017</t>
  </si>
  <si>
    <t>15/02/2017</t>
  </si>
  <si>
    <t>16/02/2017</t>
  </si>
  <si>
    <t>17/02/2017</t>
  </si>
  <si>
    <t>18/02/2017</t>
  </si>
  <si>
    <t>20/02/2017</t>
  </si>
  <si>
    <t>21/02/2017</t>
  </si>
  <si>
    <t>22/02/2017</t>
  </si>
  <si>
    <t>23/02/2017</t>
  </si>
  <si>
    <t>24/02/2017</t>
  </si>
  <si>
    <t>01/03/2017</t>
  </si>
  <si>
    <t>02/03/2017</t>
  </si>
  <si>
    <t>03/03/2017</t>
  </si>
  <si>
    <t>06/03/2017</t>
  </si>
  <si>
    <t>07/03/2017</t>
  </si>
  <si>
    <t>08/03/2017</t>
  </si>
  <si>
    <t>09/03/2017</t>
  </si>
  <si>
    <t>10/03/2017</t>
  </si>
  <si>
    <t>11/03/2017</t>
  </si>
  <si>
    <t>13/03/2017</t>
  </si>
  <si>
    <t>14/03/2017</t>
  </si>
  <si>
    <t>15/03/2017</t>
  </si>
  <si>
    <t>16/03/2017</t>
  </si>
  <si>
    <t>17/03/2017</t>
  </si>
  <si>
    <t>18/03/2017</t>
  </si>
  <si>
    <t>20/03/2017</t>
  </si>
  <si>
    <t>21/03/2017</t>
  </si>
  <si>
    <t>22/03/2017</t>
  </si>
  <si>
    <t>23/03/2017</t>
  </si>
  <si>
    <t>24/03/2017</t>
  </si>
  <si>
    <t>27/03/2017</t>
  </si>
  <si>
    <t>28/03/2017</t>
  </si>
  <si>
    <t>29/03/2017</t>
  </si>
  <si>
    <t>30/03/2017</t>
  </si>
  <si>
    <t>31/03/2017</t>
  </si>
  <si>
    <t>01/04/2017</t>
  </si>
  <si>
    <t>03/04/2017</t>
  </si>
  <si>
    <t>04/04/2017</t>
  </si>
  <si>
    <t>05/04/2017</t>
  </si>
  <si>
    <t>06/04/2017</t>
  </si>
  <si>
    <t>07/04/2017</t>
  </si>
  <si>
    <t>08/04/2017</t>
  </si>
  <si>
    <t>10/04/2017</t>
  </si>
  <si>
    <t>11/04/2017</t>
  </si>
  <si>
    <t>12/04/2017</t>
  </si>
  <si>
    <t>13/04/2017</t>
  </si>
  <si>
    <t>14/04/2017</t>
  </si>
  <si>
    <t>17/04/2017</t>
  </si>
  <si>
    <t>18/04/2017</t>
  </si>
  <si>
    <t>19/04/2017</t>
  </si>
  <si>
    <t>20/04/2017</t>
  </si>
  <si>
    <t>21/04/2017</t>
  </si>
  <si>
    <t>24/04/2017</t>
  </si>
  <si>
    <t>25/04/2017</t>
  </si>
  <si>
    <t>26/04/2017</t>
  </si>
  <si>
    <t>27/04/2017</t>
  </si>
  <si>
    <t>28/04/2017</t>
  </si>
  <si>
    <t>29/04/2017</t>
  </si>
  <si>
    <t>02/05/2017</t>
  </si>
  <si>
    <t>03/05/2017</t>
  </si>
  <si>
    <t>04/05/2017</t>
  </si>
  <si>
    <t>05/05/2017</t>
  </si>
  <si>
    <t>06/05/2017</t>
  </si>
  <si>
    <t>08/05/2017</t>
  </si>
  <si>
    <t>09/05/2017</t>
  </si>
  <si>
    <t>10/05/2017</t>
  </si>
  <si>
    <t>11/05/2017</t>
  </si>
  <si>
    <t>12/05/2017</t>
  </si>
  <si>
    <t>13/05/2017</t>
  </si>
  <si>
    <t>15/05/2017</t>
  </si>
  <si>
    <t>16/05/2017</t>
  </si>
  <si>
    <t>17/05/2017</t>
  </si>
  <si>
    <t>18/05/2017</t>
  </si>
  <si>
    <t>19/05/2017</t>
  </si>
  <si>
    <t>20/05/2017</t>
  </si>
  <si>
    <t>22/05/2017</t>
  </si>
  <si>
    <t>23/05/2017</t>
  </si>
  <si>
    <t>24/05/2017</t>
  </si>
  <si>
    <t>25/05/2017</t>
  </si>
  <si>
    <t>26/05/2017</t>
  </si>
  <si>
    <t>27/05/2017</t>
  </si>
  <si>
    <t>29/05/2017</t>
  </si>
  <si>
    <t>30/05/2017</t>
  </si>
  <si>
    <t>31/05/2017</t>
  </si>
  <si>
    <t>01/06/2017</t>
  </si>
  <si>
    <t>02/06/2017</t>
  </si>
  <si>
    <t>03/06/2017</t>
  </si>
  <si>
    <t>05/06/2017</t>
  </si>
  <si>
    <t>06/06/2017</t>
  </si>
  <si>
    <t>07/06/2017</t>
  </si>
  <si>
    <t>08/06/2017</t>
  </si>
  <si>
    <t>09/06/2017</t>
  </si>
  <si>
    <t>10/06/2017</t>
  </si>
  <si>
    <t>12/06/2017</t>
  </si>
  <si>
    <t>13/06/2017</t>
  </si>
  <si>
    <t>14/06/2017</t>
  </si>
  <si>
    <t>15/06/2017</t>
  </si>
  <si>
    <t>16/06/2017</t>
  </si>
  <si>
    <t>17/06/2017</t>
  </si>
  <si>
    <t>19/06/2017</t>
  </si>
  <si>
    <t>20/06/2017</t>
  </si>
  <si>
    <t>21/06/2017</t>
  </si>
  <si>
    <t>22/06/2017</t>
  </si>
  <si>
    <t>23/06/2017</t>
  </si>
  <si>
    <t>26/06/2017</t>
  </si>
  <si>
    <t>27/06/2017</t>
  </si>
  <si>
    <t>28/06/2017</t>
  </si>
  <si>
    <t>29/06/2017</t>
  </si>
  <si>
    <t>30/06/2017</t>
  </si>
  <si>
    <t>01/07/2017</t>
  </si>
  <si>
    <t>03/07/2017</t>
  </si>
  <si>
    <t>04/07/2017</t>
  </si>
  <si>
    <t>05/07/2017</t>
  </si>
  <si>
    <t>06/07/2017</t>
  </si>
  <si>
    <t>07/07/2017</t>
  </si>
  <si>
    <t>08/07/2017</t>
  </si>
  <si>
    <t>10/07/2017</t>
  </si>
  <si>
    <t>11/07/2017</t>
  </si>
  <si>
    <t>12/07/2017</t>
  </si>
  <si>
    <t>13/07/2017</t>
  </si>
  <si>
    <t>14/07/2017</t>
  </si>
  <si>
    <t>17/07/2017</t>
  </si>
  <si>
    <t>18/07/2017</t>
  </si>
  <si>
    <t>19/07/2017</t>
  </si>
  <si>
    <t>20/07/2017</t>
  </si>
  <si>
    <t>21/07/2017</t>
  </si>
  <si>
    <t>22/07/2017</t>
  </si>
  <si>
    <t>24/07/2017</t>
  </si>
  <si>
    <t>25/07/2017</t>
  </si>
  <si>
    <t>26/07/2017</t>
  </si>
  <si>
    <t>27/07/2017</t>
  </si>
  <si>
    <t>28/07/2017</t>
  </si>
  <si>
    <t>29/07/2017</t>
  </si>
  <si>
    <t>31/07/2017</t>
  </si>
  <si>
    <t>01/08/2017</t>
  </si>
  <si>
    <t>02/08/2017</t>
  </si>
  <si>
    <t>03/08/2017</t>
  </si>
  <si>
    <t>04/08/2017</t>
  </si>
  <si>
    <t>05/08/2017</t>
  </si>
  <si>
    <t>07/08/2017</t>
  </si>
  <si>
    <t>08/08/2017</t>
  </si>
  <si>
    <t>09/08/2017</t>
  </si>
  <si>
    <t>10/08/2017</t>
  </si>
  <si>
    <t>11/08/2017</t>
  </si>
  <si>
    <t>12/08/2017</t>
  </si>
  <si>
    <t>14/08/2017</t>
  </si>
  <si>
    <t>15/08/2017</t>
  </si>
  <si>
    <t>16/08/2017</t>
  </si>
  <si>
    <t>17/08/2017</t>
  </si>
  <si>
    <t>18/08/2017</t>
  </si>
  <si>
    <t>19/08/2017</t>
  </si>
  <si>
    <t>21/08/2017</t>
  </si>
  <si>
    <t>22/08/2017</t>
  </si>
  <si>
    <t>23/08/2017</t>
  </si>
  <si>
    <t>24/08/2017</t>
  </si>
  <si>
    <t>25/08/2017</t>
  </si>
  <si>
    <t>26/08/2017</t>
  </si>
  <si>
    <t>28/08/2017</t>
  </si>
  <si>
    <t>29/08/2017</t>
  </si>
  <si>
    <t>30/08/2017</t>
  </si>
  <si>
    <t>31/08/2017</t>
  </si>
  <si>
    <t>01/09/2017</t>
  </si>
  <si>
    <t>02/09/2017</t>
  </si>
  <si>
    <t>04/09/2017</t>
  </si>
  <si>
    <t>05/09/2017</t>
  </si>
  <si>
    <t>06/09/2017</t>
  </si>
  <si>
    <t>07/09/2017</t>
  </si>
  <si>
    <t>08/09/2017</t>
  </si>
  <si>
    <t>09/09/2017</t>
  </si>
  <si>
    <t>11/09/2017</t>
  </si>
  <si>
    <t>12/09/2017</t>
  </si>
  <si>
    <t>13/09/2017</t>
  </si>
  <si>
    <t>14/09/2017</t>
  </si>
  <si>
    <t>15/09/2017</t>
  </si>
  <si>
    <t>16/09/2017</t>
  </si>
  <si>
    <t>18/09/2017</t>
  </si>
  <si>
    <t>19/09/2017</t>
  </si>
  <si>
    <t>20/09/2017</t>
  </si>
  <si>
    <t>21/09/2017</t>
  </si>
  <si>
    <t>22/09/2017</t>
  </si>
  <si>
    <t>23/09/2017</t>
  </si>
  <si>
    <t>25/09/2017</t>
  </si>
  <si>
    <t>26/09/2017</t>
  </si>
  <si>
    <t>27/09/2017</t>
  </si>
  <si>
    <t>28/09/2017</t>
  </si>
  <si>
    <t>29/09/2017</t>
  </si>
  <si>
    <t>30/09/2017</t>
  </si>
  <si>
    <t>02/10/2017</t>
  </si>
  <si>
    <t>03/10/2017</t>
  </si>
  <si>
    <t>04/10/2017</t>
  </si>
  <si>
    <t>05/10/2017</t>
  </si>
  <si>
    <t>06/10/2017</t>
  </si>
  <si>
    <t>07/10/2017</t>
  </si>
  <si>
    <t>09/10/2017</t>
  </si>
  <si>
    <t>10/10/2017</t>
  </si>
  <si>
    <t>11/10/2017</t>
  </si>
  <si>
    <t>12/10/2017</t>
  </si>
  <si>
    <t>13/10/2017</t>
  </si>
  <si>
    <t>14/10/2017</t>
  </si>
  <si>
    <t>16/10/2017</t>
  </si>
  <si>
    <t>17/10/2017</t>
  </si>
  <si>
    <t>18/10/2017</t>
  </si>
  <si>
    <t>19/10/2017</t>
  </si>
  <si>
    <t>20/10/2017</t>
  </si>
  <si>
    <t>21/10/2017</t>
  </si>
  <si>
    <t>23/10/2017</t>
  </si>
  <si>
    <t>24/10/2017</t>
  </si>
  <si>
    <t>25/10/2017</t>
  </si>
  <si>
    <t>26/10/2017</t>
  </si>
  <si>
    <t>27/10/2017</t>
  </si>
  <si>
    <t>28/10/2017</t>
  </si>
  <si>
    <t>30/10/2017</t>
  </si>
  <si>
    <t>31/10/2017</t>
  </si>
  <si>
    <t>01/11/2017</t>
  </si>
  <si>
    <t>02/11/2017</t>
  </si>
  <si>
    <t>03/11/2017</t>
  </si>
  <si>
    <t>04/11/2017</t>
  </si>
  <si>
    <t>06/11/2017</t>
  </si>
  <si>
    <t>07/11/2017</t>
  </si>
  <si>
    <t>08/11/2017</t>
  </si>
  <si>
    <t>09/11/2017</t>
  </si>
  <si>
    <t>10/11/2017</t>
  </si>
  <si>
    <t>11/11/2017</t>
  </si>
  <si>
    <t>13/11/2017</t>
  </si>
  <si>
    <t>14/11/2017</t>
  </si>
  <si>
    <t>15/11/2017</t>
  </si>
  <si>
    <t>16/11/2017</t>
  </si>
  <si>
    <t>17/11/2017</t>
  </si>
  <si>
    <t>18/11/2017</t>
  </si>
  <si>
    <t>20/11/2017</t>
  </si>
  <si>
    <t>21/11/2017</t>
  </si>
  <si>
    <t>22/11/2017</t>
  </si>
  <si>
    <t>23/11/2017</t>
  </si>
  <si>
    <t>24/11/2017</t>
  </si>
  <si>
    <t>25/11/2017</t>
  </si>
  <si>
    <t>27/11/2017</t>
  </si>
  <si>
    <t>28/11/2017</t>
  </si>
  <si>
    <t>29/11/2017</t>
  </si>
  <si>
    <t>30/11/2017</t>
  </si>
  <si>
    <t>01/12/2017</t>
  </si>
  <si>
    <t>02/12/2017</t>
  </si>
  <si>
    <t>04/12/2017</t>
  </si>
  <si>
    <t>05/12/2017</t>
  </si>
  <si>
    <t>06/12/2017</t>
  </si>
  <si>
    <t>07/12/2017</t>
  </si>
  <si>
    <t>08/12/2017</t>
  </si>
  <si>
    <t>09/12/2017</t>
  </si>
  <si>
    <t>11/12/2017</t>
  </si>
  <si>
    <t>12/12/2017</t>
  </si>
  <si>
    <t>13/12/2017</t>
  </si>
  <si>
    <t>14/12/2017</t>
  </si>
  <si>
    <t>15/12/2017</t>
  </si>
  <si>
    <t>16/12/2017</t>
  </si>
  <si>
    <t>18/12/2017</t>
  </si>
  <si>
    <t>19/12/2017</t>
  </si>
  <si>
    <t>20/12/2017</t>
  </si>
  <si>
    <t>21/12/2017</t>
  </si>
  <si>
    <t>22/12/2017</t>
  </si>
  <si>
    <t>23/12/2017</t>
  </si>
  <si>
    <t>26/12/2017</t>
  </si>
  <si>
    <t>27/12/2017</t>
  </si>
  <si>
    <t>28/12/2017</t>
  </si>
  <si>
    <t>29/12/2017</t>
  </si>
  <si>
    <t>31/12/2017</t>
  </si>
  <si>
    <t>01/01/2018</t>
  </si>
  <si>
    <t>02/01/2018</t>
  </si>
  <si>
    <t>03/01/2018</t>
  </si>
  <si>
    <t>04/01/2018</t>
  </si>
  <si>
    <t>05/01/2018</t>
  </si>
  <si>
    <t>06/01/2018</t>
  </si>
  <si>
    <t>08/01/2018</t>
  </si>
  <si>
    <t>09/01/2018</t>
  </si>
  <si>
    <t>10/01/2018</t>
  </si>
  <si>
    <t>11/01/2018</t>
  </si>
  <si>
    <t>12/01/2018</t>
  </si>
  <si>
    <t>13/01/2018</t>
  </si>
  <si>
    <t>15/01/2018</t>
  </si>
  <si>
    <t>16/01/2018</t>
  </si>
  <si>
    <t>17/01/2018</t>
  </si>
  <si>
    <t>18/01/2018</t>
  </si>
  <si>
    <t>19/01/2018</t>
  </si>
  <si>
    <t>20/01/2018</t>
  </si>
  <si>
    <t>22/01/2018</t>
  </si>
  <si>
    <t>23/01/2018</t>
  </si>
  <si>
    <t>24/01/2018</t>
  </si>
  <si>
    <t>25/01/2018</t>
  </si>
  <si>
    <t>26/01/2018</t>
  </si>
  <si>
    <t>27/01/2018</t>
  </si>
  <si>
    <t>29/01/2018</t>
  </si>
  <si>
    <t>30/01/2018</t>
  </si>
  <si>
    <t>31/01/2018</t>
  </si>
  <si>
    <t>01/02/2018</t>
  </si>
  <si>
    <t>02/02/2018</t>
  </si>
  <si>
    <t>03/02/2018</t>
  </si>
  <si>
    <t>05/02/2018</t>
  </si>
  <si>
    <t>06/02/2018</t>
  </si>
  <si>
    <t>07/02/2018</t>
  </si>
  <si>
    <t>08/02/2018</t>
  </si>
  <si>
    <t>09/02/2018</t>
  </si>
  <si>
    <t>14/02/2018</t>
  </si>
  <si>
    <t>15/02/2018</t>
  </si>
  <si>
    <t>16/02/2018</t>
  </si>
  <si>
    <t>17/02/2018</t>
  </si>
  <si>
    <t>19/02/2018</t>
  </si>
  <si>
    <t>20/02/2018</t>
  </si>
  <si>
    <t>21/02/2018</t>
  </si>
  <si>
    <t>22/02/2018</t>
  </si>
  <si>
    <t>23/02/2018</t>
  </si>
  <si>
    <t>26/02/2018</t>
  </si>
  <si>
    <t>27/02/2018</t>
  </si>
  <si>
    <t>28/02/2018</t>
  </si>
  <si>
    <t>01/03/2018</t>
  </si>
  <si>
    <t>02/03/2018</t>
  </si>
  <si>
    <t>03/03/2018</t>
  </si>
  <si>
    <t>05/03/2018</t>
  </si>
  <si>
    <t>06/03/2018</t>
  </si>
  <si>
    <t>07/03/2018</t>
  </si>
  <si>
    <t>08/03/2018</t>
  </si>
  <si>
    <t>09/03/2018</t>
  </si>
  <si>
    <t>10/03/2018</t>
  </si>
  <si>
    <t>12/03/2018</t>
  </si>
  <si>
    <t>13/03/2018</t>
  </si>
  <si>
    <t>14/03/2018</t>
  </si>
  <si>
    <t>15/03/2018</t>
  </si>
  <si>
    <t>16/03/2018</t>
  </si>
  <si>
    <t>17/03/2018</t>
  </si>
  <si>
    <t>19/03/2018</t>
  </si>
  <si>
    <t>20/03/2018</t>
  </si>
  <si>
    <t>21/03/2018</t>
  </si>
  <si>
    <t>22/03/2018</t>
  </si>
  <si>
    <t>23/03/2018</t>
  </si>
  <si>
    <t>24/03/2018</t>
  </si>
  <si>
    <t>26/03/2018</t>
  </si>
  <si>
    <t>27/03/2018</t>
  </si>
  <si>
    <t>28/03/2018</t>
  </si>
  <si>
    <t>29/03/2018</t>
  </si>
  <si>
    <t>30/03/2018</t>
  </si>
  <si>
    <t>02/04/2018</t>
  </si>
  <si>
    <t>03/04/2018</t>
  </si>
  <si>
    <t>04/04/2018</t>
  </si>
  <si>
    <t>05/04/2018</t>
  </si>
  <si>
    <t>06/04/2018</t>
  </si>
  <si>
    <t>07/04/2018</t>
  </si>
  <si>
    <t>09/04/2018</t>
  </si>
  <si>
    <t>10/04/2018</t>
  </si>
  <si>
    <t>11/04/2018</t>
  </si>
  <si>
    <t>12/04/2018</t>
  </si>
  <si>
    <t>13/04/2018</t>
  </si>
  <si>
    <t>14/04/2018</t>
  </si>
  <si>
    <t>16/04/2018</t>
  </si>
  <si>
    <t>17/04/2018</t>
  </si>
  <si>
    <t>18/04/2018</t>
  </si>
  <si>
    <t>19/04/2018</t>
  </si>
  <si>
    <t>20/04/2018</t>
  </si>
  <si>
    <t>21/04/2018</t>
  </si>
  <si>
    <t>23/04/2018</t>
  </si>
  <si>
    <t>24/04/2018</t>
  </si>
  <si>
    <t>25/04/2018</t>
  </si>
  <si>
    <t>26/04/2018</t>
  </si>
  <si>
    <t>27/04/2018</t>
  </si>
  <si>
    <t>28/04/2018</t>
  </si>
  <si>
    <t>30/04/2018</t>
  </si>
  <si>
    <t>01/05/2018</t>
  </si>
  <si>
    <t>02/05/2018</t>
  </si>
  <si>
    <t>03/05/2018</t>
  </si>
  <si>
    <t>04/05/2018</t>
  </si>
  <si>
    <t>05/05/2018</t>
  </si>
  <si>
    <t>07/05/2018</t>
  </si>
  <si>
    <t>08/05/2018</t>
  </si>
  <si>
    <t>09/05/2018</t>
  </si>
  <si>
    <t>10/05/2018</t>
  </si>
  <si>
    <t>11/05/2018</t>
  </si>
  <si>
    <t>12/05/2018</t>
  </si>
  <si>
    <t>14/05/2018</t>
  </si>
  <si>
    <t>15/05/2018</t>
  </si>
  <si>
    <t>16/05/2018</t>
  </si>
  <si>
    <t>17/05/2018</t>
  </si>
  <si>
    <t>18/05/2018</t>
  </si>
  <si>
    <t>19/05/2018</t>
  </si>
  <si>
    <t>21/05/2018</t>
  </si>
  <si>
    <t>22/05/2018</t>
  </si>
  <si>
    <t>23/05/2018</t>
  </si>
  <si>
    <t>24/05/2018</t>
  </si>
  <si>
    <t>25/05/2018</t>
  </si>
  <si>
    <t>28/05/2018</t>
  </si>
  <si>
    <t>29/05/2018</t>
  </si>
  <si>
    <t>30/05/2018</t>
  </si>
  <si>
    <t>31/05/2018</t>
  </si>
  <si>
    <t>01/06/2018</t>
  </si>
  <si>
    <t>02/06/2018</t>
  </si>
  <si>
    <t>04/06/2018</t>
  </si>
  <si>
    <t>05/06/2018</t>
  </si>
  <si>
    <t>06/06/2018</t>
  </si>
  <si>
    <t>07/06/2018</t>
  </si>
  <si>
    <t>08/06/2018</t>
  </si>
  <si>
    <t>09/06/2018</t>
  </si>
  <si>
    <t>11/06/2018</t>
  </si>
  <si>
    <t>12/06/2018</t>
  </si>
  <si>
    <t>13/06/2018</t>
  </si>
  <si>
    <t>14/06/2018</t>
  </si>
  <si>
    <t>15/06/2018</t>
  </si>
  <si>
    <t>16/06/2018</t>
  </si>
  <si>
    <t>18/06/2018</t>
  </si>
  <si>
    <t>19/06/2018</t>
  </si>
  <si>
    <t>20/06/2018</t>
  </si>
  <si>
    <t>21/06/2018</t>
  </si>
  <si>
    <t>22/06/2018</t>
  </si>
  <si>
    <t>23/06/2018</t>
  </si>
  <si>
    <t>25/06/2018</t>
  </si>
  <si>
    <t>26/06/2018</t>
  </si>
  <si>
    <t>27/06/2018</t>
  </si>
  <si>
    <t>28/06/2018</t>
  </si>
  <si>
    <t>29/06/2018</t>
  </si>
  <si>
    <t>30/06/2018</t>
  </si>
  <si>
    <t>02/07/2018</t>
  </si>
  <si>
    <t>03/07/2018</t>
  </si>
  <si>
    <t>04/07/2018</t>
  </si>
  <si>
    <t>05/07/2018</t>
  </si>
  <si>
    <t>06/07/2018</t>
  </si>
  <si>
    <t>07/07/2018</t>
  </si>
  <si>
    <t>09/07/2018</t>
  </si>
  <si>
    <t>10/07/2018</t>
  </si>
  <si>
    <t>11/07/2018</t>
  </si>
  <si>
    <t>12/07/2018</t>
  </si>
  <si>
    <t>13/07/2018</t>
  </si>
  <si>
    <t>14/07/2018</t>
  </si>
  <si>
    <t>16/07/2018</t>
  </si>
  <si>
    <t>17/07/2018</t>
  </si>
  <si>
    <t>18/07/2018</t>
  </si>
  <si>
    <t>19/07/2018</t>
  </si>
  <si>
    <t>20/07/2018</t>
  </si>
  <si>
    <t>21/07/2018</t>
  </si>
  <si>
    <t>23/07/2018</t>
  </si>
  <si>
    <t>24/07/2018</t>
  </si>
  <si>
    <t>25/07/2018</t>
  </si>
  <si>
    <t>26/07/2018</t>
  </si>
  <si>
    <t>27/07/2018</t>
  </si>
  <si>
    <t>28/07/2018</t>
  </si>
  <si>
    <t>30/07/2018</t>
  </si>
  <si>
    <t>31/07/2018</t>
  </si>
  <si>
    <t>01/08/2018</t>
  </si>
  <si>
    <t>02/08/2018</t>
  </si>
  <si>
    <t>03/08/2018</t>
  </si>
  <si>
    <t>04/08/2018</t>
  </si>
  <si>
    <t>06/08/2018</t>
  </si>
  <si>
    <t>07/08/2018</t>
  </si>
  <si>
    <t>08/08/2018</t>
  </si>
  <si>
    <t>09/08/2018</t>
  </si>
  <si>
    <t>10/08/2018</t>
  </si>
  <si>
    <t>11/08/2018</t>
  </si>
  <si>
    <t>13/08/2018</t>
  </si>
  <si>
    <t>14/08/2018</t>
  </si>
  <si>
    <t>15/08/2018</t>
  </si>
  <si>
    <t>16/08/2018</t>
  </si>
  <si>
    <t>17/08/2018</t>
  </si>
  <si>
    <t>18/08/2018</t>
  </si>
  <si>
    <t>20/08/2018</t>
  </si>
  <si>
    <t>21/08/2018</t>
  </si>
  <si>
    <t>22/08/2018</t>
  </si>
  <si>
    <t>23/08/2018</t>
  </si>
  <si>
    <t>24/08/2018</t>
  </si>
  <si>
    <t>25/08/2018</t>
  </si>
  <si>
    <t>27/08/2018</t>
  </si>
  <si>
    <t>28/08/2018</t>
  </si>
  <si>
    <t>29/08/2018</t>
  </si>
  <si>
    <t>30/08/2018</t>
  </si>
  <si>
    <t>31/08/2018</t>
  </si>
  <si>
    <t>03/09/2018</t>
  </si>
  <si>
    <t>04/09/2018</t>
  </si>
  <si>
    <t>05/09/2018</t>
  </si>
  <si>
    <t>06/09/2018</t>
  </si>
  <si>
    <t>07/09/2018</t>
  </si>
  <si>
    <t>10/09/2018</t>
  </si>
  <si>
    <t>11/09/2018</t>
  </si>
  <si>
    <t>12/09/2018</t>
  </si>
  <si>
    <t>13/09/2018</t>
  </si>
  <si>
    <t>14/09/2018</t>
  </si>
  <si>
    <t>15/09/2018</t>
  </si>
  <si>
    <t>17/09/2018</t>
  </si>
  <si>
    <t>18/09/2018</t>
  </si>
  <si>
    <t>19/09/2018</t>
  </si>
  <si>
    <t>20/09/2018</t>
  </si>
  <si>
    <t>21/09/2018</t>
  </si>
  <si>
    <t>22/09/2018</t>
  </si>
  <si>
    <t>24/09/2018</t>
  </si>
  <si>
    <t>25/09/2018</t>
  </si>
  <si>
    <t>26/09/2018</t>
  </si>
  <si>
    <t>27/09/2018</t>
  </si>
  <si>
    <t>28/09/2018</t>
  </si>
  <si>
    <t>Date</t>
  </si>
  <si>
    <t>data_num</t>
  </si>
  <si>
    <t>Obrigacoes</t>
  </si>
  <si>
    <t>TG</t>
  </si>
  <si>
    <t>R /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</si>
</sst>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;\(#,##0.00\)"/>
    <numFmt numFmtId="165" formatCode="[$-F800]dddd\,\ mmmm\ dd\,\ yyyy"/>
  </numFmts>
  <fonts count="8" x14ac:knownFonts="1">
    <font>
      <sz val="10"/>
      <color rgb="FF000000"/>
      <name val="Arial"/>
    </font>
    <font>
      <sz val="8"/>
      <color rgb="FF000000"/>
      <name val="Tahoma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8"/>
      <color rgb="FF000000"/>
      <name val="Tahoma"/>
      <family val="2"/>
    </font>
    <font>
      <sz val="10"/>
      <color rgb="FF00000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0">
    <xf numFmtId="0" fontId="0" fillId="0" borderId="0" xfId="0"/>
    <xf numFmtId="0" fontId="4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right" vertical="center"/>
    </xf>
    <xf numFmtId="164" fontId="2" fillId="2" borderId="3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 wrapText="1"/>
    </xf>
    <xf numFmtId="164" fontId="0" fillId="0" borderId="0" xfId="0" applyNumberFormat="1"/>
    <xf numFmtId="4" fontId="0" fillId="0" borderId="0" xfId="0" applyNumberFormat="1"/>
    <xf numFmtId="14" fontId="0" fillId="0" borderId="0" xfId="0" applyNumberFormat="1"/>
    <xf numFmtId="43" fontId="0" fillId="0" borderId="0" xfId="1" applyFont="1"/>
    <xf numFmtId="165" fontId="2" fillId="2" borderId="1" xfId="0" applyNumberFormat="1" applyFont="1" applyFill="1" applyBorder="1" applyAlignment="1">
      <alignment horizontal="left" vertical="center" wrapText="1"/>
    </xf>
    <xf numFmtId="165" fontId="0" fillId="0" borderId="0" xfId="0" applyNumberFormat="1"/>
    <xf numFmtId="43" fontId="0" fillId="0" borderId="0" xfId="0" applyNumberFormat="1"/>
    <xf numFmtId="0" fontId="2" fillId="3" borderId="1" xfId="0" applyFont="1" applyFill="1" applyBorder="1" applyAlignment="1">
      <alignment horizontal="left" vertical="center" wrapText="1"/>
    </xf>
    <xf numFmtId="165" fontId="2" fillId="3" borderId="1" xfId="0" applyNumberFormat="1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right" vertical="center"/>
    </xf>
    <xf numFmtId="164" fontId="2" fillId="3" borderId="3" xfId="0" applyNumberFormat="1" applyFont="1" applyFill="1" applyBorder="1" applyAlignment="1">
      <alignment horizontal="right" vertical="center"/>
    </xf>
    <xf numFmtId="165" fontId="0" fillId="3" borderId="0" xfId="0" applyNumberFormat="1" applyFill="1"/>
    <xf numFmtId="4" fontId="0" fillId="3" borderId="0" xfId="0" applyNumberFormat="1" applyFill="1"/>
    <xf numFmtId="43" fontId="0" fillId="3" borderId="0" xfId="1" applyFont="1" applyFill="1"/>
    <xf numFmtId="43" fontId="0" fillId="3" borderId="0" xfId="0" applyNumberFormat="1" applyFill="1"/>
    <xf numFmtId="0" fontId="0" fillId="3" borderId="0" xfId="0" applyFill="1"/>
    <xf numFmtId="14" fontId="0" fillId="3" borderId="0" xfId="0" applyNumberForma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626"/>
  <sheetViews>
    <sheetView showGridLines="0" tabSelected="1" workbookViewId="0"/>
  </sheetViews>
  <sheetFormatPr defaultRowHeight="12.75" x14ac:dyDescent="0.2"/>
  <cols>
    <col min="2" max="2" width="52.85546875" customWidth="1"/>
    <col min="3" max="3" width="15.5703125" customWidth="1"/>
    <col min="4" max="4" width="18.7109375" customWidth="1"/>
    <col min="5" max="5" width="18.42578125" customWidth="1"/>
    <col min="7" max="7" width="13.85546875" bestFit="1" customWidth="1"/>
    <col min="8" max="8" width="15" bestFit="1" customWidth="1"/>
    <col min="12" max="12" width="10.140625" bestFit="1" customWidth="1"/>
    <col min="14" max="14" width="15" bestFit="1" customWidth="1"/>
  </cols>
  <sheetData>
    <row r="1" spans="1:14" ht="22.5" x14ac:dyDescent="0.2">
      <c r="A1" s="1" t="s">
        <v>0</v>
      </c>
    </row>
    <row r="3" spans="1:14" x14ac:dyDescent="0.2">
      <c r="A3" s="2" t="s">
        <v>1</v>
      </c>
    </row>
    <row r="4" spans="1:14" x14ac:dyDescent="0.2">
      <c r="A4" s="2" t="s">
        <v>2</v>
      </c>
    </row>
    <row r="6" spans="1:14" ht="24" x14ac:dyDescent="0.2">
      <c r="A6" s="12" t="s">
        <v>3</v>
      </c>
      <c r="B6" s="12" t="s">
        <v>4</v>
      </c>
      <c r="C6" s="3" t="s">
        <v>5</v>
      </c>
      <c r="D6" s="5" t="s">
        <v>6</v>
      </c>
      <c r="E6" s="6" t="s">
        <v>6</v>
      </c>
    </row>
    <row r="7" spans="1:14" ht="84" customHeight="1" x14ac:dyDescent="0.2">
      <c r="A7" s="12"/>
      <c r="B7" s="12"/>
      <c r="C7" s="4" t="s">
        <v>7</v>
      </c>
      <c r="D7" s="7" t="s">
        <v>8</v>
      </c>
      <c r="E7" s="8" t="s">
        <v>9</v>
      </c>
      <c r="G7" t="s">
        <v>542</v>
      </c>
      <c r="H7" t="s">
        <v>543</v>
      </c>
      <c r="L7" t="s">
        <v>539</v>
      </c>
      <c r="M7" t="s">
        <v>540</v>
      </c>
      <c r="N7" t="s">
        <v>541</v>
      </c>
    </row>
    <row r="8" spans="1:14" x14ac:dyDescent="0.2">
      <c r="A8" s="9" t="s">
        <v>10</v>
      </c>
      <c r="B8" s="9" t="s">
        <v>11</v>
      </c>
      <c r="C8" s="9" t="s">
        <v>12</v>
      </c>
      <c r="D8" s="10">
        <v>347051678.26903999</v>
      </c>
      <c r="E8" s="11">
        <v>251512690.62</v>
      </c>
      <c r="G8" s="13">
        <f>D8</f>
        <v>347051678.26903999</v>
      </c>
      <c r="K8" t="str">
        <f>""&amp;M8</f>
        <v>20170101</v>
      </c>
      <c r="L8" s="15">
        <v>42736</v>
      </c>
      <c r="M8">
        <v>20170101</v>
      </c>
      <c r="N8" s="16">
        <v>347051678.26903999</v>
      </c>
    </row>
    <row r="9" spans="1:14" x14ac:dyDescent="0.2">
      <c r="A9" s="9" t="s">
        <v>10</v>
      </c>
      <c r="B9" s="9" t="s">
        <v>11</v>
      </c>
      <c r="C9" s="17" t="s">
        <v>13</v>
      </c>
      <c r="D9" s="10"/>
      <c r="E9" s="11">
        <v>170.8</v>
      </c>
      <c r="F9" s="18" t="str">
        <f>""&amp;RIGHT(C9,4)&amp;MID(C9,4,2)&amp;LEFT(C9,2)</f>
        <v>20170101</v>
      </c>
      <c r="G9" s="14">
        <f>D9+G8</f>
        <v>347051678.26903999</v>
      </c>
      <c r="H9" s="16">
        <f>VLOOKUP(F9,$K$8:$N$626,4,FALSE)</f>
        <v>347051678.26903999</v>
      </c>
      <c r="I9" s="19">
        <f>G9-H9</f>
        <v>0</v>
      </c>
      <c r="K9" t="str">
        <f t="shared" ref="K9:K72" si="0">""&amp;M9</f>
        <v>20170102</v>
      </c>
      <c r="L9" s="15">
        <v>42737</v>
      </c>
      <c r="M9">
        <v>20170102</v>
      </c>
      <c r="N9" s="16">
        <v>347046209.55904001</v>
      </c>
    </row>
    <row r="10" spans="1:14" x14ac:dyDescent="0.2">
      <c r="A10" s="9" t="s">
        <v>10</v>
      </c>
      <c r="B10" s="9" t="s">
        <v>11</v>
      </c>
      <c r="C10" s="17" t="s">
        <v>14</v>
      </c>
      <c r="D10" s="10">
        <v>-5468.71</v>
      </c>
      <c r="E10" s="11">
        <v>-1344226.53</v>
      </c>
      <c r="F10" s="18" t="str">
        <f t="shared" ref="F10:F73" si="1">""&amp;RIGHT(C10,4)&amp;MID(C10,4,2)&amp;LEFT(C10,2)</f>
        <v>20170102</v>
      </c>
      <c r="G10" s="14">
        <f t="shared" ref="G10:G73" si="2">D10+G9</f>
        <v>347046209.55904001</v>
      </c>
      <c r="H10" s="16">
        <f t="shared" ref="H10:H73" si="3">VLOOKUP(F10,$K$8:$N$626,4,FALSE)</f>
        <v>347046209.55904001</v>
      </c>
      <c r="I10" s="19">
        <f t="shared" ref="I10:I73" si="4">G10-H10</f>
        <v>0</v>
      </c>
      <c r="K10" t="str">
        <f t="shared" si="0"/>
        <v>20170103</v>
      </c>
      <c r="L10" s="15">
        <v>42738</v>
      </c>
      <c r="M10">
        <v>20170103</v>
      </c>
      <c r="N10" s="16">
        <v>347040709.55904001</v>
      </c>
    </row>
    <row r="11" spans="1:14" x14ac:dyDescent="0.2">
      <c r="A11" s="9" t="s">
        <v>10</v>
      </c>
      <c r="B11" s="9" t="s">
        <v>11</v>
      </c>
      <c r="C11" s="17" t="s">
        <v>15</v>
      </c>
      <c r="D11" s="10">
        <v>-5500</v>
      </c>
      <c r="E11" s="11">
        <v>-2757420.19</v>
      </c>
      <c r="F11" s="18" t="str">
        <f t="shared" si="1"/>
        <v>20170103</v>
      </c>
      <c r="G11" s="14">
        <f t="shared" si="2"/>
        <v>347040709.55904001</v>
      </c>
      <c r="H11" s="16">
        <f t="shared" si="3"/>
        <v>347040709.55904001</v>
      </c>
      <c r="I11" s="19">
        <f t="shared" si="4"/>
        <v>0</v>
      </c>
      <c r="K11" t="str">
        <f t="shared" si="0"/>
        <v>20170104</v>
      </c>
      <c r="L11" s="15">
        <v>42739</v>
      </c>
      <c r="M11">
        <v>20170104</v>
      </c>
      <c r="N11" s="16">
        <v>344876432.77087998</v>
      </c>
    </row>
    <row r="12" spans="1:14" x14ac:dyDescent="0.2">
      <c r="A12" s="9" t="s">
        <v>10</v>
      </c>
      <c r="B12" s="9" t="s">
        <v>11</v>
      </c>
      <c r="C12" s="17" t="s">
        <v>16</v>
      </c>
      <c r="D12" s="10">
        <v>-2164276.78816</v>
      </c>
      <c r="E12" s="11">
        <v>-1332602.29</v>
      </c>
      <c r="F12" s="18" t="str">
        <f t="shared" si="1"/>
        <v>20170104</v>
      </c>
      <c r="G12" s="14">
        <f t="shared" si="2"/>
        <v>344876432.77087998</v>
      </c>
      <c r="H12" s="16">
        <f t="shared" si="3"/>
        <v>344876432.77087998</v>
      </c>
      <c r="I12" s="19">
        <f t="shared" si="4"/>
        <v>0</v>
      </c>
      <c r="K12" t="str">
        <f t="shared" si="0"/>
        <v>20170105</v>
      </c>
      <c r="L12" s="15">
        <v>42740</v>
      </c>
      <c r="M12">
        <v>20170105</v>
      </c>
      <c r="N12" s="16">
        <v>344354901.41088003</v>
      </c>
    </row>
    <row r="13" spans="1:14" x14ac:dyDescent="0.2">
      <c r="A13" s="9" t="s">
        <v>10</v>
      </c>
      <c r="B13" s="9" t="s">
        <v>11</v>
      </c>
      <c r="C13" s="17" t="s">
        <v>17</v>
      </c>
      <c r="D13" s="10">
        <v>-521531.36</v>
      </c>
      <c r="E13" s="11">
        <v>-111468.94</v>
      </c>
      <c r="F13" s="18" t="str">
        <f t="shared" si="1"/>
        <v>20170105</v>
      </c>
      <c r="G13" s="14">
        <f t="shared" si="2"/>
        <v>344354901.41087997</v>
      </c>
      <c r="H13" s="16">
        <f t="shared" si="3"/>
        <v>344354901.41088003</v>
      </c>
      <c r="I13" s="19">
        <f t="shared" si="4"/>
        <v>0</v>
      </c>
      <c r="K13" t="str">
        <f t="shared" si="0"/>
        <v>20170106</v>
      </c>
      <c r="L13" s="15">
        <v>42741</v>
      </c>
      <c r="M13">
        <v>20170106</v>
      </c>
      <c r="N13" s="16">
        <v>344354901.41088003</v>
      </c>
    </row>
    <row r="14" spans="1:14" x14ac:dyDescent="0.2">
      <c r="A14" s="9" t="s">
        <v>10</v>
      </c>
      <c r="B14" s="9" t="s">
        <v>11</v>
      </c>
      <c r="C14" s="17" t="s">
        <v>18</v>
      </c>
      <c r="D14" s="10">
        <v>0</v>
      </c>
      <c r="E14" s="11">
        <v>131429.92000000001</v>
      </c>
      <c r="F14" s="18" t="str">
        <f t="shared" si="1"/>
        <v>20170106</v>
      </c>
      <c r="G14" s="14">
        <f t="shared" si="2"/>
        <v>344354901.41087997</v>
      </c>
      <c r="H14" s="16">
        <f t="shared" si="3"/>
        <v>344354901.41088003</v>
      </c>
      <c r="I14" s="19">
        <f t="shared" si="4"/>
        <v>0</v>
      </c>
      <c r="K14" t="str">
        <f t="shared" si="0"/>
        <v>20170107</v>
      </c>
      <c r="L14" s="15">
        <v>42742</v>
      </c>
      <c r="M14">
        <v>20170107</v>
      </c>
      <c r="N14" s="16">
        <v>344354901.41088003</v>
      </c>
    </row>
    <row r="15" spans="1:14" x14ac:dyDescent="0.2">
      <c r="A15" s="9" t="s">
        <v>10</v>
      </c>
      <c r="B15" s="9" t="s">
        <v>11</v>
      </c>
      <c r="C15" s="17" t="s">
        <v>19</v>
      </c>
      <c r="D15" s="10"/>
      <c r="E15" s="11">
        <v>100</v>
      </c>
      <c r="F15" s="18" t="str">
        <f t="shared" si="1"/>
        <v>20170107</v>
      </c>
      <c r="G15" s="14">
        <f t="shared" si="2"/>
        <v>344354901.41087997</v>
      </c>
      <c r="H15" s="16">
        <f t="shared" si="3"/>
        <v>344354901.41088003</v>
      </c>
      <c r="I15" s="19">
        <f t="shared" si="4"/>
        <v>0</v>
      </c>
      <c r="K15" t="str">
        <f t="shared" si="0"/>
        <v>20170108</v>
      </c>
      <c r="L15" s="15">
        <v>42743</v>
      </c>
      <c r="M15">
        <v>20170108</v>
      </c>
      <c r="N15" s="16">
        <v>344354901.41088003</v>
      </c>
    </row>
    <row r="16" spans="1:14" x14ac:dyDescent="0.2">
      <c r="A16" s="9" t="s">
        <v>10</v>
      </c>
      <c r="B16" s="9" t="s">
        <v>11</v>
      </c>
      <c r="C16" s="17" t="s">
        <v>20</v>
      </c>
      <c r="D16" s="10">
        <v>-1791754.51409</v>
      </c>
      <c r="E16" s="11">
        <v>-1852817.82</v>
      </c>
      <c r="F16" s="18" t="str">
        <f t="shared" si="1"/>
        <v>20170109</v>
      </c>
      <c r="G16" s="14">
        <f t="shared" si="2"/>
        <v>342563146.89678997</v>
      </c>
      <c r="H16" s="16">
        <f t="shared" si="3"/>
        <v>342563146.89679003</v>
      </c>
      <c r="I16" s="19">
        <f t="shared" si="4"/>
        <v>0</v>
      </c>
      <c r="K16" t="str">
        <f t="shared" si="0"/>
        <v>20170109</v>
      </c>
      <c r="L16" s="15">
        <v>42744</v>
      </c>
      <c r="M16">
        <v>20170109</v>
      </c>
      <c r="N16" s="16">
        <v>342563146.89679003</v>
      </c>
    </row>
    <row r="17" spans="1:14" x14ac:dyDescent="0.2">
      <c r="A17" s="9" t="s">
        <v>10</v>
      </c>
      <c r="B17" s="9" t="s">
        <v>11</v>
      </c>
      <c r="C17" s="17" t="s">
        <v>21</v>
      </c>
      <c r="D17" s="10">
        <v>84963.37</v>
      </c>
      <c r="E17" s="11">
        <v>4369277.8899999997</v>
      </c>
      <c r="F17" s="18" t="str">
        <f t="shared" si="1"/>
        <v>20170110</v>
      </c>
      <c r="G17" s="14">
        <f t="shared" si="2"/>
        <v>342648110.26678997</v>
      </c>
      <c r="H17" s="16">
        <f t="shared" si="3"/>
        <v>342648110.26678997</v>
      </c>
      <c r="I17" s="19">
        <f t="shared" si="4"/>
        <v>0</v>
      </c>
      <c r="K17" t="str">
        <f t="shared" si="0"/>
        <v>20170110</v>
      </c>
      <c r="L17" s="15">
        <v>42745</v>
      </c>
      <c r="M17">
        <v>20170110</v>
      </c>
      <c r="N17" s="16">
        <v>342648110.26678997</v>
      </c>
    </row>
    <row r="18" spans="1:14" x14ac:dyDescent="0.2">
      <c r="A18" s="9" t="s">
        <v>10</v>
      </c>
      <c r="B18" s="9" t="s">
        <v>11</v>
      </c>
      <c r="C18" s="17" t="s">
        <v>22</v>
      </c>
      <c r="D18" s="10">
        <v>-506247.17</v>
      </c>
      <c r="E18" s="11">
        <v>-472789.64</v>
      </c>
      <c r="F18" s="18" t="str">
        <f t="shared" si="1"/>
        <v>20170111</v>
      </c>
      <c r="G18" s="14">
        <f t="shared" si="2"/>
        <v>342141863.09678996</v>
      </c>
      <c r="H18" s="16">
        <f t="shared" si="3"/>
        <v>342141863.09679002</v>
      </c>
      <c r="I18" s="19">
        <f t="shared" si="4"/>
        <v>0</v>
      </c>
      <c r="K18" t="str">
        <f t="shared" si="0"/>
        <v>20170111</v>
      </c>
      <c r="L18" s="15">
        <v>42746</v>
      </c>
      <c r="M18">
        <v>20170111</v>
      </c>
      <c r="N18" s="16">
        <v>342141863.09679002</v>
      </c>
    </row>
    <row r="19" spans="1:14" x14ac:dyDescent="0.2">
      <c r="A19" s="9" t="s">
        <v>10</v>
      </c>
      <c r="B19" s="9" t="s">
        <v>11</v>
      </c>
      <c r="C19" s="17" t="s">
        <v>23</v>
      </c>
      <c r="D19" s="10">
        <v>380372.47</v>
      </c>
      <c r="E19" s="11">
        <v>404720.3</v>
      </c>
      <c r="F19" s="18" t="str">
        <f t="shared" si="1"/>
        <v>20170112</v>
      </c>
      <c r="G19" s="14">
        <f t="shared" si="2"/>
        <v>342522235.56678998</v>
      </c>
      <c r="H19" s="16">
        <f t="shared" si="3"/>
        <v>342522235.56678998</v>
      </c>
      <c r="I19" s="19">
        <f t="shared" si="4"/>
        <v>0</v>
      </c>
      <c r="K19" t="str">
        <f t="shared" si="0"/>
        <v>20170112</v>
      </c>
      <c r="L19" s="15">
        <v>42747</v>
      </c>
      <c r="M19">
        <v>20170112</v>
      </c>
      <c r="N19" s="16">
        <v>342522235.56678998</v>
      </c>
    </row>
    <row r="20" spans="1:14" x14ac:dyDescent="0.2">
      <c r="A20" s="9" t="s">
        <v>10</v>
      </c>
      <c r="B20" s="9" t="s">
        <v>11</v>
      </c>
      <c r="C20" s="17" t="s">
        <v>24</v>
      </c>
      <c r="D20" s="10">
        <v>-183595.24591</v>
      </c>
      <c r="E20" s="11">
        <v>-180020.2</v>
      </c>
      <c r="F20" s="18" t="str">
        <f t="shared" si="1"/>
        <v>20170113</v>
      </c>
      <c r="G20" s="14">
        <f t="shared" si="2"/>
        <v>342338640.32088</v>
      </c>
      <c r="H20" s="16">
        <f t="shared" si="3"/>
        <v>342338640.32088</v>
      </c>
      <c r="I20" s="19">
        <f t="shared" si="4"/>
        <v>0</v>
      </c>
      <c r="K20" t="str">
        <f t="shared" si="0"/>
        <v>20170113</v>
      </c>
      <c r="L20" s="15">
        <v>42748</v>
      </c>
      <c r="M20">
        <v>20170113</v>
      </c>
      <c r="N20" s="16">
        <v>342338640.32088</v>
      </c>
    </row>
    <row r="21" spans="1:14" x14ac:dyDescent="0.2">
      <c r="A21" s="9" t="s">
        <v>10</v>
      </c>
      <c r="B21" s="9" t="s">
        <v>11</v>
      </c>
      <c r="C21" s="17" t="s">
        <v>25</v>
      </c>
      <c r="D21" s="10"/>
      <c r="E21" s="11">
        <v>2722</v>
      </c>
      <c r="F21" s="18" t="str">
        <f t="shared" si="1"/>
        <v>20170114</v>
      </c>
      <c r="G21" s="14">
        <f t="shared" si="2"/>
        <v>342338640.32088</v>
      </c>
      <c r="H21" s="16">
        <f t="shared" si="3"/>
        <v>342338640.32088</v>
      </c>
      <c r="I21" s="19">
        <f t="shared" si="4"/>
        <v>0</v>
      </c>
      <c r="K21" t="str">
        <f t="shared" si="0"/>
        <v>20170114</v>
      </c>
      <c r="L21" s="15">
        <v>42749</v>
      </c>
      <c r="M21">
        <v>20170114</v>
      </c>
      <c r="N21" s="16">
        <v>342338640.32088</v>
      </c>
    </row>
    <row r="22" spans="1:14" x14ac:dyDescent="0.2">
      <c r="A22" s="9" t="s">
        <v>10</v>
      </c>
      <c r="B22" s="9" t="s">
        <v>11</v>
      </c>
      <c r="C22" s="17" t="s">
        <v>26</v>
      </c>
      <c r="D22" s="10">
        <v>2135700.66</v>
      </c>
      <c r="E22" s="11">
        <v>4928039.3499999996</v>
      </c>
      <c r="F22" s="18" t="str">
        <f t="shared" si="1"/>
        <v>20170116</v>
      </c>
      <c r="G22" s="14">
        <f t="shared" si="2"/>
        <v>344474340.98088002</v>
      </c>
      <c r="H22" s="16">
        <f t="shared" si="3"/>
        <v>344474340.98088002</v>
      </c>
      <c r="I22" s="19">
        <f t="shared" si="4"/>
        <v>0</v>
      </c>
      <c r="K22" t="str">
        <f t="shared" si="0"/>
        <v>20170115</v>
      </c>
      <c r="L22" s="15">
        <v>42750</v>
      </c>
      <c r="M22">
        <v>20170115</v>
      </c>
      <c r="N22" s="16">
        <v>342338640.32088</v>
      </c>
    </row>
    <row r="23" spans="1:14" x14ac:dyDescent="0.2">
      <c r="A23" s="9" t="s">
        <v>10</v>
      </c>
      <c r="B23" s="9" t="s">
        <v>11</v>
      </c>
      <c r="C23" s="17" t="s">
        <v>27</v>
      </c>
      <c r="D23" s="10">
        <v>363391.01</v>
      </c>
      <c r="E23" s="11">
        <v>-89391.95</v>
      </c>
      <c r="F23" s="18" t="str">
        <f t="shared" si="1"/>
        <v>20170117</v>
      </c>
      <c r="G23" s="14">
        <f t="shared" si="2"/>
        <v>344837731.99088001</v>
      </c>
      <c r="H23" s="16">
        <f t="shared" si="3"/>
        <v>344837731.99088001</v>
      </c>
      <c r="I23" s="19">
        <f t="shared" si="4"/>
        <v>0</v>
      </c>
      <c r="K23" t="str">
        <f t="shared" si="0"/>
        <v>20170116</v>
      </c>
      <c r="L23" s="15">
        <v>42751</v>
      </c>
      <c r="M23">
        <v>20170116</v>
      </c>
      <c r="N23" s="16">
        <v>344474340.98088002</v>
      </c>
    </row>
    <row r="24" spans="1:14" x14ac:dyDescent="0.2">
      <c r="A24" s="9" t="s">
        <v>10</v>
      </c>
      <c r="B24" s="9" t="s">
        <v>11</v>
      </c>
      <c r="C24" s="17" t="s">
        <v>28</v>
      </c>
      <c r="D24" s="10">
        <v>-459675.19464</v>
      </c>
      <c r="E24" s="11">
        <v>-444043.62</v>
      </c>
      <c r="F24" s="18" t="str">
        <f t="shared" si="1"/>
        <v>20170118</v>
      </c>
      <c r="G24" s="14">
        <f t="shared" si="2"/>
        <v>344378056.79624003</v>
      </c>
      <c r="H24" s="16">
        <f t="shared" si="3"/>
        <v>344378056.79623997</v>
      </c>
      <c r="I24" s="19">
        <f t="shared" si="4"/>
        <v>0</v>
      </c>
      <c r="K24" t="str">
        <f t="shared" si="0"/>
        <v>20170117</v>
      </c>
      <c r="L24" s="15">
        <v>42752</v>
      </c>
      <c r="M24">
        <v>20170117</v>
      </c>
      <c r="N24" s="16">
        <v>344837731.99088001</v>
      </c>
    </row>
    <row r="25" spans="1:14" x14ac:dyDescent="0.2">
      <c r="A25" s="9" t="s">
        <v>10</v>
      </c>
      <c r="B25" s="9" t="s">
        <v>11</v>
      </c>
      <c r="C25" s="17" t="s">
        <v>29</v>
      </c>
      <c r="D25" s="10">
        <v>3700</v>
      </c>
      <c r="E25" s="11">
        <v>1015543.29</v>
      </c>
      <c r="F25" s="18" t="str">
        <f t="shared" si="1"/>
        <v>20170119</v>
      </c>
      <c r="G25" s="14">
        <f t="shared" si="2"/>
        <v>344381756.79624003</v>
      </c>
      <c r="H25" s="16">
        <f t="shared" si="3"/>
        <v>344381756.79623997</v>
      </c>
      <c r="I25" s="19">
        <f t="shared" si="4"/>
        <v>0</v>
      </c>
      <c r="K25" t="str">
        <f t="shared" si="0"/>
        <v>20170118</v>
      </c>
      <c r="L25" s="15">
        <v>42753</v>
      </c>
      <c r="M25">
        <v>20170118</v>
      </c>
      <c r="N25" s="16">
        <v>344378056.79623997</v>
      </c>
    </row>
    <row r="26" spans="1:14" x14ac:dyDescent="0.2">
      <c r="A26" s="9" t="s">
        <v>10</v>
      </c>
      <c r="B26" s="9" t="s">
        <v>11</v>
      </c>
      <c r="C26" s="17" t="s">
        <v>30</v>
      </c>
      <c r="D26" s="10">
        <v>-3412.5</v>
      </c>
      <c r="E26" s="11">
        <v>494481.72</v>
      </c>
      <c r="F26" s="18" t="str">
        <f t="shared" si="1"/>
        <v>20170120</v>
      </c>
      <c r="G26" s="14">
        <f t="shared" si="2"/>
        <v>344378344.29624003</v>
      </c>
      <c r="H26" s="16">
        <f t="shared" si="3"/>
        <v>344378344.29623997</v>
      </c>
      <c r="I26" s="19">
        <f t="shared" si="4"/>
        <v>0</v>
      </c>
      <c r="K26" t="str">
        <f t="shared" si="0"/>
        <v>20170119</v>
      </c>
      <c r="L26" s="15">
        <v>42754</v>
      </c>
      <c r="M26">
        <v>20170119</v>
      </c>
      <c r="N26" s="16">
        <v>344381756.79623997</v>
      </c>
    </row>
    <row r="27" spans="1:14" x14ac:dyDescent="0.2">
      <c r="A27" s="9" t="s">
        <v>10</v>
      </c>
      <c r="B27" s="9" t="s">
        <v>11</v>
      </c>
      <c r="C27" s="17" t="s">
        <v>31</v>
      </c>
      <c r="D27" s="10">
        <v>1298312.74</v>
      </c>
      <c r="E27" s="11">
        <v>342140.17</v>
      </c>
      <c r="F27" s="18" t="str">
        <f t="shared" si="1"/>
        <v>20170123</v>
      </c>
      <c r="G27" s="14">
        <f t="shared" si="2"/>
        <v>345676657.03624004</v>
      </c>
      <c r="H27" s="16">
        <f t="shared" si="3"/>
        <v>345676657.03623998</v>
      </c>
      <c r="I27" s="19">
        <f t="shared" si="4"/>
        <v>0</v>
      </c>
      <c r="K27" t="str">
        <f t="shared" si="0"/>
        <v>20170120</v>
      </c>
      <c r="L27" s="15">
        <v>42755</v>
      </c>
      <c r="M27">
        <v>20170120</v>
      </c>
      <c r="N27" s="16">
        <v>344378344.29623997</v>
      </c>
    </row>
    <row r="28" spans="1:14" x14ac:dyDescent="0.2">
      <c r="A28" s="9" t="s">
        <v>10</v>
      </c>
      <c r="B28" s="9" t="s">
        <v>11</v>
      </c>
      <c r="C28" s="17" t="s">
        <v>32</v>
      </c>
      <c r="D28" s="10">
        <v>-61861.68</v>
      </c>
      <c r="E28" s="11">
        <v>-2001417.08</v>
      </c>
      <c r="F28" s="18" t="str">
        <f t="shared" si="1"/>
        <v>20170124</v>
      </c>
      <c r="G28" s="14">
        <f t="shared" si="2"/>
        <v>345614795.35624003</v>
      </c>
      <c r="H28" s="16">
        <f t="shared" si="3"/>
        <v>345614795.35623997</v>
      </c>
      <c r="I28" s="19">
        <f t="shared" si="4"/>
        <v>0</v>
      </c>
      <c r="K28" t="str">
        <f t="shared" si="0"/>
        <v>20170121</v>
      </c>
      <c r="L28" s="15">
        <v>42756</v>
      </c>
      <c r="M28">
        <v>20170121</v>
      </c>
      <c r="N28" s="16">
        <v>344378344.29623997</v>
      </c>
    </row>
    <row r="29" spans="1:14" x14ac:dyDescent="0.2">
      <c r="A29" s="9" t="s">
        <v>10</v>
      </c>
      <c r="B29" s="9" t="s">
        <v>11</v>
      </c>
      <c r="C29" s="17" t="s">
        <v>33</v>
      </c>
      <c r="D29" s="10">
        <v>-398780.58</v>
      </c>
      <c r="E29" s="11">
        <v>-70564.2</v>
      </c>
      <c r="F29" s="18" t="str">
        <f t="shared" si="1"/>
        <v>20170125</v>
      </c>
      <c r="G29" s="14">
        <f t="shared" si="2"/>
        <v>345216014.77624005</v>
      </c>
      <c r="H29" s="16">
        <f t="shared" si="3"/>
        <v>345216014.77623999</v>
      </c>
      <c r="I29" s="19">
        <f t="shared" si="4"/>
        <v>0</v>
      </c>
      <c r="K29" t="str">
        <f t="shared" si="0"/>
        <v>20170122</v>
      </c>
      <c r="L29" s="15">
        <v>42757</v>
      </c>
      <c r="M29">
        <v>20170122</v>
      </c>
      <c r="N29" s="16">
        <v>344378344.29623997</v>
      </c>
    </row>
    <row r="30" spans="1:14" x14ac:dyDescent="0.2">
      <c r="A30" s="9" t="s">
        <v>10</v>
      </c>
      <c r="B30" s="9" t="s">
        <v>11</v>
      </c>
      <c r="C30" s="17" t="s">
        <v>34</v>
      </c>
      <c r="D30" s="10">
        <v>15766540.76</v>
      </c>
      <c r="E30" s="11">
        <v>975356.56</v>
      </c>
      <c r="F30" s="18" t="str">
        <f t="shared" si="1"/>
        <v>20170126</v>
      </c>
      <c r="G30" s="14">
        <f t="shared" si="2"/>
        <v>360982555.53624004</v>
      </c>
      <c r="H30" s="16">
        <f t="shared" si="3"/>
        <v>360982555.53623998</v>
      </c>
      <c r="I30" s="19">
        <f t="shared" si="4"/>
        <v>0</v>
      </c>
      <c r="K30" t="str">
        <f t="shared" si="0"/>
        <v>20170123</v>
      </c>
      <c r="L30" s="15">
        <v>42758</v>
      </c>
      <c r="M30">
        <v>20170123</v>
      </c>
      <c r="N30" s="16">
        <v>345676657.03623998</v>
      </c>
    </row>
    <row r="31" spans="1:14" x14ac:dyDescent="0.2">
      <c r="A31" s="9" t="s">
        <v>10</v>
      </c>
      <c r="B31" s="9" t="s">
        <v>11</v>
      </c>
      <c r="C31" s="17" t="s">
        <v>35</v>
      </c>
      <c r="D31" s="10">
        <v>927652.48</v>
      </c>
      <c r="E31" s="11">
        <v>587282.81999999995</v>
      </c>
      <c r="F31" s="18" t="str">
        <f t="shared" si="1"/>
        <v>20170127</v>
      </c>
      <c r="G31" s="14">
        <f t="shared" si="2"/>
        <v>361910208.01624006</v>
      </c>
      <c r="H31" s="16">
        <f t="shared" si="3"/>
        <v>361910208.01624</v>
      </c>
      <c r="I31" s="19">
        <f t="shared" si="4"/>
        <v>0</v>
      </c>
      <c r="K31" t="str">
        <f t="shared" si="0"/>
        <v>20170124</v>
      </c>
      <c r="L31" s="15">
        <v>42759</v>
      </c>
      <c r="M31">
        <v>20170124</v>
      </c>
      <c r="N31" s="16">
        <v>345614795.35623997</v>
      </c>
    </row>
    <row r="32" spans="1:14" x14ac:dyDescent="0.2">
      <c r="A32" s="9" t="s">
        <v>10</v>
      </c>
      <c r="B32" s="9" t="s">
        <v>11</v>
      </c>
      <c r="C32" s="17" t="s">
        <v>36</v>
      </c>
      <c r="D32" s="10"/>
      <c r="E32" s="11">
        <v>100</v>
      </c>
      <c r="F32" s="18" t="str">
        <f t="shared" si="1"/>
        <v>20170128</v>
      </c>
      <c r="G32" s="14">
        <f t="shared" si="2"/>
        <v>361910208.01624006</v>
      </c>
      <c r="H32" s="16">
        <f t="shared" si="3"/>
        <v>361910208.01624</v>
      </c>
      <c r="I32" s="19">
        <f t="shared" si="4"/>
        <v>0</v>
      </c>
      <c r="K32" t="str">
        <f t="shared" si="0"/>
        <v>20170125</v>
      </c>
      <c r="L32" s="15">
        <v>42760</v>
      </c>
      <c r="M32">
        <v>20170125</v>
      </c>
      <c r="N32" s="16">
        <v>345216014.77623999</v>
      </c>
    </row>
    <row r="33" spans="1:14" x14ac:dyDescent="0.2">
      <c r="A33" s="9" t="s">
        <v>10</v>
      </c>
      <c r="B33" s="9" t="s">
        <v>11</v>
      </c>
      <c r="C33" s="17" t="s">
        <v>37</v>
      </c>
      <c r="D33" s="10">
        <v>-26650.07</v>
      </c>
      <c r="E33" s="11">
        <v>654436.69999999995</v>
      </c>
      <c r="F33" s="18" t="str">
        <f t="shared" si="1"/>
        <v>20170130</v>
      </c>
      <c r="G33" s="14">
        <f t="shared" si="2"/>
        <v>361883557.94624007</v>
      </c>
      <c r="H33" s="16">
        <f t="shared" si="3"/>
        <v>361883557.94624001</v>
      </c>
      <c r="I33" s="19">
        <f t="shared" si="4"/>
        <v>0</v>
      </c>
      <c r="K33" t="str">
        <f t="shared" si="0"/>
        <v>20170126</v>
      </c>
      <c r="L33" s="15">
        <v>42761</v>
      </c>
      <c r="M33">
        <v>20170126</v>
      </c>
      <c r="N33" s="16">
        <v>360982555.53623998</v>
      </c>
    </row>
    <row r="34" spans="1:14" s="28" customFormat="1" x14ac:dyDescent="0.2">
      <c r="A34" s="20" t="s">
        <v>10</v>
      </c>
      <c r="B34" s="20" t="s">
        <v>11</v>
      </c>
      <c r="C34" s="21" t="s">
        <v>38</v>
      </c>
      <c r="D34" s="22">
        <v>49659752.670000002</v>
      </c>
      <c r="E34" s="23">
        <v>-468232.31</v>
      </c>
      <c r="F34" s="24" t="str">
        <f t="shared" si="1"/>
        <v>20170131</v>
      </c>
      <c r="G34" s="25">
        <f t="shared" si="2"/>
        <v>411543310.61624008</v>
      </c>
      <c r="H34" s="26">
        <f t="shared" si="3"/>
        <v>411543310.61624002</v>
      </c>
      <c r="I34" s="27">
        <f t="shared" si="4"/>
        <v>0</v>
      </c>
      <c r="K34" s="28" t="str">
        <f t="shared" si="0"/>
        <v>20170127</v>
      </c>
      <c r="L34" s="29">
        <v>42762</v>
      </c>
      <c r="M34" s="28">
        <v>20170127</v>
      </c>
      <c r="N34" s="26">
        <v>361910208.01624</v>
      </c>
    </row>
    <row r="35" spans="1:14" x14ac:dyDescent="0.2">
      <c r="A35" s="9" t="s">
        <v>10</v>
      </c>
      <c r="B35" s="9" t="s">
        <v>11</v>
      </c>
      <c r="C35" s="17" t="s">
        <v>39</v>
      </c>
      <c r="D35" s="10">
        <v>-25283396.120000001</v>
      </c>
      <c r="E35" s="11">
        <v>62651145.289999999</v>
      </c>
      <c r="F35" s="18" t="str">
        <f t="shared" si="1"/>
        <v>20170201</v>
      </c>
      <c r="G35" s="14">
        <f t="shared" si="2"/>
        <v>386259914.49624008</v>
      </c>
      <c r="H35" s="16">
        <f t="shared" si="3"/>
        <v>386259914.49624002</v>
      </c>
      <c r="I35" s="19">
        <f t="shared" si="4"/>
        <v>0</v>
      </c>
      <c r="K35" t="str">
        <f t="shared" si="0"/>
        <v>20170128</v>
      </c>
      <c r="L35" s="15">
        <v>42763</v>
      </c>
      <c r="M35">
        <v>20170128</v>
      </c>
      <c r="N35" s="16">
        <v>361910208.01624</v>
      </c>
    </row>
    <row r="36" spans="1:14" x14ac:dyDescent="0.2">
      <c r="A36" s="9" t="s">
        <v>10</v>
      </c>
      <c r="B36" s="9" t="s">
        <v>11</v>
      </c>
      <c r="C36" s="17" t="s">
        <v>40</v>
      </c>
      <c r="D36" s="10">
        <v>-38255239.590000004</v>
      </c>
      <c r="E36" s="11">
        <v>-36290069.060000002</v>
      </c>
      <c r="F36" s="18" t="str">
        <f t="shared" si="1"/>
        <v>20170202</v>
      </c>
      <c r="G36" s="14">
        <f t="shared" si="2"/>
        <v>348004674.90624011</v>
      </c>
      <c r="H36" s="16">
        <f t="shared" si="3"/>
        <v>348004674.90623999</v>
      </c>
      <c r="I36" s="19">
        <f t="shared" si="4"/>
        <v>0</v>
      </c>
      <c r="K36" t="str">
        <f t="shared" si="0"/>
        <v>20170129</v>
      </c>
      <c r="L36" s="15">
        <v>42764</v>
      </c>
      <c r="M36">
        <v>20170129</v>
      </c>
      <c r="N36" s="16">
        <v>361910208.01624</v>
      </c>
    </row>
    <row r="37" spans="1:14" x14ac:dyDescent="0.2">
      <c r="A37" s="9" t="s">
        <v>10</v>
      </c>
      <c r="B37" s="9" t="s">
        <v>11</v>
      </c>
      <c r="C37" s="17" t="s">
        <v>41</v>
      </c>
      <c r="D37" s="10">
        <v>-1358568.167838</v>
      </c>
      <c r="E37" s="11">
        <v>6519439.21</v>
      </c>
      <c r="F37" s="18" t="str">
        <f t="shared" si="1"/>
        <v>20170203</v>
      </c>
      <c r="G37" s="14">
        <f t="shared" si="2"/>
        <v>346646106.73840213</v>
      </c>
      <c r="H37" s="16">
        <f t="shared" si="3"/>
        <v>346646106.73840201</v>
      </c>
      <c r="I37" s="19">
        <f t="shared" si="4"/>
        <v>0</v>
      </c>
      <c r="K37" t="str">
        <f t="shared" si="0"/>
        <v>20170130</v>
      </c>
      <c r="L37" s="15">
        <v>42765</v>
      </c>
      <c r="M37">
        <v>20170130</v>
      </c>
      <c r="N37" s="16">
        <v>361883557.94624001</v>
      </c>
    </row>
    <row r="38" spans="1:14" x14ac:dyDescent="0.2">
      <c r="A38" s="9" t="s">
        <v>10</v>
      </c>
      <c r="B38" s="9" t="s">
        <v>11</v>
      </c>
      <c r="C38" s="17" t="s">
        <v>42</v>
      </c>
      <c r="D38" s="10"/>
      <c r="E38" s="11">
        <v>16097</v>
      </c>
      <c r="F38" s="18" t="str">
        <f t="shared" si="1"/>
        <v>20170204</v>
      </c>
      <c r="G38" s="14">
        <f t="shared" si="2"/>
        <v>346646106.73840213</v>
      </c>
      <c r="H38" s="16">
        <f t="shared" si="3"/>
        <v>346646106.73840201</v>
      </c>
      <c r="I38" s="19">
        <f t="shared" si="4"/>
        <v>0</v>
      </c>
      <c r="K38" t="str">
        <f t="shared" si="0"/>
        <v>20170131</v>
      </c>
      <c r="L38" s="15">
        <v>42766</v>
      </c>
      <c r="M38">
        <v>20170131</v>
      </c>
      <c r="N38" s="16">
        <v>411543310.61624002</v>
      </c>
    </row>
    <row r="39" spans="1:14" x14ac:dyDescent="0.2">
      <c r="A39" s="9" t="s">
        <v>10</v>
      </c>
      <c r="B39" s="9" t="s">
        <v>11</v>
      </c>
      <c r="C39" s="17" t="s">
        <v>43</v>
      </c>
      <c r="D39" s="10">
        <v>1818673.037307</v>
      </c>
      <c r="E39" s="11">
        <v>-2283106.36</v>
      </c>
      <c r="F39" s="18" t="str">
        <f t="shared" si="1"/>
        <v>20170206</v>
      </c>
      <c r="G39" s="14">
        <f t="shared" si="2"/>
        <v>348464779.77570915</v>
      </c>
      <c r="H39" s="16">
        <f t="shared" si="3"/>
        <v>348464779.77570897</v>
      </c>
      <c r="I39" s="19">
        <f t="shared" si="4"/>
        <v>0</v>
      </c>
      <c r="K39" t="str">
        <f t="shared" si="0"/>
        <v>20170201</v>
      </c>
      <c r="L39" s="15">
        <v>42767</v>
      </c>
      <c r="M39">
        <v>20170201</v>
      </c>
      <c r="N39" s="16">
        <v>386259914.49624002</v>
      </c>
    </row>
    <row r="40" spans="1:14" x14ac:dyDescent="0.2">
      <c r="A40" s="9" t="s">
        <v>10</v>
      </c>
      <c r="B40" s="9" t="s">
        <v>11</v>
      </c>
      <c r="C40" s="17" t="s">
        <v>44</v>
      </c>
      <c r="D40" s="10">
        <v>-325725.66232300003</v>
      </c>
      <c r="E40" s="11">
        <v>-1033115.83</v>
      </c>
      <c r="F40" s="18" t="str">
        <f t="shared" si="1"/>
        <v>20170207</v>
      </c>
      <c r="G40" s="14">
        <f t="shared" si="2"/>
        <v>348139054.11338615</v>
      </c>
      <c r="H40" s="16">
        <f t="shared" si="3"/>
        <v>348139054.11338598</v>
      </c>
      <c r="I40" s="19">
        <f t="shared" si="4"/>
        <v>0</v>
      </c>
      <c r="K40" t="str">
        <f t="shared" si="0"/>
        <v>20170202</v>
      </c>
      <c r="L40" s="15">
        <v>42768</v>
      </c>
      <c r="M40">
        <v>20170202</v>
      </c>
      <c r="N40" s="16">
        <v>348004674.90623999</v>
      </c>
    </row>
    <row r="41" spans="1:14" x14ac:dyDescent="0.2">
      <c r="A41" s="9" t="s">
        <v>10</v>
      </c>
      <c r="B41" s="9" t="s">
        <v>11</v>
      </c>
      <c r="C41" s="17" t="s">
        <v>45</v>
      </c>
      <c r="D41" s="10">
        <v>299173.57302399998</v>
      </c>
      <c r="E41" s="11">
        <v>-4787131.4400000004</v>
      </c>
      <c r="F41" s="18" t="str">
        <f t="shared" si="1"/>
        <v>20170208</v>
      </c>
      <c r="G41" s="14">
        <f t="shared" si="2"/>
        <v>348438227.68641013</v>
      </c>
      <c r="H41" s="16">
        <f t="shared" si="3"/>
        <v>348438227.68641001</v>
      </c>
      <c r="I41" s="19">
        <f t="shared" si="4"/>
        <v>0</v>
      </c>
      <c r="K41" t="str">
        <f t="shared" si="0"/>
        <v>20170203</v>
      </c>
      <c r="L41" s="15">
        <v>42769</v>
      </c>
      <c r="M41">
        <v>20170203</v>
      </c>
      <c r="N41" s="16">
        <v>346646106.73840201</v>
      </c>
    </row>
    <row r="42" spans="1:14" x14ac:dyDescent="0.2">
      <c r="A42" s="9" t="s">
        <v>10</v>
      </c>
      <c r="B42" s="9" t="s">
        <v>11</v>
      </c>
      <c r="C42" s="17" t="s">
        <v>46</v>
      </c>
      <c r="D42" s="10">
        <v>-26151.551802000002</v>
      </c>
      <c r="E42" s="11">
        <v>-417631.76</v>
      </c>
      <c r="F42" s="18" t="str">
        <f t="shared" si="1"/>
        <v>20170209</v>
      </c>
      <c r="G42" s="14">
        <f t="shared" si="2"/>
        <v>348412076.13460815</v>
      </c>
      <c r="H42" s="16">
        <f t="shared" si="3"/>
        <v>348412076.13460797</v>
      </c>
      <c r="I42" s="19">
        <f t="shared" si="4"/>
        <v>0</v>
      </c>
      <c r="K42" t="str">
        <f t="shared" si="0"/>
        <v>20170204</v>
      </c>
      <c r="L42" s="15">
        <v>42770</v>
      </c>
      <c r="M42">
        <v>20170204</v>
      </c>
      <c r="N42" s="16">
        <v>346646106.73840201</v>
      </c>
    </row>
    <row r="43" spans="1:14" x14ac:dyDescent="0.2">
      <c r="A43" s="9" t="s">
        <v>10</v>
      </c>
      <c r="B43" s="9" t="s">
        <v>11</v>
      </c>
      <c r="C43" s="17" t="s">
        <v>47</v>
      </c>
      <c r="D43" s="10">
        <v>20201.608700000001</v>
      </c>
      <c r="E43" s="11">
        <v>204627.19</v>
      </c>
      <c r="F43" s="18" t="str">
        <f t="shared" si="1"/>
        <v>20170210</v>
      </c>
      <c r="G43" s="14">
        <f t="shared" si="2"/>
        <v>348432277.74330813</v>
      </c>
      <c r="H43" s="16">
        <f t="shared" si="3"/>
        <v>348432277.74330801</v>
      </c>
      <c r="I43" s="19">
        <f t="shared" si="4"/>
        <v>0</v>
      </c>
      <c r="K43" t="str">
        <f t="shared" si="0"/>
        <v>20170205</v>
      </c>
      <c r="L43" s="15">
        <v>42771</v>
      </c>
      <c r="M43">
        <v>20170205</v>
      </c>
      <c r="N43" s="16">
        <v>346646106.73840201</v>
      </c>
    </row>
    <row r="44" spans="1:14" x14ac:dyDescent="0.2">
      <c r="A44" s="9" t="s">
        <v>10</v>
      </c>
      <c r="B44" s="9" t="s">
        <v>11</v>
      </c>
      <c r="C44" s="17" t="s">
        <v>48</v>
      </c>
      <c r="D44" s="10"/>
      <c r="E44" s="11">
        <v>1285305.82</v>
      </c>
      <c r="F44" s="18" t="str">
        <f t="shared" si="1"/>
        <v>20170211</v>
      </c>
      <c r="G44" s="14">
        <f t="shared" si="2"/>
        <v>348432277.74330813</v>
      </c>
      <c r="H44" s="16">
        <f t="shared" si="3"/>
        <v>348432277.74330801</v>
      </c>
      <c r="I44" s="19">
        <f t="shared" si="4"/>
        <v>0</v>
      </c>
      <c r="K44" t="str">
        <f t="shared" si="0"/>
        <v>20170206</v>
      </c>
      <c r="L44" s="15">
        <v>42772</v>
      </c>
      <c r="M44">
        <v>20170206</v>
      </c>
      <c r="N44" s="16">
        <v>348464779.77570897</v>
      </c>
    </row>
    <row r="45" spans="1:14" x14ac:dyDescent="0.2">
      <c r="A45" s="9" t="s">
        <v>10</v>
      </c>
      <c r="B45" s="9" t="s">
        <v>11</v>
      </c>
      <c r="C45" s="17" t="s">
        <v>49</v>
      </c>
      <c r="D45" s="10">
        <v>157559.09</v>
      </c>
      <c r="E45" s="11">
        <v>501731.4</v>
      </c>
      <c r="F45" s="18" t="str">
        <f t="shared" si="1"/>
        <v>20170213</v>
      </c>
      <c r="G45" s="14">
        <f t="shared" si="2"/>
        <v>348589836.8333081</v>
      </c>
      <c r="H45" s="16">
        <f t="shared" si="3"/>
        <v>348589836.83330798</v>
      </c>
      <c r="I45" s="19">
        <f t="shared" si="4"/>
        <v>0</v>
      </c>
      <c r="K45" t="str">
        <f t="shared" si="0"/>
        <v>20170207</v>
      </c>
      <c r="L45" s="15">
        <v>42773</v>
      </c>
      <c r="M45">
        <v>20170207</v>
      </c>
      <c r="N45" s="16">
        <v>348139054.11338598</v>
      </c>
    </row>
    <row r="46" spans="1:14" x14ac:dyDescent="0.2">
      <c r="A46" s="9" t="s">
        <v>10</v>
      </c>
      <c r="B46" s="9" t="s">
        <v>11</v>
      </c>
      <c r="C46" s="17" t="s">
        <v>50</v>
      </c>
      <c r="D46" s="10">
        <v>1000022.75</v>
      </c>
      <c r="E46" s="11">
        <v>1408270.3</v>
      </c>
      <c r="F46" s="18" t="str">
        <f t="shared" si="1"/>
        <v>20170214</v>
      </c>
      <c r="G46" s="14">
        <f t="shared" si="2"/>
        <v>349589859.5833081</v>
      </c>
      <c r="H46" s="16">
        <f t="shared" si="3"/>
        <v>349589859.58330798</v>
      </c>
      <c r="I46" s="19">
        <f t="shared" si="4"/>
        <v>0</v>
      </c>
      <c r="K46" t="str">
        <f t="shared" si="0"/>
        <v>20170208</v>
      </c>
      <c r="L46" s="15">
        <v>42774</v>
      </c>
      <c r="M46">
        <v>20170208</v>
      </c>
      <c r="N46" s="16">
        <v>348438227.68641001</v>
      </c>
    </row>
    <row r="47" spans="1:14" x14ac:dyDescent="0.2">
      <c r="A47" s="9" t="s">
        <v>10</v>
      </c>
      <c r="B47" s="9" t="s">
        <v>11</v>
      </c>
      <c r="C47" s="17" t="s">
        <v>51</v>
      </c>
      <c r="D47" s="10">
        <v>400</v>
      </c>
      <c r="E47" s="11">
        <v>3306283.77</v>
      </c>
      <c r="F47" s="18" t="str">
        <f t="shared" si="1"/>
        <v>20170215</v>
      </c>
      <c r="G47" s="14">
        <f t="shared" si="2"/>
        <v>349590259.5833081</v>
      </c>
      <c r="H47" s="16">
        <f t="shared" si="3"/>
        <v>349590259.58330798</v>
      </c>
      <c r="I47" s="19">
        <f t="shared" si="4"/>
        <v>0</v>
      </c>
      <c r="K47" t="str">
        <f t="shared" si="0"/>
        <v>20170209</v>
      </c>
      <c r="L47" s="15">
        <v>42775</v>
      </c>
      <c r="M47">
        <v>20170209</v>
      </c>
      <c r="N47" s="16">
        <v>348412076.13460797</v>
      </c>
    </row>
    <row r="48" spans="1:14" x14ac:dyDescent="0.2">
      <c r="A48" s="9" t="s">
        <v>10</v>
      </c>
      <c r="B48" s="9" t="s">
        <v>11</v>
      </c>
      <c r="C48" s="17" t="s">
        <v>52</v>
      </c>
      <c r="D48" s="10">
        <v>-1658421.04</v>
      </c>
      <c r="E48" s="11">
        <v>-1165381.31</v>
      </c>
      <c r="F48" s="18" t="str">
        <f t="shared" si="1"/>
        <v>20170216</v>
      </c>
      <c r="G48" s="14">
        <f t="shared" si="2"/>
        <v>347931838.54330808</v>
      </c>
      <c r="H48" s="16">
        <f t="shared" si="3"/>
        <v>347931838.54330802</v>
      </c>
      <c r="I48" s="19">
        <f t="shared" si="4"/>
        <v>0</v>
      </c>
      <c r="K48" t="str">
        <f t="shared" si="0"/>
        <v>20170210</v>
      </c>
      <c r="L48" s="15">
        <v>42776</v>
      </c>
      <c r="M48">
        <v>20170210</v>
      </c>
      <c r="N48" s="16">
        <v>348432277.74330801</v>
      </c>
    </row>
    <row r="49" spans="1:14" x14ac:dyDescent="0.2">
      <c r="A49" s="9" t="s">
        <v>10</v>
      </c>
      <c r="B49" s="9" t="s">
        <v>11</v>
      </c>
      <c r="C49" s="17" t="s">
        <v>53</v>
      </c>
      <c r="D49" s="10">
        <v>-1334997.69</v>
      </c>
      <c r="E49" s="11">
        <v>7407571.1600000001</v>
      </c>
      <c r="F49" s="18" t="str">
        <f t="shared" si="1"/>
        <v>20170217</v>
      </c>
      <c r="G49" s="14">
        <f t="shared" si="2"/>
        <v>346596840.85330808</v>
      </c>
      <c r="H49" s="16">
        <f t="shared" si="3"/>
        <v>346596840.85330802</v>
      </c>
      <c r="I49" s="19">
        <f t="shared" si="4"/>
        <v>0</v>
      </c>
      <c r="K49" t="str">
        <f t="shared" si="0"/>
        <v>20170211</v>
      </c>
      <c r="L49" s="15">
        <v>42777</v>
      </c>
      <c r="M49">
        <v>20170211</v>
      </c>
      <c r="N49" s="16">
        <v>348432277.74330801</v>
      </c>
    </row>
    <row r="50" spans="1:14" x14ac:dyDescent="0.2">
      <c r="A50" s="9" t="s">
        <v>10</v>
      </c>
      <c r="B50" s="9" t="s">
        <v>11</v>
      </c>
      <c r="C50" s="17" t="s">
        <v>54</v>
      </c>
      <c r="D50" s="10"/>
      <c r="E50" s="11">
        <v>51900</v>
      </c>
      <c r="F50" s="18" t="str">
        <f t="shared" si="1"/>
        <v>20170218</v>
      </c>
      <c r="G50" s="14">
        <f t="shared" si="2"/>
        <v>346596840.85330808</v>
      </c>
      <c r="H50" s="16">
        <f t="shared" si="3"/>
        <v>346596840.85330802</v>
      </c>
      <c r="I50" s="19">
        <f t="shared" si="4"/>
        <v>0</v>
      </c>
      <c r="K50" t="str">
        <f t="shared" si="0"/>
        <v>20170212</v>
      </c>
      <c r="L50" s="15">
        <v>42778</v>
      </c>
      <c r="M50">
        <v>20170212</v>
      </c>
      <c r="N50" s="16">
        <v>348432277.74330801</v>
      </c>
    </row>
    <row r="51" spans="1:14" x14ac:dyDescent="0.2">
      <c r="A51" s="9" t="s">
        <v>10</v>
      </c>
      <c r="B51" s="9" t="s">
        <v>11</v>
      </c>
      <c r="C51" s="17" t="s">
        <v>55</v>
      </c>
      <c r="D51" s="10">
        <v>15125163.869999999</v>
      </c>
      <c r="E51" s="11">
        <v>438101.11</v>
      </c>
      <c r="F51" s="18" t="str">
        <f t="shared" si="1"/>
        <v>20170220</v>
      </c>
      <c r="G51" s="14">
        <f t="shared" si="2"/>
        <v>361722004.72330809</v>
      </c>
      <c r="H51" s="16">
        <f t="shared" si="3"/>
        <v>361722004.72330803</v>
      </c>
      <c r="I51" s="19">
        <f t="shared" si="4"/>
        <v>0</v>
      </c>
      <c r="K51" t="str">
        <f t="shared" si="0"/>
        <v>20170213</v>
      </c>
      <c r="L51" s="15">
        <v>42779</v>
      </c>
      <c r="M51">
        <v>20170213</v>
      </c>
      <c r="N51" s="16">
        <v>348589836.83330798</v>
      </c>
    </row>
    <row r="52" spans="1:14" x14ac:dyDescent="0.2">
      <c r="A52" s="9" t="s">
        <v>10</v>
      </c>
      <c r="B52" s="9" t="s">
        <v>11</v>
      </c>
      <c r="C52" s="17" t="s">
        <v>56</v>
      </c>
      <c r="D52" s="10">
        <v>1256148.44</v>
      </c>
      <c r="E52" s="11">
        <v>-658578.72</v>
      </c>
      <c r="F52" s="18" t="str">
        <f t="shared" si="1"/>
        <v>20170221</v>
      </c>
      <c r="G52" s="14">
        <f t="shared" si="2"/>
        <v>362978153.16330808</v>
      </c>
      <c r="H52" s="16">
        <f t="shared" si="3"/>
        <v>362978153.16330802</v>
      </c>
      <c r="I52" s="19">
        <f t="shared" si="4"/>
        <v>0</v>
      </c>
      <c r="K52" t="str">
        <f t="shared" si="0"/>
        <v>20170214</v>
      </c>
      <c r="L52" s="15">
        <v>42780</v>
      </c>
      <c r="M52">
        <v>20170214</v>
      </c>
      <c r="N52" s="16">
        <v>349589859.58330798</v>
      </c>
    </row>
    <row r="53" spans="1:14" x14ac:dyDescent="0.2">
      <c r="A53" s="9" t="s">
        <v>10</v>
      </c>
      <c r="B53" s="9" t="s">
        <v>11</v>
      </c>
      <c r="C53" s="17" t="s">
        <v>57</v>
      </c>
      <c r="D53" s="10">
        <v>482910</v>
      </c>
      <c r="E53" s="11">
        <v>-710155.42</v>
      </c>
      <c r="F53" s="18" t="str">
        <f t="shared" si="1"/>
        <v>20170222</v>
      </c>
      <c r="G53" s="14">
        <f t="shared" si="2"/>
        <v>363461063.16330808</v>
      </c>
      <c r="H53" s="16">
        <f t="shared" si="3"/>
        <v>363461063.16330802</v>
      </c>
      <c r="I53" s="19">
        <f t="shared" si="4"/>
        <v>0</v>
      </c>
      <c r="K53" t="str">
        <f t="shared" si="0"/>
        <v>20170215</v>
      </c>
      <c r="L53" s="15">
        <v>42781</v>
      </c>
      <c r="M53">
        <v>20170215</v>
      </c>
      <c r="N53" s="16">
        <v>349590259.58330798</v>
      </c>
    </row>
    <row r="54" spans="1:14" x14ac:dyDescent="0.2">
      <c r="A54" s="9" t="s">
        <v>10</v>
      </c>
      <c r="B54" s="9" t="s">
        <v>11</v>
      </c>
      <c r="C54" s="17" t="s">
        <v>58</v>
      </c>
      <c r="D54" s="10">
        <v>-235219.88</v>
      </c>
      <c r="E54" s="11">
        <v>-505269.8</v>
      </c>
      <c r="F54" s="18" t="str">
        <f t="shared" si="1"/>
        <v>20170223</v>
      </c>
      <c r="G54" s="14">
        <f t="shared" si="2"/>
        <v>363225843.28330809</v>
      </c>
      <c r="H54" s="16">
        <f t="shared" si="3"/>
        <v>363225843.28330803</v>
      </c>
      <c r="I54" s="19">
        <f t="shared" si="4"/>
        <v>0</v>
      </c>
      <c r="K54" t="str">
        <f t="shared" si="0"/>
        <v>20170216</v>
      </c>
      <c r="L54" s="15">
        <v>42782</v>
      </c>
      <c r="M54">
        <v>20170216</v>
      </c>
      <c r="N54" s="16">
        <v>347931838.54330802</v>
      </c>
    </row>
    <row r="55" spans="1:14" x14ac:dyDescent="0.2">
      <c r="A55" s="9" t="s">
        <v>10</v>
      </c>
      <c r="B55" s="9" t="s">
        <v>11</v>
      </c>
      <c r="C55" s="17" t="s">
        <v>59</v>
      </c>
      <c r="D55" s="10">
        <v>-16435523.840993</v>
      </c>
      <c r="E55" s="11">
        <v>1120832.5</v>
      </c>
      <c r="F55" s="18" t="str">
        <f t="shared" si="1"/>
        <v>20170224</v>
      </c>
      <c r="G55" s="14">
        <f t="shared" si="2"/>
        <v>346790319.4423151</v>
      </c>
      <c r="H55" s="16">
        <f t="shared" si="3"/>
        <v>346790319.44231498</v>
      </c>
      <c r="I55" s="19">
        <f t="shared" si="4"/>
        <v>0</v>
      </c>
      <c r="K55" t="str">
        <f t="shared" si="0"/>
        <v>20170217</v>
      </c>
      <c r="L55" s="15">
        <v>42783</v>
      </c>
      <c r="M55">
        <v>20170217</v>
      </c>
      <c r="N55" s="16">
        <v>346596840.85330802</v>
      </c>
    </row>
    <row r="56" spans="1:14" x14ac:dyDescent="0.2">
      <c r="A56" s="9" t="s">
        <v>10</v>
      </c>
      <c r="B56" s="9" t="s">
        <v>11</v>
      </c>
      <c r="C56" s="17" t="s">
        <v>60</v>
      </c>
      <c r="D56" s="10">
        <v>93209765.931684002</v>
      </c>
      <c r="E56" s="11">
        <v>-6510705.2400000002</v>
      </c>
      <c r="F56" s="18" t="str">
        <f t="shared" si="1"/>
        <v>20170301</v>
      </c>
      <c r="G56" s="14">
        <f t="shared" si="2"/>
        <v>440000085.37399912</v>
      </c>
      <c r="H56" s="16">
        <f t="shared" si="3"/>
        <v>440000085.373999</v>
      </c>
      <c r="I56" s="19">
        <f t="shared" si="4"/>
        <v>0</v>
      </c>
      <c r="K56" t="str">
        <f t="shared" si="0"/>
        <v>20170218</v>
      </c>
      <c r="L56" s="15">
        <v>42784</v>
      </c>
      <c r="M56">
        <v>20170218</v>
      </c>
      <c r="N56" s="16">
        <v>346596840.85330802</v>
      </c>
    </row>
    <row r="57" spans="1:14" x14ac:dyDescent="0.2">
      <c r="A57" s="9" t="s">
        <v>10</v>
      </c>
      <c r="B57" s="9" t="s">
        <v>11</v>
      </c>
      <c r="C57" s="17" t="s">
        <v>61</v>
      </c>
      <c r="D57" s="10">
        <v>-1963179.43</v>
      </c>
      <c r="E57" s="11">
        <v>-2231396.7799999998</v>
      </c>
      <c r="F57" s="18" t="str">
        <f t="shared" si="1"/>
        <v>20170302</v>
      </c>
      <c r="G57" s="14">
        <f t="shared" si="2"/>
        <v>438036905.94399911</v>
      </c>
      <c r="H57" s="16">
        <f t="shared" si="3"/>
        <v>438036905.94399899</v>
      </c>
      <c r="I57" s="19">
        <f t="shared" si="4"/>
        <v>0</v>
      </c>
      <c r="K57" t="str">
        <f t="shared" si="0"/>
        <v>20170219</v>
      </c>
      <c r="L57" s="15">
        <v>42785</v>
      </c>
      <c r="M57">
        <v>20170219</v>
      </c>
      <c r="N57" s="16">
        <v>346596840.85330802</v>
      </c>
    </row>
    <row r="58" spans="1:14" x14ac:dyDescent="0.2">
      <c r="A58" s="9" t="s">
        <v>10</v>
      </c>
      <c r="B58" s="9" t="s">
        <v>11</v>
      </c>
      <c r="C58" s="17" t="s">
        <v>62</v>
      </c>
      <c r="D58" s="10">
        <v>-93123050.477880001</v>
      </c>
      <c r="E58" s="11">
        <v>1111734.23</v>
      </c>
      <c r="F58" s="18" t="str">
        <f t="shared" si="1"/>
        <v>20170303</v>
      </c>
      <c r="G58" s="14">
        <f t="shared" si="2"/>
        <v>344913855.46611911</v>
      </c>
      <c r="H58" s="16">
        <f t="shared" si="3"/>
        <v>344913855.46611899</v>
      </c>
      <c r="I58" s="19">
        <f t="shared" si="4"/>
        <v>0</v>
      </c>
      <c r="K58" t="str">
        <f t="shared" si="0"/>
        <v>20170220</v>
      </c>
      <c r="L58" s="15">
        <v>42786</v>
      </c>
      <c r="M58">
        <v>20170220</v>
      </c>
      <c r="N58" s="16">
        <v>361722004.72330803</v>
      </c>
    </row>
    <row r="59" spans="1:14" x14ac:dyDescent="0.2">
      <c r="A59" s="9" t="s">
        <v>10</v>
      </c>
      <c r="B59" s="9" t="s">
        <v>11</v>
      </c>
      <c r="C59" s="17" t="s">
        <v>63</v>
      </c>
      <c r="D59" s="10">
        <v>-719741.32</v>
      </c>
      <c r="E59" s="11">
        <v>-5449445.3200000003</v>
      </c>
      <c r="F59" s="18" t="str">
        <f t="shared" si="1"/>
        <v>20170306</v>
      </c>
      <c r="G59" s="14">
        <f t="shared" si="2"/>
        <v>344194114.14611912</v>
      </c>
      <c r="H59" s="16">
        <f t="shared" si="3"/>
        <v>344194114.146119</v>
      </c>
      <c r="I59" s="19">
        <f t="shared" si="4"/>
        <v>0</v>
      </c>
      <c r="K59" t="str">
        <f t="shared" si="0"/>
        <v>20170221</v>
      </c>
      <c r="L59" s="15">
        <v>42787</v>
      </c>
      <c r="M59">
        <v>20170221</v>
      </c>
      <c r="N59" s="16">
        <v>362978153.16330802</v>
      </c>
    </row>
    <row r="60" spans="1:14" x14ac:dyDescent="0.2">
      <c r="A60" s="9" t="s">
        <v>10</v>
      </c>
      <c r="B60" s="9" t="s">
        <v>11</v>
      </c>
      <c r="C60" s="17" t="s">
        <v>64</v>
      </c>
      <c r="D60" s="10">
        <v>-894258.64582800004</v>
      </c>
      <c r="E60" s="11">
        <v>27000.36</v>
      </c>
      <c r="F60" s="18" t="str">
        <f t="shared" si="1"/>
        <v>20170307</v>
      </c>
      <c r="G60" s="14">
        <f t="shared" si="2"/>
        <v>343299855.50029111</v>
      </c>
      <c r="H60" s="16">
        <f t="shared" si="3"/>
        <v>343299855.50029099</v>
      </c>
      <c r="I60" s="19">
        <f t="shared" si="4"/>
        <v>0</v>
      </c>
      <c r="K60" t="str">
        <f t="shared" si="0"/>
        <v>20170222</v>
      </c>
      <c r="L60" s="15">
        <v>42788</v>
      </c>
      <c r="M60">
        <v>20170222</v>
      </c>
      <c r="N60" s="16">
        <v>363461063.16330802</v>
      </c>
    </row>
    <row r="61" spans="1:14" x14ac:dyDescent="0.2">
      <c r="A61" s="9" t="s">
        <v>10</v>
      </c>
      <c r="B61" s="9" t="s">
        <v>11</v>
      </c>
      <c r="C61" s="17" t="s">
        <v>65</v>
      </c>
      <c r="D61" s="10">
        <v>-376461.577376</v>
      </c>
      <c r="E61" s="11">
        <v>-29089.82</v>
      </c>
      <c r="F61" s="18" t="str">
        <f t="shared" si="1"/>
        <v>20170308</v>
      </c>
      <c r="G61" s="14">
        <f t="shared" si="2"/>
        <v>342923393.9229151</v>
      </c>
      <c r="H61" s="16">
        <f t="shared" si="3"/>
        <v>342923393.92291498</v>
      </c>
      <c r="I61" s="19">
        <f t="shared" si="4"/>
        <v>0</v>
      </c>
      <c r="K61" t="str">
        <f t="shared" si="0"/>
        <v>20170223</v>
      </c>
      <c r="L61" s="15">
        <v>42789</v>
      </c>
      <c r="M61">
        <v>20170223</v>
      </c>
      <c r="N61" s="16">
        <v>363225843.28330803</v>
      </c>
    </row>
    <row r="62" spans="1:14" x14ac:dyDescent="0.2">
      <c r="A62" s="9" t="s">
        <v>10</v>
      </c>
      <c r="B62" s="9" t="s">
        <v>11</v>
      </c>
      <c r="C62" s="17" t="s">
        <v>66</v>
      </c>
      <c r="D62" s="10">
        <v>187677.09</v>
      </c>
      <c r="E62" s="11">
        <v>-671294.47</v>
      </c>
      <c r="F62" s="18" t="str">
        <f t="shared" si="1"/>
        <v>20170309</v>
      </c>
      <c r="G62" s="14">
        <f t="shared" si="2"/>
        <v>343111071.01291507</v>
      </c>
      <c r="H62" s="16">
        <f t="shared" si="3"/>
        <v>343111071.01291502</v>
      </c>
      <c r="I62" s="19">
        <f t="shared" si="4"/>
        <v>0</v>
      </c>
      <c r="K62" t="str">
        <f t="shared" si="0"/>
        <v>20170224</v>
      </c>
      <c r="L62" s="15">
        <v>42790</v>
      </c>
      <c r="M62">
        <v>20170224</v>
      </c>
      <c r="N62" s="16">
        <v>346790319.44231498</v>
      </c>
    </row>
    <row r="63" spans="1:14" x14ac:dyDescent="0.2">
      <c r="A63" s="9" t="s">
        <v>10</v>
      </c>
      <c r="B63" s="9" t="s">
        <v>11</v>
      </c>
      <c r="C63" s="17" t="s">
        <v>67</v>
      </c>
      <c r="D63" s="10">
        <v>-30141.599999999999</v>
      </c>
      <c r="E63" s="11">
        <v>-1735083.28</v>
      </c>
      <c r="F63" s="18" t="str">
        <f t="shared" si="1"/>
        <v>20170310</v>
      </c>
      <c r="G63" s="14">
        <f t="shared" si="2"/>
        <v>343080929.41291505</v>
      </c>
      <c r="H63" s="16">
        <f t="shared" si="3"/>
        <v>343080929.41291499</v>
      </c>
      <c r="I63" s="19">
        <f t="shared" si="4"/>
        <v>0</v>
      </c>
      <c r="K63" t="str">
        <f t="shared" si="0"/>
        <v>20170225</v>
      </c>
      <c r="L63" s="15">
        <v>42791</v>
      </c>
      <c r="M63">
        <v>20170225</v>
      </c>
      <c r="N63" s="16">
        <v>346790319.44231498</v>
      </c>
    </row>
    <row r="64" spans="1:14" x14ac:dyDescent="0.2">
      <c r="A64" s="9" t="s">
        <v>10</v>
      </c>
      <c r="B64" s="9" t="s">
        <v>11</v>
      </c>
      <c r="C64" s="17" t="s">
        <v>68</v>
      </c>
      <c r="D64" s="10"/>
      <c r="E64" s="11">
        <v>800</v>
      </c>
      <c r="F64" s="18" t="str">
        <f t="shared" si="1"/>
        <v>20170311</v>
      </c>
      <c r="G64" s="14">
        <f t="shared" si="2"/>
        <v>343080929.41291505</v>
      </c>
      <c r="H64" s="16">
        <f t="shared" si="3"/>
        <v>343080929.41291499</v>
      </c>
      <c r="I64" s="19">
        <f t="shared" si="4"/>
        <v>0</v>
      </c>
      <c r="K64" t="str">
        <f t="shared" si="0"/>
        <v>20170226</v>
      </c>
      <c r="L64" s="15">
        <v>42792</v>
      </c>
      <c r="M64">
        <v>20170226</v>
      </c>
      <c r="N64" s="16">
        <v>346790319.44231498</v>
      </c>
    </row>
    <row r="65" spans="1:14" x14ac:dyDescent="0.2">
      <c r="A65" s="9" t="s">
        <v>10</v>
      </c>
      <c r="B65" s="9" t="s">
        <v>11</v>
      </c>
      <c r="C65" s="17" t="s">
        <v>69</v>
      </c>
      <c r="D65" s="10">
        <v>-181484.47</v>
      </c>
      <c r="E65" s="11">
        <v>91108.99</v>
      </c>
      <c r="F65" s="18" t="str">
        <f t="shared" si="1"/>
        <v>20170313</v>
      </c>
      <c r="G65" s="14">
        <f t="shared" si="2"/>
        <v>342899444.94291502</v>
      </c>
      <c r="H65" s="16">
        <f t="shared" si="3"/>
        <v>342899444.94291502</v>
      </c>
      <c r="I65" s="19">
        <f t="shared" si="4"/>
        <v>0</v>
      </c>
      <c r="K65" t="str">
        <f t="shared" si="0"/>
        <v>20170227</v>
      </c>
      <c r="L65" s="15">
        <v>42793</v>
      </c>
      <c r="M65">
        <v>20170227</v>
      </c>
      <c r="N65" s="16">
        <v>346790319.44231498</v>
      </c>
    </row>
    <row r="66" spans="1:14" x14ac:dyDescent="0.2">
      <c r="A66" s="9" t="s">
        <v>10</v>
      </c>
      <c r="B66" s="9" t="s">
        <v>11</v>
      </c>
      <c r="C66" s="17" t="s">
        <v>70</v>
      </c>
      <c r="D66" s="10">
        <v>-8054.48</v>
      </c>
      <c r="E66" s="11">
        <v>-930702.07</v>
      </c>
      <c r="F66" s="18" t="str">
        <f t="shared" si="1"/>
        <v>20170314</v>
      </c>
      <c r="G66" s="14">
        <f t="shared" si="2"/>
        <v>342891390.462915</v>
      </c>
      <c r="H66" s="16">
        <f t="shared" si="3"/>
        <v>342891390.462915</v>
      </c>
      <c r="I66" s="19">
        <f t="shared" si="4"/>
        <v>0</v>
      </c>
      <c r="K66" t="str">
        <f t="shared" si="0"/>
        <v>20170228</v>
      </c>
      <c r="L66" s="15">
        <v>42794</v>
      </c>
      <c r="M66">
        <v>20170228</v>
      </c>
      <c r="N66" s="16">
        <v>346790319.44231498</v>
      </c>
    </row>
    <row r="67" spans="1:14" x14ac:dyDescent="0.2">
      <c r="A67" s="9" t="s">
        <v>10</v>
      </c>
      <c r="B67" s="9" t="s">
        <v>11</v>
      </c>
      <c r="C67" s="17" t="s">
        <v>71</v>
      </c>
      <c r="D67" s="10">
        <v>71922.45</v>
      </c>
      <c r="E67" s="11">
        <v>558144.81000000006</v>
      </c>
      <c r="F67" s="18" t="str">
        <f t="shared" si="1"/>
        <v>20170315</v>
      </c>
      <c r="G67" s="14">
        <f t="shared" si="2"/>
        <v>342963312.91291499</v>
      </c>
      <c r="H67" s="16">
        <f t="shared" si="3"/>
        <v>342963312.91291499</v>
      </c>
      <c r="I67" s="19">
        <f t="shared" si="4"/>
        <v>0</v>
      </c>
      <c r="K67" t="str">
        <f t="shared" si="0"/>
        <v>20170301</v>
      </c>
      <c r="L67" s="15">
        <v>42795</v>
      </c>
      <c r="M67">
        <v>20170301</v>
      </c>
      <c r="N67" s="16">
        <v>440000085.373999</v>
      </c>
    </row>
    <row r="68" spans="1:14" x14ac:dyDescent="0.2">
      <c r="A68" s="9" t="s">
        <v>10</v>
      </c>
      <c r="B68" s="9" t="s">
        <v>11</v>
      </c>
      <c r="C68" s="17" t="s">
        <v>72</v>
      </c>
      <c r="D68" s="10">
        <v>-262988.52</v>
      </c>
      <c r="E68" s="11">
        <v>-1094446.81</v>
      </c>
      <c r="F68" s="18" t="str">
        <f t="shared" si="1"/>
        <v>20170316</v>
      </c>
      <c r="G68" s="14">
        <f t="shared" si="2"/>
        <v>342700324.39291501</v>
      </c>
      <c r="H68" s="16">
        <f t="shared" si="3"/>
        <v>342700324.39291501</v>
      </c>
      <c r="I68" s="19">
        <f t="shared" si="4"/>
        <v>0</v>
      </c>
      <c r="K68" t="str">
        <f t="shared" si="0"/>
        <v>20170302</v>
      </c>
      <c r="L68" s="15">
        <v>42796</v>
      </c>
      <c r="M68">
        <v>20170302</v>
      </c>
      <c r="N68" s="16">
        <v>438036905.94399899</v>
      </c>
    </row>
    <row r="69" spans="1:14" x14ac:dyDescent="0.2">
      <c r="A69" s="9" t="s">
        <v>10</v>
      </c>
      <c r="B69" s="9" t="s">
        <v>11</v>
      </c>
      <c r="C69" s="17" t="s">
        <v>73</v>
      </c>
      <c r="D69" s="10">
        <v>207402.13</v>
      </c>
      <c r="E69" s="11">
        <v>518694.92</v>
      </c>
      <c r="F69" s="18" t="str">
        <f t="shared" si="1"/>
        <v>20170317</v>
      </c>
      <c r="G69" s="14">
        <f t="shared" si="2"/>
        <v>342907726.52291501</v>
      </c>
      <c r="H69" s="16">
        <f t="shared" si="3"/>
        <v>342907726.52291501</v>
      </c>
      <c r="I69" s="19">
        <f t="shared" si="4"/>
        <v>0</v>
      </c>
      <c r="K69" t="str">
        <f t="shared" si="0"/>
        <v>20170303</v>
      </c>
      <c r="L69" s="15">
        <v>42797</v>
      </c>
      <c r="M69">
        <v>20170303</v>
      </c>
      <c r="N69" s="16">
        <v>344913855.46611899</v>
      </c>
    </row>
    <row r="70" spans="1:14" x14ac:dyDescent="0.2">
      <c r="A70" s="9" t="s">
        <v>10</v>
      </c>
      <c r="B70" s="9" t="s">
        <v>11</v>
      </c>
      <c r="C70" s="17" t="s">
        <v>74</v>
      </c>
      <c r="D70" s="10"/>
      <c r="E70" s="11">
        <v>1200</v>
      </c>
      <c r="F70" s="18" t="str">
        <f t="shared" si="1"/>
        <v>20170318</v>
      </c>
      <c r="G70" s="14">
        <f t="shared" si="2"/>
        <v>342907726.52291501</v>
      </c>
      <c r="H70" s="16">
        <f t="shared" si="3"/>
        <v>342907726.52291501</v>
      </c>
      <c r="I70" s="19">
        <f t="shared" si="4"/>
        <v>0</v>
      </c>
      <c r="K70" t="str">
        <f t="shared" si="0"/>
        <v>20170304</v>
      </c>
      <c r="L70" s="15">
        <v>42798</v>
      </c>
      <c r="M70">
        <v>20170304</v>
      </c>
      <c r="N70" s="16">
        <v>344913855.46611899</v>
      </c>
    </row>
    <row r="71" spans="1:14" x14ac:dyDescent="0.2">
      <c r="A71" s="9" t="s">
        <v>10</v>
      </c>
      <c r="B71" s="9" t="s">
        <v>11</v>
      </c>
      <c r="C71" s="17" t="s">
        <v>75</v>
      </c>
      <c r="D71" s="10">
        <v>610619.85</v>
      </c>
      <c r="E71" s="11">
        <v>-25813.55</v>
      </c>
      <c r="F71" s="18" t="str">
        <f t="shared" si="1"/>
        <v>20170320</v>
      </c>
      <c r="G71" s="14">
        <f t="shared" si="2"/>
        <v>343518346.37291503</v>
      </c>
      <c r="H71" s="16">
        <f t="shared" si="3"/>
        <v>343518346.37291503</v>
      </c>
      <c r="I71" s="19">
        <f t="shared" si="4"/>
        <v>0</v>
      </c>
      <c r="K71" t="str">
        <f t="shared" si="0"/>
        <v>20170305</v>
      </c>
      <c r="L71" s="15">
        <v>42799</v>
      </c>
      <c r="M71">
        <v>20170305</v>
      </c>
      <c r="N71" s="16">
        <v>344913855.46611899</v>
      </c>
    </row>
    <row r="72" spans="1:14" x14ac:dyDescent="0.2">
      <c r="A72" s="9" t="s">
        <v>10</v>
      </c>
      <c r="B72" s="9" t="s">
        <v>11</v>
      </c>
      <c r="C72" s="17" t="s">
        <v>76</v>
      </c>
      <c r="D72" s="10">
        <v>99282.742847999994</v>
      </c>
      <c r="E72" s="11">
        <v>-1042610.72</v>
      </c>
      <c r="F72" s="18" t="str">
        <f t="shared" si="1"/>
        <v>20170321</v>
      </c>
      <c r="G72" s="14">
        <f t="shared" si="2"/>
        <v>343617629.11576301</v>
      </c>
      <c r="H72" s="16">
        <f t="shared" si="3"/>
        <v>343617629.11576301</v>
      </c>
      <c r="I72" s="19">
        <f t="shared" si="4"/>
        <v>0</v>
      </c>
      <c r="K72" t="str">
        <f t="shared" si="0"/>
        <v>20170306</v>
      </c>
      <c r="L72" s="15">
        <v>42800</v>
      </c>
      <c r="M72">
        <v>20170306</v>
      </c>
      <c r="N72" s="16">
        <v>344194114.146119</v>
      </c>
    </row>
    <row r="73" spans="1:14" x14ac:dyDescent="0.2">
      <c r="A73" s="9" t="s">
        <v>10</v>
      </c>
      <c r="B73" s="9" t="s">
        <v>11</v>
      </c>
      <c r="C73" s="17" t="s">
        <v>77</v>
      </c>
      <c r="D73" s="10">
        <v>-140539.22</v>
      </c>
      <c r="E73" s="11">
        <v>-312101.33</v>
      </c>
      <c r="F73" s="18" t="str">
        <f t="shared" si="1"/>
        <v>20170322</v>
      </c>
      <c r="G73" s="14">
        <f t="shared" si="2"/>
        <v>343477089.89576298</v>
      </c>
      <c r="H73" s="16">
        <f t="shared" si="3"/>
        <v>343477089.89576298</v>
      </c>
      <c r="I73" s="19">
        <f t="shared" si="4"/>
        <v>0</v>
      </c>
      <c r="K73" t="str">
        <f t="shared" ref="K73:K136" si="5">""&amp;M73</f>
        <v>20170307</v>
      </c>
      <c r="L73" s="15">
        <v>42801</v>
      </c>
      <c r="M73">
        <v>20170307</v>
      </c>
      <c r="N73" s="16">
        <v>343299855.50029099</v>
      </c>
    </row>
    <row r="74" spans="1:14" x14ac:dyDescent="0.2">
      <c r="A74" s="9" t="s">
        <v>10</v>
      </c>
      <c r="B74" s="9" t="s">
        <v>11</v>
      </c>
      <c r="C74" s="17" t="s">
        <v>78</v>
      </c>
      <c r="D74" s="10">
        <v>128971.923024</v>
      </c>
      <c r="E74" s="11">
        <v>-9598885.8699999992</v>
      </c>
      <c r="F74" s="18" t="str">
        <f t="shared" ref="F74:F137" si="6">""&amp;RIGHT(C74,4)&amp;MID(C74,4,2)&amp;LEFT(C74,2)</f>
        <v>20170323</v>
      </c>
      <c r="G74" s="14">
        <f t="shared" ref="G74:G137" si="7">D74+G73</f>
        <v>343606061.81878698</v>
      </c>
      <c r="H74" s="16">
        <f t="shared" ref="H74:H137" si="8">VLOOKUP(F74,$K$8:$N$626,4,FALSE)</f>
        <v>343606061.81878698</v>
      </c>
      <c r="I74" s="19">
        <f t="shared" ref="I74:I137" si="9">G74-H74</f>
        <v>0</v>
      </c>
      <c r="K74" t="str">
        <f t="shared" si="5"/>
        <v>20170308</v>
      </c>
      <c r="L74" s="15">
        <v>42802</v>
      </c>
      <c r="M74">
        <v>20170308</v>
      </c>
      <c r="N74" s="16">
        <v>342923393.92291498</v>
      </c>
    </row>
    <row r="75" spans="1:14" x14ac:dyDescent="0.2">
      <c r="A75" s="9" t="s">
        <v>10</v>
      </c>
      <c r="B75" s="9" t="s">
        <v>11</v>
      </c>
      <c r="C75" s="17" t="s">
        <v>79</v>
      </c>
      <c r="D75" s="10">
        <v>156593.34</v>
      </c>
      <c r="E75" s="11">
        <v>62961.22</v>
      </c>
      <c r="F75" s="18" t="str">
        <f t="shared" si="6"/>
        <v>20170324</v>
      </c>
      <c r="G75" s="14">
        <f t="shared" si="7"/>
        <v>343762655.15878695</v>
      </c>
      <c r="H75" s="16">
        <f t="shared" si="8"/>
        <v>343762655.15878701</v>
      </c>
      <c r="I75" s="19">
        <f t="shared" si="9"/>
        <v>0</v>
      </c>
      <c r="K75" t="str">
        <f t="shared" si="5"/>
        <v>20170309</v>
      </c>
      <c r="L75" s="15">
        <v>42803</v>
      </c>
      <c r="M75">
        <v>20170309</v>
      </c>
      <c r="N75" s="16">
        <v>343111071.01291502</v>
      </c>
    </row>
    <row r="76" spans="1:14" x14ac:dyDescent="0.2">
      <c r="A76" s="9" t="s">
        <v>10</v>
      </c>
      <c r="B76" s="9" t="s">
        <v>11</v>
      </c>
      <c r="C76" s="17" t="s">
        <v>80</v>
      </c>
      <c r="D76" s="10">
        <v>14336915.5</v>
      </c>
      <c r="E76" s="11">
        <v>4978931.75</v>
      </c>
      <c r="F76" s="18" t="str">
        <f t="shared" si="6"/>
        <v>20170327</v>
      </c>
      <c r="G76" s="14">
        <f t="shared" si="7"/>
        <v>358099570.65878695</v>
      </c>
      <c r="H76" s="16">
        <f t="shared" si="8"/>
        <v>358099570.65878701</v>
      </c>
      <c r="I76" s="19">
        <f t="shared" si="9"/>
        <v>0</v>
      </c>
      <c r="K76" t="str">
        <f t="shared" si="5"/>
        <v>20170310</v>
      </c>
      <c r="L76" s="15">
        <v>42804</v>
      </c>
      <c r="M76">
        <v>20170310</v>
      </c>
      <c r="N76" s="16">
        <v>343080929.41291499</v>
      </c>
    </row>
    <row r="77" spans="1:14" x14ac:dyDescent="0.2">
      <c r="A77" s="9" t="s">
        <v>10</v>
      </c>
      <c r="B77" s="9" t="s">
        <v>11</v>
      </c>
      <c r="C77" s="17" t="s">
        <v>81</v>
      </c>
      <c r="D77" s="10">
        <v>2228185.5499999998</v>
      </c>
      <c r="E77" s="11">
        <v>-6274.55</v>
      </c>
      <c r="F77" s="18" t="str">
        <f t="shared" si="6"/>
        <v>20170328</v>
      </c>
      <c r="G77" s="14">
        <f t="shared" si="7"/>
        <v>360327756.20878696</v>
      </c>
      <c r="H77" s="16">
        <f t="shared" si="8"/>
        <v>360327756.20878702</v>
      </c>
      <c r="I77" s="19">
        <f t="shared" si="9"/>
        <v>0</v>
      </c>
      <c r="K77" t="str">
        <f t="shared" si="5"/>
        <v>20170311</v>
      </c>
      <c r="L77" s="15">
        <v>42805</v>
      </c>
      <c r="M77">
        <v>20170311</v>
      </c>
      <c r="N77" s="16">
        <v>343080929.41291499</v>
      </c>
    </row>
    <row r="78" spans="1:14" x14ac:dyDescent="0.2">
      <c r="A78" s="9" t="s">
        <v>10</v>
      </c>
      <c r="B78" s="9" t="s">
        <v>11</v>
      </c>
      <c r="C78" s="17" t="s">
        <v>82</v>
      </c>
      <c r="D78" s="10">
        <v>2200382.3495800002</v>
      </c>
      <c r="E78" s="11">
        <v>563917.89</v>
      </c>
      <c r="F78" s="18" t="str">
        <f t="shared" si="6"/>
        <v>20170329</v>
      </c>
      <c r="G78" s="14">
        <f t="shared" si="7"/>
        <v>362528138.55836695</v>
      </c>
      <c r="H78" s="16">
        <f t="shared" si="8"/>
        <v>362528138.55836701</v>
      </c>
      <c r="I78" s="19">
        <f t="shared" si="9"/>
        <v>0</v>
      </c>
      <c r="K78" t="str">
        <f t="shared" si="5"/>
        <v>20170312</v>
      </c>
      <c r="L78" s="15">
        <v>42806</v>
      </c>
      <c r="M78">
        <v>20170312</v>
      </c>
      <c r="N78" s="16">
        <v>343080929.41291499</v>
      </c>
    </row>
    <row r="79" spans="1:14" x14ac:dyDescent="0.2">
      <c r="A79" s="9" t="s">
        <v>10</v>
      </c>
      <c r="B79" s="9" t="s">
        <v>11</v>
      </c>
      <c r="C79" s="17" t="s">
        <v>83</v>
      </c>
      <c r="D79" s="10">
        <v>62478646.449107997</v>
      </c>
      <c r="E79" s="11">
        <v>418961.19</v>
      </c>
      <c r="F79" s="18" t="str">
        <f t="shared" si="6"/>
        <v>20170330</v>
      </c>
      <c r="G79" s="14">
        <f t="shared" si="7"/>
        <v>425006785.00747496</v>
      </c>
      <c r="H79" s="16">
        <f t="shared" si="8"/>
        <v>425006785.00747502</v>
      </c>
      <c r="I79" s="19">
        <f t="shared" si="9"/>
        <v>0</v>
      </c>
      <c r="K79" t="str">
        <f t="shared" si="5"/>
        <v>20170313</v>
      </c>
      <c r="L79" s="15">
        <v>42807</v>
      </c>
      <c r="M79">
        <v>20170313</v>
      </c>
      <c r="N79" s="16">
        <v>342899444.94291502</v>
      </c>
    </row>
    <row r="80" spans="1:14" x14ac:dyDescent="0.2">
      <c r="A80" s="9" t="s">
        <v>10</v>
      </c>
      <c r="B80" s="9" t="s">
        <v>11</v>
      </c>
      <c r="C80" s="17" t="s">
        <v>84</v>
      </c>
      <c r="D80" s="10">
        <v>-15126895.486244</v>
      </c>
      <c r="E80" s="11">
        <v>-27356.27</v>
      </c>
      <c r="F80" s="18" t="str">
        <f t="shared" si="6"/>
        <v>20170331</v>
      </c>
      <c r="G80" s="14">
        <f t="shared" si="7"/>
        <v>409879889.52123094</v>
      </c>
      <c r="H80" s="16">
        <f t="shared" si="8"/>
        <v>409879889.521231</v>
      </c>
      <c r="I80" s="19">
        <f t="shared" si="9"/>
        <v>0</v>
      </c>
      <c r="K80" t="str">
        <f t="shared" si="5"/>
        <v>20170314</v>
      </c>
      <c r="L80" s="15">
        <v>42808</v>
      </c>
      <c r="M80">
        <v>20170314</v>
      </c>
      <c r="N80" s="16">
        <v>342891390.462915</v>
      </c>
    </row>
    <row r="81" spans="1:14" x14ac:dyDescent="0.2">
      <c r="A81" s="9" t="s">
        <v>10</v>
      </c>
      <c r="B81" s="9" t="s">
        <v>11</v>
      </c>
      <c r="C81" s="17" t="s">
        <v>85</v>
      </c>
      <c r="D81" s="10">
        <v>400</v>
      </c>
      <c r="E81" s="11">
        <v>2100</v>
      </c>
      <c r="F81" s="18" t="str">
        <f t="shared" si="6"/>
        <v>20170401</v>
      </c>
      <c r="G81" s="14">
        <f t="shared" si="7"/>
        <v>409880289.52123094</v>
      </c>
      <c r="H81" s="16">
        <f t="shared" si="8"/>
        <v>409880289.521231</v>
      </c>
      <c r="I81" s="19">
        <f t="shared" si="9"/>
        <v>0</v>
      </c>
      <c r="K81" t="str">
        <f t="shared" si="5"/>
        <v>20170315</v>
      </c>
      <c r="L81" s="15">
        <v>42809</v>
      </c>
      <c r="M81">
        <v>20170315</v>
      </c>
      <c r="N81" s="16">
        <v>342963312.91291499</v>
      </c>
    </row>
    <row r="82" spans="1:14" x14ac:dyDescent="0.2">
      <c r="A82" s="9" t="s">
        <v>10</v>
      </c>
      <c r="B82" s="9" t="s">
        <v>11</v>
      </c>
      <c r="C82" s="17" t="s">
        <v>86</v>
      </c>
      <c r="D82" s="10">
        <v>44922.3</v>
      </c>
      <c r="E82" s="11">
        <v>-5374372.8200000003</v>
      </c>
      <c r="F82" s="18" t="str">
        <f t="shared" si="6"/>
        <v>20170403</v>
      </c>
      <c r="G82" s="14">
        <f t="shared" si="7"/>
        <v>409925211.82123095</v>
      </c>
      <c r="H82" s="16">
        <f t="shared" si="8"/>
        <v>409925211.82123101</v>
      </c>
      <c r="I82" s="19">
        <f t="shared" si="9"/>
        <v>0</v>
      </c>
      <c r="K82" t="str">
        <f t="shared" si="5"/>
        <v>20170316</v>
      </c>
      <c r="L82" s="15">
        <v>42810</v>
      </c>
      <c r="M82">
        <v>20170316</v>
      </c>
      <c r="N82" s="16">
        <v>342700324.39291501</v>
      </c>
    </row>
    <row r="83" spans="1:14" x14ac:dyDescent="0.2">
      <c r="A83" s="9" t="s">
        <v>10</v>
      </c>
      <c r="B83" s="9" t="s">
        <v>11</v>
      </c>
      <c r="C83" s="17" t="s">
        <v>87</v>
      </c>
      <c r="D83" s="10">
        <v>159937.17000000001</v>
      </c>
      <c r="E83" s="11">
        <v>-55626.94</v>
      </c>
      <c r="F83" s="18" t="str">
        <f t="shared" si="6"/>
        <v>20170404</v>
      </c>
      <c r="G83" s="14">
        <f t="shared" si="7"/>
        <v>410085148.99123096</v>
      </c>
      <c r="H83" s="16">
        <f t="shared" si="8"/>
        <v>410085148.99123102</v>
      </c>
      <c r="I83" s="19">
        <f t="shared" si="9"/>
        <v>0</v>
      </c>
      <c r="K83" t="str">
        <f t="shared" si="5"/>
        <v>20170317</v>
      </c>
      <c r="L83" s="15">
        <v>42811</v>
      </c>
      <c r="M83">
        <v>20170317</v>
      </c>
      <c r="N83" s="16">
        <v>342907726.52291501</v>
      </c>
    </row>
    <row r="84" spans="1:14" x14ac:dyDescent="0.2">
      <c r="A84" s="9" t="s">
        <v>10</v>
      </c>
      <c r="B84" s="9" t="s">
        <v>11</v>
      </c>
      <c r="C84" s="17" t="s">
        <v>88</v>
      </c>
      <c r="D84" s="10">
        <v>28273323.739999998</v>
      </c>
      <c r="E84" s="11">
        <v>2290720.88</v>
      </c>
      <c r="F84" s="18" t="str">
        <f t="shared" si="6"/>
        <v>20170405</v>
      </c>
      <c r="G84" s="14">
        <f t="shared" si="7"/>
        <v>438358472.73123097</v>
      </c>
      <c r="H84" s="16">
        <f t="shared" si="8"/>
        <v>438358472.73123097</v>
      </c>
      <c r="I84" s="19">
        <f t="shared" si="9"/>
        <v>0</v>
      </c>
      <c r="K84" t="str">
        <f t="shared" si="5"/>
        <v>20170318</v>
      </c>
      <c r="L84" s="15">
        <v>42812</v>
      </c>
      <c r="M84">
        <v>20170318</v>
      </c>
      <c r="N84" s="16">
        <v>342907726.52291501</v>
      </c>
    </row>
    <row r="85" spans="1:14" x14ac:dyDescent="0.2">
      <c r="A85" s="9" t="s">
        <v>10</v>
      </c>
      <c r="B85" s="9" t="s">
        <v>11</v>
      </c>
      <c r="C85" s="17" t="s">
        <v>89</v>
      </c>
      <c r="D85" s="10">
        <v>-79960057.404655993</v>
      </c>
      <c r="E85" s="11">
        <v>27904660.43</v>
      </c>
      <c r="F85" s="18" t="str">
        <f t="shared" si="6"/>
        <v>20170406</v>
      </c>
      <c r="G85" s="14">
        <f t="shared" si="7"/>
        <v>358398415.32657498</v>
      </c>
      <c r="H85" s="16">
        <f t="shared" si="8"/>
        <v>358398415.32657498</v>
      </c>
      <c r="I85" s="19">
        <f t="shared" si="9"/>
        <v>0</v>
      </c>
      <c r="K85" t="str">
        <f t="shared" si="5"/>
        <v>20170319</v>
      </c>
      <c r="L85" s="15">
        <v>42813</v>
      </c>
      <c r="M85">
        <v>20170319</v>
      </c>
      <c r="N85" s="16">
        <v>342907726.52291501</v>
      </c>
    </row>
    <row r="86" spans="1:14" x14ac:dyDescent="0.2">
      <c r="A86" s="9" t="s">
        <v>10</v>
      </c>
      <c r="B86" s="9" t="s">
        <v>11</v>
      </c>
      <c r="C86" s="17" t="s">
        <v>90</v>
      </c>
      <c r="D86" s="10">
        <v>6058348.9659519996</v>
      </c>
      <c r="E86" s="11">
        <v>-21295033.359999999</v>
      </c>
      <c r="F86" s="18" t="str">
        <f t="shared" si="6"/>
        <v>20170407</v>
      </c>
      <c r="G86" s="14">
        <f t="shared" si="7"/>
        <v>364456764.29252696</v>
      </c>
      <c r="H86" s="16">
        <f t="shared" si="8"/>
        <v>364456764.29252702</v>
      </c>
      <c r="I86" s="19">
        <f t="shared" si="9"/>
        <v>0</v>
      </c>
      <c r="K86" t="str">
        <f t="shared" si="5"/>
        <v>20170320</v>
      </c>
      <c r="L86" s="15">
        <v>42814</v>
      </c>
      <c r="M86">
        <v>20170320</v>
      </c>
      <c r="N86" s="16">
        <v>343518346.37291503</v>
      </c>
    </row>
    <row r="87" spans="1:14" x14ac:dyDescent="0.2">
      <c r="A87" s="9" t="s">
        <v>10</v>
      </c>
      <c r="B87" s="9" t="s">
        <v>11</v>
      </c>
      <c r="C87" s="17" t="s">
        <v>91</v>
      </c>
      <c r="D87" s="10"/>
      <c r="E87" s="11">
        <v>77368</v>
      </c>
      <c r="F87" s="18" t="str">
        <f t="shared" si="6"/>
        <v>20170408</v>
      </c>
      <c r="G87" s="14">
        <f t="shared" si="7"/>
        <v>364456764.29252696</v>
      </c>
      <c r="H87" s="16">
        <f t="shared" si="8"/>
        <v>364456764.29252702</v>
      </c>
      <c r="I87" s="19">
        <f t="shared" si="9"/>
        <v>0</v>
      </c>
      <c r="K87" t="str">
        <f t="shared" si="5"/>
        <v>20170321</v>
      </c>
      <c r="L87" s="15">
        <v>42815</v>
      </c>
      <c r="M87">
        <v>20170321</v>
      </c>
      <c r="N87" s="16">
        <v>343617629.11576301</v>
      </c>
    </row>
    <row r="88" spans="1:14" x14ac:dyDescent="0.2">
      <c r="A88" s="9" t="s">
        <v>10</v>
      </c>
      <c r="B88" s="9" t="s">
        <v>11</v>
      </c>
      <c r="C88" s="17" t="s">
        <v>92</v>
      </c>
      <c r="D88" s="10">
        <v>-20143672.187088002</v>
      </c>
      <c r="E88" s="11">
        <v>-3969840.62</v>
      </c>
      <c r="F88" s="18" t="str">
        <f t="shared" si="6"/>
        <v>20170410</v>
      </c>
      <c r="G88" s="14">
        <f t="shared" si="7"/>
        <v>344313092.10543895</v>
      </c>
      <c r="H88" s="16">
        <f t="shared" si="8"/>
        <v>344313092.10543901</v>
      </c>
      <c r="I88" s="19">
        <f t="shared" si="9"/>
        <v>0</v>
      </c>
      <c r="K88" t="str">
        <f t="shared" si="5"/>
        <v>20170322</v>
      </c>
      <c r="L88" s="15">
        <v>42816</v>
      </c>
      <c r="M88">
        <v>20170322</v>
      </c>
      <c r="N88" s="16">
        <v>343477089.89576298</v>
      </c>
    </row>
    <row r="89" spans="1:14" x14ac:dyDescent="0.2">
      <c r="A89" s="9" t="s">
        <v>10</v>
      </c>
      <c r="B89" s="9" t="s">
        <v>11</v>
      </c>
      <c r="C89" s="17" t="s">
        <v>93</v>
      </c>
      <c r="D89" s="10">
        <v>-537561.29</v>
      </c>
      <c r="E89" s="11">
        <v>-774687.81</v>
      </c>
      <c r="F89" s="18" t="str">
        <f t="shared" si="6"/>
        <v>20170411</v>
      </c>
      <c r="G89" s="14">
        <f t="shared" si="7"/>
        <v>343775530.81543893</v>
      </c>
      <c r="H89" s="16">
        <f t="shared" si="8"/>
        <v>343775530.81543899</v>
      </c>
      <c r="I89" s="19">
        <f t="shared" si="9"/>
        <v>0</v>
      </c>
      <c r="K89" t="str">
        <f t="shared" si="5"/>
        <v>20170323</v>
      </c>
      <c r="L89" s="15">
        <v>42817</v>
      </c>
      <c r="M89">
        <v>20170323</v>
      </c>
      <c r="N89" s="16">
        <v>343606061.81878698</v>
      </c>
    </row>
    <row r="90" spans="1:14" x14ac:dyDescent="0.2">
      <c r="A90" s="9" t="s">
        <v>10</v>
      </c>
      <c r="B90" s="9" t="s">
        <v>11</v>
      </c>
      <c r="C90" s="17" t="s">
        <v>94</v>
      </c>
      <c r="D90" s="10">
        <v>1291058.3400000001</v>
      </c>
      <c r="E90" s="11">
        <v>289961.84000000003</v>
      </c>
      <c r="F90" s="18" t="str">
        <f t="shared" si="6"/>
        <v>20170412</v>
      </c>
      <c r="G90" s="14">
        <f t="shared" si="7"/>
        <v>345066589.1554389</v>
      </c>
      <c r="H90" s="16">
        <f t="shared" si="8"/>
        <v>345066589.15543902</v>
      </c>
      <c r="I90" s="19">
        <f t="shared" si="9"/>
        <v>0</v>
      </c>
      <c r="K90" t="str">
        <f t="shared" si="5"/>
        <v>20170324</v>
      </c>
      <c r="L90" s="15">
        <v>42818</v>
      </c>
      <c r="M90">
        <v>20170324</v>
      </c>
      <c r="N90" s="16">
        <v>343762655.15878701</v>
      </c>
    </row>
    <row r="91" spans="1:14" x14ac:dyDescent="0.2">
      <c r="A91" s="9" t="s">
        <v>10</v>
      </c>
      <c r="B91" s="9" t="s">
        <v>11</v>
      </c>
      <c r="C91" s="17" t="s">
        <v>95</v>
      </c>
      <c r="D91" s="10">
        <v>-378684.43822399998</v>
      </c>
      <c r="E91" s="11">
        <v>-436710.41</v>
      </c>
      <c r="F91" s="18" t="str">
        <f t="shared" si="6"/>
        <v>20170413</v>
      </c>
      <c r="G91" s="14">
        <f t="shared" si="7"/>
        <v>344687904.71721488</v>
      </c>
      <c r="H91" s="16">
        <f t="shared" si="8"/>
        <v>344687904.717215</v>
      </c>
      <c r="I91" s="19">
        <f t="shared" si="9"/>
        <v>0</v>
      </c>
      <c r="K91" t="str">
        <f t="shared" si="5"/>
        <v>20170325</v>
      </c>
      <c r="L91" s="15">
        <v>42819</v>
      </c>
      <c r="M91">
        <v>20170325</v>
      </c>
      <c r="N91" s="16">
        <v>343762655.15878701</v>
      </c>
    </row>
    <row r="92" spans="1:14" x14ac:dyDescent="0.2">
      <c r="A92" s="9" t="s">
        <v>10</v>
      </c>
      <c r="B92" s="9" t="s">
        <v>11</v>
      </c>
      <c r="C92" s="17" t="s">
        <v>96</v>
      </c>
      <c r="D92" s="10"/>
      <c r="E92" s="11">
        <v>1600</v>
      </c>
      <c r="F92" s="18" t="str">
        <f t="shared" si="6"/>
        <v>20170414</v>
      </c>
      <c r="G92" s="14">
        <f t="shared" si="7"/>
        <v>344687904.71721488</v>
      </c>
      <c r="H92" s="16">
        <f t="shared" si="8"/>
        <v>344687904.717215</v>
      </c>
      <c r="I92" s="19">
        <f t="shared" si="9"/>
        <v>0</v>
      </c>
      <c r="K92" t="str">
        <f t="shared" si="5"/>
        <v>20170326</v>
      </c>
      <c r="L92" s="15">
        <v>42820</v>
      </c>
      <c r="M92">
        <v>20170326</v>
      </c>
      <c r="N92" s="16">
        <v>343762655.15878701</v>
      </c>
    </row>
    <row r="93" spans="1:14" x14ac:dyDescent="0.2">
      <c r="A93" s="9" t="s">
        <v>10</v>
      </c>
      <c r="B93" s="9" t="s">
        <v>11</v>
      </c>
      <c r="C93" s="17" t="s">
        <v>97</v>
      </c>
      <c r="D93" s="10">
        <v>10797.772192</v>
      </c>
      <c r="E93" s="11">
        <v>-262547</v>
      </c>
      <c r="F93" s="18" t="str">
        <f t="shared" si="6"/>
        <v>20170417</v>
      </c>
      <c r="G93" s="14">
        <f t="shared" si="7"/>
        <v>344698702.48940688</v>
      </c>
      <c r="H93" s="16">
        <f t="shared" si="8"/>
        <v>344698702.489407</v>
      </c>
      <c r="I93" s="19">
        <f t="shared" si="9"/>
        <v>0</v>
      </c>
      <c r="K93" t="str">
        <f t="shared" si="5"/>
        <v>20170327</v>
      </c>
      <c r="L93" s="15">
        <v>42821</v>
      </c>
      <c r="M93">
        <v>20170327</v>
      </c>
      <c r="N93" s="16">
        <v>358099570.65878701</v>
      </c>
    </row>
    <row r="94" spans="1:14" x14ac:dyDescent="0.2">
      <c r="A94" s="9" t="s">
        <v>10</v>
      </c>
      <c r="B94" s="9" t="s">
        <v>11</v>
      </c>
      <c r="C94" s="17" t="s">
        <v>98</v>
      </c>
      <c r="D94" s="10">
        <v>257137.318016</v>
      </c>
      <c r="E94" s="11">
        <v>40074.49</v>
      </c>
      <c r="F94" s="18" t="str">
        <f t="shared" si="6"/>
        <v>20170418</v>
      </c>
      <c r="G94" s="14">
        <f t="shared" si="7"/>
        <v>344955839.80742288</v>
      </c>
      <c r="H94" s="16">
        <f t="shared" si="8"/>
        <v>344955839.807423</v>
      </c>
      <c r="I94" s="19">
        <f t="shared" si="9"/>
        <v>0</v>
      </c>
      <c r="K94" t="str">
        <f t="shared" si="5"/>
        <v>20170328</v>
      </c>
      <c r="L94" s="15">
        <v>42822</v>
      </c>
      <c r="M94">
        <v>20170328</v>
      </c>
      <c r="N94" s="16">
        <v>360327756.20878702</v>
      </c>
    </row>
    <row r="95" spans="1:14" x14ac:dyDescent="0.2">
      <c r="A95" s="9" t="s">
        <v>10</v>
      </c>
      <c r="B95" s="9" t="s">
        <v>11</v>
      </c>
      <c r="C95" s="17" t="s">
        <v>99</v>
      </c>
      <c r="D95" s="10">
        <v>-69605.480079999994</v>
      </c>
      <c r="E95" s="11">
        <v>215092.81</v>
      </c>
      <c r="F95" s="18" t="str">
        <f t="shared" si="6"/>
        <v>20170419</v>
      </c>
      <c r="G95" s="14">
        <f t="shared" si="7"/>
        <v>344886234.32734287</v>
      </c>
      <c r="H95" s="16">
        <f t="shared" si="8"/>
        <v>344886234.32734299</v>
      </c>
      <c r="I95" s="19">
        <f t="shared" si="9"/>
        <v>0</v>
      </c>
      <c r="K95" t="str">
        <f t="shared" si="5"/>
        <v>20170329</v>
      </c>
      <c r="L95" s="15">
        <v>42823</v>
      </c>
      <c r="M95">
        <v>20170329</v>
      </c>
      <c r="N95" s="16">
        <v>362528138.55836701</v>
      </c>
    </row>
    <row r="96" spans="1:14" x14ac:dyDescent="0.2">
      <c r="A96" s="9" t="s">
        <v>10</v>
      </c>
      <c r="B96" s="9" t="s">
        <v>11</v>
      </c>
      <c r="C96" s="17" t="s">
        <v>100</v>
      </c>
      <c r="D96" s="10">
        <v>122033.781984</v>
      </c>
      <c r="E96" s="11">
        <v>-120954.31</v>
      </c>
      <c r="F96" s="18" t="str">
        <f t="shared" si="6"/>
        <v>20170420</v>
      </c>
      <c r="G96" s="14">
        <f t="shared" si="7"/>
        <v>345008268.10932684</v>
      </c>
      <c r="H96" s="16">
        <f t="shared" si="8"/>
        <v>345008268.10932702</v>
      </c>
      <c r="I96" s="19">
        <f t="shared" si="9"/>
        <v>0</v>
      </c>
      <c r="K96" t="str">
        <f t="shared" si="5"/>
        <v>20170330</v>
      </c>
      <c r="L96" s="15">
        <v>42824</v>
      </c>
      <c r="M96">
        <v>20170330</v>
      </c>
      <c r="N96" s="16">
        <v>425006785.00747502</v>
      </c>
    </row>
    <row r="97" spans="1:14" x14ac:dyDescent="0.2">
      <c r="A97" s="9" t="s">
        <v>10</v>
      </c>
      <c r="B97" s="9" t="s">
        <v>11</v>
      </c>
      <c r="C97" s="17" t="s">
        <v>101</v>
      </c>
      <c r="D97" s="10">
        <v>51099.03</v>
      </c>
      <c r="E97" s="11">
        <v>51899.03</v>
      </c>
      <c r="F97" s="18" t="str">
        <f t="shared" si="6"/>
        <v>20170421</v>
      </c>
      <c r="G97" s="14">
        <f t="shared" si="7"/>
        <v>345059367.13932681</v>
      </c>
      <c r="H97" s="16">
        <f t="shared" si="8"/>
        <v>345059367.13932699</v>
      </c>
      <c r="I97" s="19">
        <f t="shared" si="9"/>
        <v>0</v>
      </c>
      <c r="K97" t="str">
        <f t="shared" si="5"/>
        <v>20170331</v>
      </c>
      <c r="L97" s="15">
        <v>42825</v>
      </c>
      <c r="M97">
        <v>20170331</v>
      </c>
      <c r="N97" s="16">
        <v>409879889.521231</v>
      </c>
    </row>
    <row r="98" spans="1:14" x14ac:dyDescent="0.2">
      <c r="A98" s="9" t="s">
        <v>10</v>
      </c>
      <c r="B98" s="9" t="s">
        <v>11</v>
      </c>
      <c r="C98" s="17" t="s">
        <v>102</v>
      </c>
      <c r="D98" s="10">
        <v>232533.61766399999</v>
      </c>
      <c r="E98" s="11">
        <v>-528595.21</v>
      </c>
      <c r="F98" s="18" t="str">
        <f t="shared" si="6"/>
        <v>20170424</v>
      </c>
      <c r="G98" s="14">
        <f t="shared" si="7"/>
        <v>345291900.75699079</v>
      </c>
      <c r="H98" s="16">
        <f t="shared" si="8"/>
        <v>345291900.75699103</v>
      </c>
      <c r="I98" s="19">
        <f t="shared" si="9"/>
        <v>0</v>
      </c>
      <c r="K98" t="str">
        <f t="shared" si="5"/>
        <v>20170401</v>
      </c>
      <c r="L98" s="15">
        <v>42826</v>
      </c>
      <c r="M98">
        <v>20170401</v>
      </c>
      <c r="N98" s="16">
        <v>409880289.521231</v>
      </c>
    </row>
    <row r="99" spans="1:14" x14ac:dyDescent="0.2">
      <c r="A99" s="9" t="s">
        <v>10</v>
      </c>
      <c r="B99" s="9" t="s">
        <v>11</v>
      </c>
      <c r="C99" s="17" t="s">
        <v>103</v>
      </c>
      <c r="D99" s="10">
        <v>-1967110.017552</v>
      </c>
      <c r="E99" s="11">
        <v>-2090060.22</v>
      </c>
      <c r="F99" s="18" t="str">
        <f t="shared" si="6"/>
        <v>20170425</v>
      </c>
      <c r="G99" s="14">
        <f t="shared" si="7"/>
        <v>343324790.73943877</v>
      </c>
      <c r="H99" s="16">
        <f t="shared" si="8"/>
        <v>343324790.73943901</v>
      </c>
      <c r="I99" s="19">
        <f t="shared" si="9"/>
        <v>0</v>
      </c>
      <c r="K99" t="str">
        <f t="shared" si="5"/>
        <v>20170402</v>
      </c>
      <c r="L99" s="15">
        <v>42827</v>
      </c>
      <c r="M99">
        <v>20170402</v>
      </c>
      <c r="N99" s="16">
        <v>409880289.521231</v>
      </c>
    </row>
    <row r="100" spans="1:14" x14ac:dyDescent="0.2">
      <c r="A100" s="9" t="s">
        <v>10</v>
      </c>
      <c r="B100" s="9" t="s">
        <v>11</v>
      </c>
      <c r="C100" s="17" t="s">
        <v>104</v>
      </c>
      <c r="D100" s="10">
        <v>16813362.710000001</v>
      </c>
      <c r="E100" s="11">
        <v>710561.56</v>
      </c>
      <c r="F100" s="18" t="str">
        <f t="shared" si="6"/>
        <v>20170426</v>
      </c>
      <c r="G100" s="14">
        <f t="shared" si="7"/>
        <v>360138153.44943875</v>
      </c>
      <c r="H100" s="16">
        <f t="shared" si="8"/>
        <v>360138153.44943899</v>
      </c>
      <c r="I100" s="19">
        <f t="shared" si="9"/>
        <v>0</v>
      </c>
      <c r="K100" t="str">
        <f t="shared" si="5"/>
        <v>20170403</v>
      </c>
      <c r="L100" s="15">
        <v>42828</v>
      </c>
      <c r="M100">
        <v>20170403</v>
      </c>
      <c r="N100" s="16">
        <v>409925211.82123101</v>
      </c>
    </row>
    <row r="101" spans="1:14" x14ac:dyDescent="0.2">
      <c r="A101" s="9" t="s">
        <v>10</v>
      </c>
      <c r="B101" s="9" t="s">
        <v>11</v>
      </c>
      <c r="C101" s="17" t="s">
        <v>105</v>
      </c>
      <c r="D101" s="10">
        <v>62472.94</v>
      </c>
      <c r="E101" s="11">
        <v>-2883539.47</v>
      </c>
      <c r="F101" s="18" t="str">
        <f t="shared" si="6"/>
        <v>20170427</v>
      </c>
      <c r="G101" s="14">
        <f t="shared" si="7"/>
        <v>360200626.38943875</v>
      </c>
      <c r="H101" s="16">
        <f t="shared" si="8"/>
        <v>360200626.38943899</v>
      </c>
      <c r="I101" s="19">
        <f t="shared" si="9"/>
        <v>0</v>
      </c>
      <c r="K101" t="str">
        <f t="shared" si="5"/>
        <v>20170404</v>
      </c>
      <c r="L101" s="15">
        <v>42829</v>
      </c>
      <c r="M101">
        <v>20170404</v>
      </c>
      <c r="N101" s="16">
        <v>410085148.99123102</v>
      </c>
    </row>
    <row r="102" spans="1:14" x14ac:dyDescent="0.2">
      <c r="A102" s="9" t="s">
        <v>10</v>
      </c>
      <c r="B102" s="9" t="s">
        <v>11</v>
      </c>
      <c r="C102" s="17" t="s">
        <v>106</v>
      </c>
      <c r="D102" s="10">
        <v>18735196.289999999</v>
      </c>
      <c r="E102" s="11">
        <v>1052396.6399999999</v>
      </c>
      <c r="F102" s="18" t="str">
        <f t="shared" si="6"/>
        <v>20170428</v>
      </c>
      <c r="G102" s="14">
        <f t="shared" si="7"/>
        <v>378935822.67943877</v>
      </c>
      <c r="H102" s="16">
        <f t="shared" si="8"/>
        <v>378935822.67943901</v>
      </c>
      <c r="I102" s="19">
        <f t="shared" si="9"/>
        <v>0</v>
      </c>
      <c r="K102" t="str">
        <f t="shared" si="5"/>
        <v>20170405</v>
      </c>
      <c r="L102" s="15">
        <v>42830</v>
      </c>
      <c r="M102">
        <v>20170405</v>
      </c>
      <c r="N102" s="16">
        <v>438358472.73123097</v>
      </c>
    </row>
    <row r="103" spans="1:14" x14ac:dyDescent="0.2">
      <c r="A103" s="9" t="s">
        <v>10</v>
      </c>
      <c r="B103" s="9" t="s">
        <v>11</v>
      </c>
      <c r="C103" s="17" t="s">
        <v>107</v>
      </c>
      <c r="D103" s="10">
        <v>12500</v>
      </c>
      <c r="E103" s="11">
        <v>12600</v>
      </c>
      <c r="F103" s="18" t="str">
        <f t="shared" si="6"/>
        <v>20170429</v>
      </c>
      <c r="G103" s="14">
        <f t="shared" si="7"/>
        <v>378948322.67943877</v>
      </c>
      <c r="H103" s="16">
        <f t="shared" si="8"/>
        <v>378948322.67943901</v>
      </c>
      <c r="I103" s="19">
        <f t="shared" si="9"/>
        <v>0</v>
      </c>
      <c r="K103" t="str">
        <f t="shared" si="5"/>
        <v>20170406</v>
      </c>
      <c r="L103" s="15">
        <v>42831</v>
      </c>
      <c r="M103">
        <v>20170406</v>
      </c>
      <c r="N103" s="16">
        <v>358398415.32657498</v>
      </c>
    </row>
    <row r="104" spans="1:14" x14ac:dyDescent="0.2">
      <c r="A104" s="9" t="s">
        <v>10</v>
      </c>
      <c r="B104" s="9" t="s">
        <v>11</v>
      </c>
      <c r="C104" s="17" t="s">
        <v>108</v>
      </c>
      <c r="D104" s="10">
        <v>1962190.57</v>
      </c>
      <c r="E104" s="11">
        <v>-7918801.46</v>
      </c>
      <c r="F104" s="18" t="str">
        <f t="shared" si="6"/>
        <v>20170502</v>
      </c>
      <c r="G104" s="14">
        <f t="shared" si="7"/>
        <v>380910513.24943876</v>
      </c>
      <c r="H104" s="16">
        <f t="shared" si="8"/>
        <v>380910513.249439</v>
      </c>
      <c r="I104" s="19">
        <f t="shared" si="9"/>
        <v>0</v>
      </c>
      <c r="K104" t="str">
        <f t="shared" si="5"/>
        <v>20170407</v>
      </c>
      <c r="L104" s="15">
        <v>42832</v>
      </c>
      <c r="M104">
        <v>20170407</v>
      </c>
      <c r="N104" s="16">
        <v>364456764.29252702</v>
      </c>
    </row>
    <row r="105" spans="1:14" x14ac:dyDescent="0.2">
      <c r="A105" s="9" t="s">
        <v>10</v>
      </c>
      <c r="B105" s="9" t="s">
        <v>11</v>
      </c>
      <c r="C105" s="17" t="s">
        <v>109</v>
      </c>
      <c r="D105" s="10">
        <v>-25765613.18</v>
      </c>
      <c r="E105" s="11">
        <v>4155633.87</v>
      </c>
      <c r="F105" s="18" t="str">
        <f t="shared" si="6"/>
        <v>20170503</v>
      </c>
      <c r="G105" s="14">
        <f t="shared" si="7"/>
        <v>355144900.06943876</v>
      </c>
      <c r="H105" s="16">
        <f t="shared" si="8"/>
        <v>355144900.06943899</v>
      </c>
      <c r="I105" s="19">
        <f t="shared" si="9"/>
        <v>0</v>
      </c>
      <c r="K105" t="str">
        <f t="shared" si="5"/>
        <v>20170408</v>
      </c>
      <c r="L105" s="15">
        <v>42833</v>
      </c>
      <c r="M105">
        <v>20170408</v>
      </c>
      <c r="N105" s="16">
        <v>364456764.29252702</v>
      </c>
    </row>
    <row r="106" spans="1:14" x14ac:dyDescent="0.2">
      <c r="A106" s="9" t="s">
        <v>10</v>
      </c>
      <c r="B106" s="9" t="s">
        <v>11</v>
      </c>
      <c r="C106" s="17" t="s">
        <v>110</v>
      </c>
      <c r="D106" s="10">
        <v>-7101134.5999999996</v>
      </c>
      <c r="E106" s="11">
        <v>-1141447.54</v>
      </c>
      <c r="F106" s="18" t="str">
        <f t="shared" si="6"/>
        <v>20170504</v>
      </c>
      <c r="G106" s="14">
        <f t="shared" si="7"/>
        <v>348043765.46943873</v>
      </c>
      <c r="H106" s="16">
        <f t="shared" si="8"/>
        <v>348043765.46943903</v>
      </c>
      <c r="I106" s="19">
        <f t="shared" si="9"/>
        <v>0</v>
      </c>
      <c r="K106" t="str">
        <f t="shared" si="5"/>
        <v>20170409</v>
      </c>
      <c r="L106" s="15">
        <v>42834</v>
      </c>
      <c r="M106">
        <v>20170409</v>
      </c>
      <c r="N106" s="16">
        <v>364456764.29252702</v>
      </c>
    </row>
    <row r="107" spans="1:14" x14ac:dyDescent="0.2">
      <c r="A107" s="9" t="s">
        <v>10</v>
      </c>
      <c r="B107" s="9" t="s">
        <v>11</v>
      </c>
      <c r="C107" s="17" t="s">
        <v>111</v>
      </c>
      <c r="D107" s="10">
        <v>-5475559.0110830003</v>
      </c>
      <c r="E107" s="11">
        <v>-5509877.71</v>
      </c>
      <c r="F107" s="18" t="str">
        <f t="shared" si="6"/>
        <v>20170505</v>
      </c>
      <c r="G107" s="14">
        <f t="shared" si="7"/>
        <v>342568206.45835572</v>
      </c>
      <c r="H107" s="16">
        <f t="shared" si="8"/>
        <v>342568206.45835602</v>
      </c>
      <c r="I107" s="19">
        <f t="shared" si="9"/>
        <v>0</v>
      </c>
      <c r="K107" t="str">
        <f t="shared" si="5"/>
        <v>20170410</v>
      </c>
      <c r="L107" s="15">
        <v>42835</v>
      </c>
      <c r="M107">
        <v>20170410</v>
      </c>
      <c r="N107" s="16">
        <v>344313092.10543901</v>
      </c>
    </row>
    <row r="108" spans="1:14" x14ac:dyDescent="0.2">
      <c r="A108" s="9" t="s">
        <v>10</v>
      </c>
      <c r="B108" s="9" t="s">
        <v>11</v>
      </c>
      <c r="C108" s="17" t="s">
        <v>112</v>
      </c>
      <c r="D108" s="10"/>
      <c r="E108" s="11">
        <v>17841</v>
      </c>
      <c r="F108" s="18" t="str">
        <f t="shared" si="6"/>
        <v>20170506</v>
      </c>
      <c r="G108" s="14">
        <f t="shared" si="7"/>
        <v>342568206.45835572</v>
      </c>
      <c r="H108" s="16">
        <f t="shared" si="8"/>
        <v>342568206.45835602</v>
      </c>
      <c r="I108" s="19">
        <f t="shared" si="9"/>
        <v>0</v>
      </c>
      <c r="K108" t="str">
        <f t="shared" si="5"/>
        <v>20170411</v>
      </c>
      <c r="L108" s="15">
        <v>42836</v>
      </c>
      <c r="M108">
        <v>20170411</v>
      </c>
      <c r="N108" s="16">
        <v>343775530.81543899</v>
      </c>
    </row>
    <row r="109" spans="1:14" x14ac:dyDescent="0.2">
      <c r="A109" s="9" t="s">
        <v>10</v>
      </c>
      <c r="B109" s="9" t="s">
        <v>11</v>
      </c>
      <c r="C109" s="17" t="s">
        <v>113</v>
      </c>
      <c r="D109" s="10">
        <v>3069720.0188460001</v>
      </c>
      <c r="E109" s="11">
        <v>4006755.25</v>
      </c>
      <c r="F109" s="18" t="str">
        <f t="shared" si="6"/>
        <v>20170508</v>
      </c>
      <c r="G109" s="14">
        <f t="shared" si="7"/>
        <v>345637926.4772017</v>
      </c>
      <c r="H109" s="16">
        <f t="shared" si="8"/>
        <v>345637926.477202</v>
      </c>
      <c r="I109" s="19">
        <f t="shared" si="9"/>
        <v>0</v>
      </c>
      <c r="K109" t="str">
        <f t="shared" si="5"/>
        <v>20170412</v>
      </c>
      <c r="L109" s="15">
        <v>42837</v>
      </c>
      <c r="M109">
        <v>20170412</v>
      </c>
      <c r="N109" s="16">
        <v>345066589.15543902</v>
      </c>
    </row>
    <row r="110" spans="1:14" x14ac:dyDescent="0.2">
      <c r="A110" s="9" t="s">
        <v>10</v>
      </c>
      <c r="B110" s="9" t="s">
        <v>11</v>
      </c>
      <c r="C110" s="17" t="s">
        <v>114</v>
      </c>
      <c r="D110" s="10">
        <v>-3008279.2561369999</v>
      </c>
      <c r="E110" s="11">
        <v>-3855233.65</v>
      </c>
      <c r="F110" s="18" t="str">
        <f t="shared" si="6"/>
        <v>20170509</v>
      </c>
      <c r="G110" s="14">
        <f t="shared" si="7"/>
        <v>342629647.22106469</v>
      </c>
      <c r="H110" s="16">
        <f t="shared" si="8"/>
        <v>342629647.22106498</v>
      </c>
      <c r="I110" s="19">
        <f t="shared" si="9"/>
        <v>0</v>
      </c>
      <c r="K110" t="str">
        <f t="shared" si="5"/>
        <v>20170413</v>
      </c>
      <c r="L110" s="15">
        <v>42838</v>
      </c>
      <c r="M110">
        <v>20170413</v>
      </c>
      <c r="N110" s="16">
        <v>344687904.717215</v>
      </c>
    </row>
    <row r="111" spans="1:14" x14ac:dyDescent="0.2">
      <c r="A111" s="9" t="s">
        <v>10</v>
      </c>
      <c r="B111" s="9" t="s">
        <v>11</v>
      </c>
      <c r="C111" s="17" t="s">
        <v>115</v>
      </c>
      <c r="D111" s="10">
        <v>44456.31</v>
      </c>
      <c r="E111" s="11">
        <v>232645.07</v>
      </c>
      <c r="F111" s="18" t="str">
        <f t="shared" si="6"/>
        <v>20170510</v>
      </c>
      <c r="G111" s="14">
        <f t="shared" si="7"/>
        <v>342674103.53106469</v>
      </c>
      <c r="H111" s="16">
        <f t="shared" si="8"/>
        <v>342674103.53106499</v>
      </c>
      <c r="I111" s="19">
        <f t="shared" si="9"/>
        <v>0</v>
      </c>
      <c r="K111" t="str">
        <f t="shared" si="5"/>
        <v>20170414</v>
      </c>
      <c r="L111" s="15">
        <v>42839</v>
      </c>
      <c r="M111">
        <v>20170414</v>
      </c>
      <c r="N111" s="16">
        <v>344687904.717215</v>
      </c>
    </row>
    <row r="112" spans="1:14" x14ac:dyDescent="0.2">
      <c r="A112" s="9" t="s">
        <v>10</v>
      </c>
      <c r="B112" s="9" t="s">
        <v>11</v>
      </c>
      <c r="C112" s="17" t="s">
        <v>116</v>
      </c>
      <c r="D112" s="10">
        <v>-146664.04</v>
      </c>
      <c r="E112" s="11">
        <v>528513.79</v>
      </c>
      <c r="F112" s="18" t="str">
        <f t="shared" si="6"/>
        <v>20170511</v>
      </c>
      <c r="G112" s="14">
        <f t="shared" si="7"/>
        <v>342527439.49106467</v>
      </c>
      <c r="H112" s="16">
        <f t="shared" si="8"/>
        <v>342527439.49106503</v>
      </c>
      <c r="I112" s="19">
        <f t="shared" si="9"/>
        <v>0</v>
      </c>
      <c r="K112" t="str">
        <f t="shared" si="5"/>
        <v>20170415</v>
      </c>
      <c r="L112" s="15">
        <v>42840</v>
      </c>
      <c r="M112">
        <v>20170415</v>
      </c>
      <c r="N112" s="16">
        <v>344687904.717215</v>
      </c>
    </row>
    <row r="113" spans="1:14" x14ac:dyDescent="0.2">
      <c r="A113" s="9" t="s">
        <v>10</v>
      </c>
      <c r="B113" s="9" t="s">
        <v>11</v>
      </c>
      <c r="C113" s="17" t="s">
        <v>117</v>
      </c>
      <c r="D113" s="10">
        <v>-196349.3</v>
      </c>
      <c r="E113" s="11">
        <v>64903.14</v>
      </c>
      <c r="F113" s="18" t="str">
        <f t="shared" si="6"/>
        <v>20170512</v>
      </c>
      <c r="G113" s="14">
        <f t="shared" si="7"/>
        <v>342331090.19106466</v>
      </c>
      <c r="H113" s="16">
        <f t="shared" si="8"/>
        <v>342331090.19106501</v>
      </c>
      <c r="I113" s="19">
        <f t="shared" si="9"/>
        <v>0</v>
      </c>
      <c r="K113" t="str">
        <f t="shared" si="5"/>
        <v>20170416</v>
      </c>
      <c r="L113" s="15">
        <v>42841</v>
      </c>
      <c r="M113">
        <v>20170416</v>
      </c>
      <c r="N113" s="16">
        <v>344687904.717215</v>
      </c>
    </row>
    <row r="114" spans="1:14" x14ac:dyDescent="0.2">
      <c r="A114" s="9" t="s">
        <v>10</v>
      </c>
      <c r="B114" s="9" t="s">
        <v>11</v>
      </c>
      <c r="C114" s="17" t="s">
        <v>118</v>
      </c>
      <c r="D114" s="10"/>
      <c r="E114" s="11">
        <v>1600</v>
      </c>
      <c r="F114" s="18" t="str">
        <f t="shared" si="6"/>
        <v>20170513</v>
      </c>
      <c r="G114" s="14">
        <f t="shared" si="7"/>
        <v>342331090.19106466</v>
      </c>
      <c r="H114" s="16">
        <f t="shared" si="8"/>
        <v>342331090.19106501</v>
      </c>
      <c r="I114" s="19">
        <f t="shared" si="9"/>
        <v>0</v>
      </c>
      <c r="K114" t="str">
        <f t="shared" si="5"/>
        <v>20170417</v>
      </c>
      <c r="L114" s="15">
        <v>42842</v>
      </c>
      <c r="M114">
        <v>20170417</v>
      </c>
      <c r="N114" s="16">
        <v>344698702.489407</v>
      </c>
    </row>
    <row r="115" spans="1:14" x14ac:dyDescent="0.2">
      <c r="A115" s="9" t="s">
        <v>10</v>
      </c>
      <c r="B115" s="9" t="s">
        <v>11</v>
      </c>
      <c r="C115" s="17" t="s">
        <v>119</v>
      </c>
      <c r="D115" s="10">
        <v>-24469.588</v>
      </c>
      <c r="E115" s="11">
        <v>49791.92</v>
      </c>
      <c r="F115" s="18" t="str">
        <f t="shared" si="6"/>
        <v>20170515</v>
      </c>
      <c r="G115" s="14">
        <f t="shared" si="7"/>
        <v>342306620.60306466</v>
      </c>
      <c r="H115" s="16">
        <f t="shared" si="8"/>
        <v>342306620.60306501</v>
      </c>
      <c r="I115" s="19">
        <f t="shared" si="9"/>
        <v>0</v>
      </c>
      <c r="K115" t="str">
        <f t="shared" si="5"/>
        <v>20170418</v>
      </c>
      <c r="L115" s="15">
        <v>42843</v>
      </c>
      <c r="M115">
        <v>20170418</v>
      </c>
      <c r="N115" s="16">
        <v>344955839.807423</v>
      </c>
    </row>
    <row r="116" spans="1:14" x14ac:dyDescent="0.2">
      <c r="A116" s="9" t="s">
        <v>10</v>
      </c>
      <c r="B116" s="9" t="s">
        <v>11</v>
      </c>
      <c r="C116" s="17" t="s">
        <v>120</v>
      </c>
      <c r="D116" s="10">
        <v>971115.64</v>
      </c>
      <c r="E116" s="11">
        <v>536650.4</v>
      </c>
      <c r="F116" s="18" t="str">
        <f t="shared" si="6"/>
        <v>20170516</v>
      </c>
      <c r="G116" s="14">
        <f t="shared" si="7"/>
        <v>343277736.24306464</v>
      </c>
      <c r="H116" s="16">
        <f t="shared" si="8"/>
        <v>343277736.243065</v>
      </c>
      <c r="I116" s="19">
        <f t="shared" si="9"/>
        <v>0</v>
      </c>
      <c r="K116" t="str">
        <f t="shared" si="5"/>
        <v>20170419</v>
      </c>
      <c r="L116" s="15">
        <v>42844</v>
      </c>
      <c r="M116">
        <v>20170419</v>
      </c>
      <c r="N116" s="16">
        <v>344886234.32734299</v>
      </c>
    </row>
    <row r="117" spans="1:14" x14ac:dyDescent="0.2">
      <c r="A117" s="9" t="s">
        <v>10</v>
      </c>
      <c r="B117" s="9" t="s">
        <v>11</v>
      </c>
      <c r="C117" s="17" t="s">
        <v>121</v>
      </c>
      <c r="D117" s="10">
        <v>-1366431.54</v>
      </c>
      <c r="E117" s="11">
        <v>-1388847.58</v>
      </c>
      <c r="F117" s="18" t="str">
        <f t="shared" si="6"/>
        <v>20170517</v>
      </c>
      <c r="G117" s="14">
        <f t="shared" si="7"/>
        <v>341911304.70306462</v>
      </c>
      <c r="H117" s="16">
        <f t="shared" si="8"/>
        <v>341911304.70306498</v>
      </c>
      <c r="I117" s="19">
        <f t="shared" si="9"/>
        <v>0</v>
      </c>
      <c r="K117" t="str">
        <f t="shared" si="5"/>
        <v>20170420</v>
      </c>
      <c r="L117" s="15">
        <v>42845</v>
      </c>
      <c r="M117">
        <v>20170420</v>
      </c>
      <c r="N117" s="16">
        <v>345008268.10932702</v>
      </c>
    </row>
    <row r="118" spans="1:14" x14ac:dyDescent="0.2">
      <c r="A118" s="9" t="s">
        <v>10</v>
      </c>
      <c r="B118" s="9" t="s">
        <v>11</v>
      </c>
      <c r="C118" s="17" t="s">
        <v>122</v>
      </c>
      <c r="D118" s="10">
        <v>262960.27561900002</v>
      </c>
      <c r="E118" s="11">
        <v>110270.06</v>
      </c>
      <c r="F118" s="18" t="str">
        <f t="shared" si="6"/>
        <v>20170518</v>
      </c>
      <c r="G118" s="14">
        <f t="shared" si="7"/>
        <v>342174264.97868359</v>
      </c>
      <c r="H118" s="16">
        <f t="shared" si="8"/>
        <v>342174264.97868401</v>
      </c>
      <c r="I118" s="19">
        <f t="shared" si="9"/>
        <v>0</v>
      </c>
      <c r="K118" t="str">
        <f t="shared" si="5"/>
        <v>20170421</v>
      </c>
      <c r="L118" s="15">
        <v>42846</v>
      </c>
      <c r="M118">
        <v>20170421</v>
      </c>
      <c r="N118" s="16">
        <v>345059367.13932699</v>
      </c>
    </row>
    <row r="119" spans="1:14" x14ac:dyDescent="0.2">
      <c r="A119" s="9" t="s">
        <v>10</v>
      </c>
      <c r="B119" s="9" t="s">
        <v>11</v>
      </c>
      <c r="C119" s="17" t="s">
        <v>123</v>
      </c>
      <c r="D119" s="10">
        <v>411879.44</v>
      </c>
      <c r="E119" s="11">
        <v>1965898.48</v>
      </c>
      <c r="F119" s="18" t="str">
        <f t="shared" si="6"/>
        <v>20170519</v>
      </c>
      <c r="G119" s="14">
        <f t="shared" si="7"/>
        <v>342586144.41868359</v>
      </c>
      <c r="H119" s="16">
        <f t="shared" si="8"/>
        <v>342586144.41868401</v>
      </c>
      <c r="I119" s="19">
        <f t="shared" si="9"/>
        <v>0</v>
      </c>
      <c r="K119" t="str">
        <f t="shared" si="5"/>
        <v>20170422</v>
      </c>
      <c r="L119" s="15">
        <v>42847</v>
      </c>
      <c r="M119">
        <v>20170422</v>
      </c>
      <c r="N119" s="16">
        <v>345059367.13932699</v>
      </c>
    </row>
    <row r="120" spans="1:14" x14ac:dyDescent="0.2">
      <c r="A120" s="9" t="s">
        <v>10</v>
      </c>
      <c r="B120" s="9" t="s">
        <v>11</v>
      </c>
      <c r="C120" s="17" t="s">
        <v>124</v>
      </c>
      <c r="D120" s="10"/>
      <c r="E120" s="11">
        <v>98000</v>
      </c>
      <c r="F120" s="18" t="str">
        <f t="shared" si="6"/>
        <v>20170520</v>
      </c>
      <c r="G120" s="14">
        <f t="shared" si="7"/>
        <v>342586144.41868359</v>
      </c>
      <c r="H120" s="16">
        <f t="shared" si="8"/>
        <v>342586144.41868401</v>
      </c>
      <c r="I120" s="19">
        <f t="shared" si="9"/>
        <v>0</v>
      </c>
      <c r="K120" t="str">
        <f t="shared" si="5"/>
        <v>20170423</v>
      </c>
      <c r="L120" s="15">
        <v>42848</v>
      </c>
      <c r="M120">
        <v>20170423</v>
      </c>
      <c r="N120" s="16">
        <v>345059367.13932699</v>
      </c>
    </row>
    <row r="121" spans="1:14" x14ac:dyDescent="0.2">
      <c r="A121" s="9" t="s">
        <v>10</v>
      </c>
      <c r="B121" s="9" t="s">
        <v>11</v>
      </c>
      <c r="C121" s="17" t="s">
        <v>125</v>
      </c>
      <c r="D121" s="10">
        <v>103787.578138</v>
      </c>
      <c r="E121" s="11">
        <v>5725254.0499999998</v>
      </c>
      <c r="F121" s="18" t="str">
        <f t="shared" si="6"/>
        <v>20170522</v>
      </c>
      <c r="G121" s="14">
        <f t="shared" si="7"/>
        <v>342689931.99682158</v>
      </c>
      <c r="H121" s="16">
        <f t="shared" si="8"/>
        <v>342689931.996822</v>
      </c>
      <c r="I121" s="19">
        <f t="shared" si="9"/>
        <v>0</v>
      </c>
      <c r="K121" t="str">
        <f t="shared" si="5"/>
        <v>20170424</v>
      </c>
      <c r="L121" s="15">
        <v>42849</v>
      </c>
      <c r="M121">
        <v>20170424</v>
      </c>
      <c r="N121" s="16">
        <v>345291900.75699103</v>
      </c>
    </row>
    <row r="122" spans="1:14" x14ac:dyDescent="0.2">
      <c r="A122" s="9" t="s">
        <v>10</v>
      </c>
      <c r="B122" s="9" t="s">
        <v>11</v>
      </c>
      <c r="C122" s="17" t="s">
        <v>126</v>
      </c>
      <c r="D122" s="10">
        <v>4862.831862</v>
      </c>
      <c r="E122" s="11">
        <v>-5838685.4800000004</v>
      </c>
      <c r="F122" s="18" t="str">
        <f t="shared" si="6"/>
        <v>20170523</v>
      </c>
      <c r="G122" s="14">
        <f t="shared" si="7"/>
        <v>342694794.82868356</v>
      </c>
      <c r="H122" s="16">
        <f t="shared" si="8"/>
        <v>342694794.82868397</v>
      </c>
      <c r="I122" s="19">
        <f t="shared" si="9"/>
        <v>0</v>
      </c>
      <c r="K122" t="str">
        <f t="shared" si="5"/>
        <v>20170425</v>
      </c>
      <c r="L122" s="15">
        <v>42850</v>
      </c>
      <c r="M122">
        <v>20170425</v>
      </c>
      <c r="N122" s="16">
        <v>343324790.73943901</v>
      </c>
    </row>
    <row r="123" spans="1:14" x14ac:dyDescent="0.2">
      <c r="A123" s="9" t="s">
        <v>10</v>
      </c>
      <c r="B123" s="9" t="s">
        <v>11</v>
      </c>
      <c r="C123" s="17" t="s">
        <v>127</v>
      </c>
      <c r="D123" s="10">
        <v>66541.55</v>
      </c>
      <c r="E123" s="11">
        <v>128014.3</v>
      </c>
      <c r="F123" s="18" t="str">
        <f t="shared" si="6"/>
        <v>20170524</v>
      </c>
      <c r="G123" s="14">
        <f t="shared" si="7"/>
        <v>342761336.37868357</v>
      </c>
      <c r="H123" s="16">
        <f t="shared" si="8"/>
        <v>342761336.37868398</v>
      </c>
      <c r="I123" s="19">
        <f t="shared" si="9"/>
        <v>0</v>
      </c>
      <c r="K123" t="str">
        <f t="shared" si="5"/>
        <v>20170426</v>
      </c>
      <c r="L123" s="15">
        <v>42851</v>
      </c>
      <c r="M123">
        <v>20170426</v>
      </c>
      <c r="N123" s="16">
        <v>360138153.44943899</v>
      </c>
    </row>
    <row r="124" spans="1:14" x14ac:dyDescent="0.2">
      <c r="A124" s="9" t="s">
        <v>10</v>
      </c>
      <c r="B124" s="9" t="s">
        <v>11</v>
      </c>
      <c r="C124" s="17" t="s">
        <v>128</v>
      </c>
      <c r="D124" s="10">
        <v>15773096.09</v>
      </c>
      <c r="E124" s="11">
        <v>-122541.78</v>
      </c>
      <c r="F124" s="18" t="str">
        <f t="shared" si="6"/>
        <v>20170525</v>
      </c>
      <c r="G124" s="14">
        <f t="shared" si="7"/>
        <v>358534432.46868354</v>
      </c>
      <c r="H124" s="16">
        <f t="shared" si="8"/>
        <v>358534432.46868402</v>
      </c>
      <c r="I124" s="19">
        <f t="shared" si="9"/>
        <v>-4.76837158203125E-7</v>
      </c>
      <c r="K124" t="str">
        <f t="shared" si="5"/>
        <v>20170427</v>
      </c>
      <c r="L124" s="15">
        <v>42852</v>
      </c>
      <c r="M124">
        <v>20170427</v>
      </c>
      <c r="N124" s="16">
        <v>360200626.38943899</v>
      </c>
    </row>
    <row r="125" spans="1:14" x14ac:dyDescent="0.2">
      <c r="A125" s="9" t="s">
        <v>10</v>
      </c>
      <c r="B125" s="9" t="s">
        <v>11</v>
      </c>
      <c r="C125" s="17" t="s">
        <v>129</v>
      </c>
      <c r="D125" s="10">
        <v>914739.01</v>
      </c>
      <c r="E125" s="11">
        <v>709979.22</v>
      </c>
      <c r="F125" s="18" t="str">
        <f t="shared" si="6"/>
        <v>20170526</v>
      </c>
      <c r="G125" s="14">
        <f t="shared" si="7"/>
        <v>359449171.47868353</v>
      </c>
      <c r="H125" s="16">
        <f t="shared" si="8"/>
        <v>359449171.47868401</v>
      </c>
      <c r="I125" s="19">
        <f t="shared" si="9"/>
        <v>-4.76837158203125E-7</v>
      </c>
      <c r="K125" t="str">
        <f t="shared" si="5"/>
        <v>20170428</v>
      </c>
      <c r="L125" s="15">
        <v>42853</v>
      </c>
      <c r="M125">
        <v>20170428</v>
      </c>
      <c r="N125" s="16">
        <v>378935822.67943901</v>
      </c>
    </row>
    <row r="126" spans="1:14" x14ac:dyDescent="0.2">
      <c r="A126" s="9" t="s">
        <v>10</v>
      </c>
      <c r="B126" s="9" t="s">
        <v>11</v>
      </c>
      <c r="C126" s="17" t="s">
        <v>130</v>
      </c>
      <c r="D126" s="10">
        <v>6000</v>
      </c>
      <c r="E126" s="11">
        <v>6500</v>
      </c>
      <c r="F126" s="18" t="str">
        <f t="shared" si="6"/>
        <v>20170527</v>
      </c>
      <c r="G126" s="14">
        <f t="shared" si="7"/>
        <v>359455171.47868353</v>
      </c>
      <c r="H126" s="16">
        <f t="shared" si="8"/>
        <v>359455171.47868401</v>
      </c>
      <c r="I126" s="19">
        <f t="shared" si="9"/>
        <v>-4.76837158203125E-7</v>
      </c>
      <c r="K126" t="str">
        <f t="shared" si="5"/>
        <v>20170429</v>
      </c>
      <c r="L126" s="15">
        <v>42854</v>
      </c>
      <c r="M126">
        <v>20170429</v>
      </c>
      <c r="N126" s="16">
        <v>378948322.67943901</v>
      </c>
    </row>
    <row r="127" spans="1:14" x14ac:dyDescent="0.2">
      <c r="A127" s="9" t="s">
        <v>10</v>
      </c>
      <c r="B127" s="9" t="s">
        <v>11</v>
      </c>
      <c r="C127" s="17" t="s">
        <v>131</v>
      </c>
      <c r="D127" s="10">
        <v>179401.21</v>
      </c>
      <c r="E127" s="11">
        <v>-231757.7</v>
      </c>
      <c r="F127" s="18" t="str">
        <f t="shared" si="6"/>
        <v>20170529</v>
      </c>
      <c r="G127" s="14">
        <f t="shared" si="7"/>
        <v>359634572.68868351</v>
      </c>
      <c r="H127" s="16">
        <f t="shared" si="8"/>
        <v>359634572.68868399</v>
      </c>
      <c r="I127" s="19">
        <f t="shared" si="9"/>
        <v>-4.76837158203125E-7</v>
      </c>
      <c r="K127" t="str">
        <f t="shared" si="5"/>
        <v>20170430</v>
      </c>
      <c r="L127" s="15">
        <v>42855</v>
      </c>
      <c r="M127">
        <v>20170430</v>
      </c>
      <c r="N127" s="16">
        <v>378948322.67943901</v>
      </c>
    </row>
    <row r="128" spans="1:14" x14ac:dyDescent="0.2">
      <c r="A128" s="9" t="s">
        <v>10</v>
      </c>
      <c r="B128" s="9" t="s">
        <v>11</v>
      </c>
      <c r="C128" s="17" t="s">
        <v>132</v>
      </c>
      <c r="D128" s="10">
        <v>1684137.49</v>
      </c>
      <c r="E128" s="11">
        <v>94411.71</v>
      </c>
      <c r="F128" s="18" t="str">
        <f t="shared" si="6"/>
        <v>20170530</v>
      </c>
      <c r="G128" s="14">
        <f t="shared" si="7"/>
        <v>361318710.17868352</v>
      </c>
      <c r="H128" s="16">
        <f t="shared" si="8"/>
        <v>361318710.178684</v>
      </c>
      <c r="I128" s="19">
        <f t="shared" si="9"/>
        <v>-4.76837158203125E-7</v>
      </c>
      <c r="K128" t="str">
        <f t="shared" si="5"/>
        <v>20170501</v>
      </c>
      <c r="L128" s="15">
        <v>42856</v>
      </c>
      <c r="M128">
        <v>20170501</v>
      </c>
      <c r="N128" s="16">
        <v>378948322.67943901</v>
      </c>
    </row>
    <row r="129" spans="1:14" x14ac:dyDescent="0.2">
      <c r="A129" s="9" t="s">
        <v>10</v>
      </c>
      <c r="B129" s="9" t="s">
        <v>11</v>
      </c>
      <c r="C129" s="17" t="s">
        <v>133</v>
      </c>
      <c r="D129" s="10">
        <v>-5962437.3664809996</v>
      </c>
      <c r="E129" s="11">
        <v>-50304.959999999999</v>
      </c>
      <c r="F129" s="18" t="str">
        <f t="shared" si="6"/>
        <v>20170531</v>
      </c>
      <c r="G129" s="14">
        <f t="shared" si="7"/>
        <v>355356272.81220251</v>
      </c>
      <c r="H129" s="16">
        <f t="shared" si="8"/>
        <v>355356272.81220299</v>
      </c>
      <c r="I129" s="19">
        <f t="shared" si="9"/>
        <v>-4.76837158203125E-7</v>
      </c>
      <c r="K129" t="str">
        <f t="shared" si="5"/>
        <v>20170502</v>
      </c>
      <c r="L129" s="15">
        <v>42857</v>
      </c>
      <c r="M129">
        <v>20170502</v>
      </c>
      <c r="N129" s="16">
        <v>380910513.249439</v>
      </c>
    </row>
    <row r="130" spans="1:14" x14ac:dyDescent="0.2">
      <c r="A130" s="9" t="s">
        <v>10</v>
      </c>
      <c r="B130" s="9" t="s">
        <v>11</v>
      </c>
      <c r="C130" s="17" t="s">
        <v>134</v>
      </c>
      <c r="D130" s="10">
        <v>2781260.68</v>
      </c>
      <c r="E130" s="11">
        <v>-4878087.37</v>
      </c>
      <c r="F130" s="18" t="str">
        <f t="shared" si="6"/>
        <v>20170601</v>
      </c>
      <c r="G130" s="14">
        <f t="shared" si="7"/>
        <v>358137533.49220252</v>
      </c>
      <c r="H130" s="16">
        <f t="shared" si="8"/>
        <v>358137533.492203</v>
      </c>
      <c r="I130" s="19">
        <f t="shared" si="9"/>
        <v>-4.76837158203125E-7</v>
      </c>
      <c r="K130" t="str">
        <f t="shared" si="5"/>
        <v>20170503</v>
      </c>
      <c r="L130" s="15">
        <v>42858</v>
      </c>
      <c r="M130">
        <v>20170503</v>
      </c>
      <c r="N130" s="16">
        <v>355144900.06943899</v>
      </c>
    </row>
    <row r="131" spans="1:14" x14ac:dyDescent="0.2">
      <c r="A131" s="9" t="s">
        <v>10</v>
      </c>
      <c r="B131" s="9" t="s">
        <v>11</v>
      </c>
      <c r="C131" s="17" t="s">
        <v>135</v>
      </c>
      <c r="D131" s="10">
        <v>70541856.542866006</v>
      </c>
      <c r="E131" s="11">
        <v>43036485.590000004</v>
      </c>
      <c r="F131" s="18" t="str">
        <f t="shared" si="6"/>
        <v>20170602</v>
      </c>
      <c r="G131" s="14">
        <f t="shared" si="7"/>
        <v>428679390.03506851</v>
      </c>
      <c r="H131" s="16">
        <f t="shared" si="8"/>
        <v>428679390.03506899</v>
      </c>
      <c r="I131" s="19">
        <f t="shared" si="9"/>
        <v>-4.76837158203125E-7</v>
      </c>
      <c r="K131" t="str">
        <f t="shared" si="5"/>
        <v>20170504</v>
      </c>
      <c r="L131" s="15">
        <v>42859</v>
      </c>
      <c r="M131">
        <v>20170504</v>
      </c>
      <c r="N131" s="16">
        <v>348043765.46943903</v>
      </c>
    </row>
    <row r="132" spans="1:14" x14ac:dyDescent="0.2">
      <c r="A132" s="9" t="s">
        <v>10</v>
      </c>
      <c r="B132" s="9" t="s">
        <v>11</v>
      </c>
      <c r="C132" s="17" t="s">
        <v>136</v>
      </c>
      <c r="D132" s="10">
        <v>6000</v>
      </c>
      <c r="E132" s="11">
        <v>12000</v>
      </c>
      <c r="F132" s="18" t="str">
        <f t="shared" si="6"/>
        <v>20170603</v>
      </c>
      <c r="G132" s="14">
        <f t="shared" si="7"/>
        <v>428685390.03506851</v>
      </c>
      <c r="H132" s="16">
        <f t="shared" si="8"/>
        <v>428685390.03506899</v>
      </c>
      <c r="I132" s="19">
        <f t="shared" si="9"/>
        <v>-4.76837158203125E-7</v>
      </c>
      <c r="K132" t="str">
        <f t="shared" si="5"/>
        <v>20170505</v>
      </c>
      <c r="L132" s="15">
        <v>42860</v>
      </c>
      <c r="M132">
        <v>20170505</v>
      </c>
      <c r="N132" s="16">
        <v>342568206.45835602</v>
      </c>
    </row>
    <row r="133" spans="1:14" x14ac:dyDescent="0.2">
      <c r="A133" s="9" t="s">
        <v>10</v>
      </c>
      <c r="B133" s="9" t="s">
        <v>11</v>
      </c>
      <c r="C133" s="17" t="s">
        <v>137</v>
      </c>
      <c r="D133" s="10">
        <v>1770926.64</v>
      </c>
      <c r="E133" s="11">
        <v>-1851382.78</v>
      </c>
      <c r="F133" s="18" t="str">
        <f t="shared" si="6"/>
        <v>20170605</v>
      </c>
      <c r="G133" s="14">
        <f t="shared" si="7"/>
        <v>430456316.6750685</v>
      </c>
      <c r="H133" s="16">
        <f t="shared" si="8"/>
        <v>430456316.67506897</v>
      </c>
      <c r="I133" s="19">
        <f t="shared" si="9"/>
        <v>-4.76837158203125E-7</v>
      </c>
      <c r="K133" t="str">
        <f t="shared" si="5"/>
        <v>20170506</v>
      </c>
      <c r="L133" s="15">
        <v>42861</v>
      </c>
      <c r="M133">
        <v>20170506</v>
      </c>
      <c r="N133" s="16">
        <v>342568206.45835602</v>
      </c>
    </row>
    <row r="134" spans="1:14" x14ac:dyDescent="0.2">
      <c r="A134" s="9" t="s">
        <v>10</v>
      </c>
      <c r="B134" s="9" t="s">
        <v>11</v>
      </c>
      <c r="C134" s="17" t="s">
        <v>138</v>
      </c>
      <c r="D134" s="10">
        <v>-85837724.180000007</v>
      </c>
      <c r="E134" s="11">
        <v>5514199.1100000003</v>
      </c>
      <c r="F134" s="18" t="str">
        <f t="shared" si="6"/>
        <v>20170606</v>
      </c>
      <c r="G134" s="14">
        <f t="shared" si="7"/>
        <v>344618592.49506849</v>
      </c>
      <c r="H134" s="16">
        <f t="shared" si="8"/>
        <v>344618592.49506903</v>
      </c>
      <c r="I134" s="19">
        <f t="shared" si="9"/>
        <v>-5.3644180297851563E-7</v>
      </c>
      <c r="K134" t="str">
        <f t="shared" si="5"/>
        <v>20170507</v>
      </c>
      <c r="L134" s="15">
        <v>42862</v>
      </c>
      <c r="M134">
        <v>20170507</v>
      </c>
      <c r="N134" s="16">
        <v>342568206.45835602</v>
      </c>
    </row>
    <row r="135" spans="1:14" x14ac:dyDescent="0.2">
      <c r="A135" s="9" t="s">
        <v>10</v>
      </c>
      <c r="B135" s="9" t="s">
        <v>11</v>
      </c>
      <c r="C135" s="17" t="s">
        <v>139</v>
      </c>
      <c r="D135" s="10">
        <v>-1496708.63</v>
      </c>
      <c r="E135" s="11">
        <v>-2017337.1</v>
      </c>
      <c r="F135" s="18" t="str">
        <f t="shared" si="6"/>
        <v>20170607</v>
      </c>
      <c r="G135" s="14">
        <f t="shared" si="7"/>
        <v>343121883.8650685</v>
      </c>
      <c r="H135" s="16">
        <f t="shared" si="8"/>
        <v>343121883.86506897</v>
      </c>
      <c r="I135" s="19">
        <f t="shared" si="9"/>
        <v>-4.76837158203125E-7</v>
      </c>
      <c r="K135" t="str">
        <f t="shared" si="5"/>
        <v>20170508</v>
      </c>
      <c r="L135" s="15">
        <v>42863</v>
      </c>
      <c r="M135">
        <v>20170508</v>
      </c>
      <c r="N135" s="16">
        <v>345637926.477202</v>
      </c>
    </row>
    <row r="136" spans="1:14" x14ac:dyDescent="0.2">
      <c r="A136" s="9" t="s">
        <v>10</v>
      </c>
      <c r="B136" s="9" t="s">
        <v>11</v>
      </c>
      <c r="C136" s="17" t="s">
        <v>140</v>
      </c>
      <c r="D136" s="10">
        <v>-171845.03</v>
      </c>
      <c r="E136" s="11">
        <v>4775178.43</v>
      </c>
      <c r="F136" s="18" t="str">
        <f t="shared" si="6"/>
        <v>20170608</v>
      </c>
      <c r="G136" s="14">
        <f t="shared" si="7"/>
        <v>342950038.83506852</v>
      </c>
      <c r="H136" s="16">
        <f t="shared" si="8"/>
        <v>342950038.835069</v>
      </c>
      <c r="I136" s="19">
        <f t="shared" si="9"/>
        <v>-4.76837158203125E-7</v>
      </c>
      <c r="K136" t="str">
        <f t="shared" si="5"/>
        <v>20170509</v>
      </c>
      <c r="L136" s="15">
        <v>42864</v>
      </c>
      <c r="M136">
        <v>20170509</v>
      </c>
      <c r="N136" s="16">
        <v>342629647.22106498</v>
      </c>
    </row>
    <row r="137" spans="1:14" x14ac:dyDescent="0.2">
      <c r="A137" s="9" t="s">
        <v>10</v>
      </c>
      <c r="B137" s="9" t="s">
        <v>11</v>
      </c>
      <c r="C137" s="17" t="s">
        <v>141</v>
      </c>
      <c r="D137" s="10">
        <v>-6030226.79</v>
      </c>
      <c r="E137" s="11">
        <v>-8897973.7400000002</v>
      </c>
      <c r="F137" s="18" t="str">
        <f t="shared" si="6"/>
        <v>20170609</v>
      </c>
      <c r="G137" s="14">
        <f t="shared" si="7"/>
        <v>336919812.0450685</v>
      </c>
      <c r="H137" s="16">
        <f t="shared" si="8"/>
        <v>336919812.04506898</v>
      </c>
      <c r="I137" s="19">
        <f t="shared" si="9"/>
        <v>-4.76837158203125E-7</v>
      </c>
      <c r="K137" t="str">
        <f t="shared" ref="K137:K200" si="10">""&amp;M137</f>
        <v>20170510</v>
      </c>
      <c r="L137" s="15">
        <v>42865</v>
      </c>
      <c r="M137">
        <v>20170510</v>
      </c>
      <c r="N137" s="16">
        <v>342674103.53106499</v>
      </c>
    </row>
    <row r="138" spans="1:14" x14ac:dyDescent="0.2">
      <c r="A138" s="9" t="s">
        <v>10</v>
      </c>
      <c r="B138" s="9" t="s">
        <v>11</v>
      </c>
      <c r="C138" s="17" t="s">
        <v>142</v>
      </c>
      <c r="D138" s="10"/>
      <c r="E138" s="11">
        <v>900</v>
      </c>
      <c r="F138" s="18" t="str">
        <f t="shared" ref="F138:F201" si="11">""&amp;RIGHT(C138,4)&amp;MID(C138,4,2)&amp;LEFT(C138,2)</f>
        <v>20170610</v>
      </c>
      <c r="G138" s="14">
        <f t="shared" ref="G138:G201" si="12">D138+G137</f>
        <v>336919812.0450685</v>
      </c>
      <c r="H138" s="16">
        <f t="shared" ref="H138:H201" si="13">VLOOKUP(F138,$K$8:$N$626,4,FALSE)</f>
        <v>336919812.04506898</v>
      </c>
      <c r="I138" s="19">
        <f t="shared" ref="I138:I201" si="14">G138-H138</f>
        <v>-4.76837158203125E-7</v>
      </c>
      <c r="K138" t="str">
        <f t="shared" si="10"/>
        <v>20170511</v>
      </c>
      <c r="L138" s="15">
        <v>42866</v>
      </c>
      <c r="M138">
        <v>20170511</v>
      </c>
      <c r="N138" s="16">
        <v>342527439.49106503</v>
      </c>
    </row>
    <row r="139" spans="1:14" x14ac:dyDescent="0.2">
      <c r="A139" s="9" t="s">
        <v>10</v>
      </c>
      <c r="B139" s="9" t="s">
        <v>11</v>
      </c>
      <c r="C139" s="17" t="s">
        <v>143</v>
      </c>
      <c r="D139" s="10">
        <v>-616014.38</v>
      </c>
      <c r="E139" s="11">
        <v>-475024.18</v>
      </c>
      <c r="F139" s="18" t="str">
        <f t="shared" si="11"/>
        <v>20170612</v>
      </c>
      <c r="G139" s="14">
        <f t="shared" si="12"/>
        <v>336303797.66506851</v>
      </c>
      <c r="H139" s="16">
        <f t="shared" si="13"/>
        <v>336303797.66506898</v>
      </c>
      <c r="I139" s="19">
        <f t="shared" si="14"/>
        <v>-4.76837158203125E-7</v>
      </c>
      <c r="K139" t="str">
        <f t="shared" si="10"/>
        <v>20170512</v>
      </c>
      <c r="L139" s="15">
        <v>42867</v>
      </c>
      <c r="M139">
        <v>20170512</v>
      </c>
      <c r="N139" s="16">
        <v>342331090.19106501</v>
      </c>
    </row>
    <row r="140" spans="1:14" x14ac:dyDescent="0.2">
      <c r="A140" s="9" t="s">
        <v>10</v>
      </c>
      <c r="B140" s="9" t="s">
        <v>11</v>
      </c>
      <c r="C140" s="17" t="s">
        <v>144</v>
      </c>
      <c r="D140" s="10">
        <v>-174115.17</v>
      </c>
      <c r="E140" s="11">
        <v>-511551.88</v>
      </c>
      <c r="F140" s="18" t="str">
        <f t="shared" si="11"/>
        <v>20170613</v>
      </c>
      <c r="G140" s="14">
        <f t="shared" si="12"/>
        <v>336129682.49506849</v>
      </c>
      <c r="H140" s="16">
        <f t="shared" si="13"/>
        <v>336129682.49506903</v>
      </c>
      <c r="I140" s="19">
        <f t="shared" si="14"/>
        <v>-5.3644180297851563E-7</v>
      </c>
      <c r="K140" t="str">
        <f t="shared" si="10"/>
        <v>20170513</v>
      </c>
      <c r="L140" s="15">
        <v>42868</v>
      </c>
      <c r="M140">
        <v>20170513</v>
      </c>
      <c r="N140" s="16">
        <v>342331090.19106501</v>
      </c>
    </row>
    <row r="141" spans="1:14" x14ac:dyDescent="0.2">
      <c r="A141" s="9" t="s">
        <v>10</v>
      </c>
      <c r="B141" s="9" t="s">
        <v>11</v>
      </c>
      <c r="C141" s="17" t="s">
        <v>145</v>
      </c>
      <c r="D141" s="10">
        <v>-220545.774</v>
      </c>
      <c r="E141" s="11">
        <v>-83895.3</v>
      </c>
      <c r="F141" s="18" t="str">
        <f t="shared" si="11"/>
        <v>20170614</v>
      </c>
      <c r="G141" s="14">
        <f t="shared" si="12"/>
        <v>335909136.7210685</v>
      </c>
      <c r="H141" s="16">
        <f t="shared" si="13"/>
        <v>335909136.72106898</v>
      </c>
      <c r="I141" s="19">
        <f t="shared" si="14"/>
        <v>-4.76837158203125E-7</v>
      </c>
      <c r="K141" t="str">
        <f t="shared" si="10"/>
        <v>20170514</v>
      </c>
      <c r="L141" s="15">
        <v>42869</v>
      </c>
      <c r="M141">
        <v>20170514</v>
      </c>
      <c r="N141" s="16">
        <v>342331090.19106501</v>
      </c>
    </row>
    <row r="142" spans="1:14" x14ac:dyDescent="0.2">
      <c r="A142" s="9" t="s">
        <v>10</v>
      </c>
      <c r="B142" s="9" t="s">
        <v>11</v>
      </c>
      <c r="C142" s="17" t="s">
        <v>146</v>
      </c>
      <c r="D142" s="10"/>
      <c r="E142" s="11">
        <v>1200</v>
      </c>
      <c r="F142" s="18" t="str">
        <f t="shared" si="11"/>
        <v>20170615</v>
      </c>
      <c r="G142" s="14">
        <f t="shared" si="12"/>
        <v>335909136.7210685</v>
      </c>
      <c r="H142" s="16">
        <f t="shared" si="13"/>
        <v>335909136.72106898</v>
      </c>
      <c r="I142" s="19">
        <f t="shared" si="14"/>
        <v>-4.76837158203125E-7</v>
      </c>
      <c r="K142" t="str">
        <f t="shared" si="10"/>
        <v>20170515</v>
      </c>
      <c r="L142" s="15">
        <v>42870</v>
      </c>
      <c r="M142">
        <v>20170515</v>
      </c>
      <c r="N142" s="16">
        <v>342306620.60306501</v>
      </c>
    </row>
    <row r="143" spans="1:14" x14ac:dyDescent="0.2">
      <c r="A143" s="9" t="s">
        <v>10</v>
      </c>
      <c r="B143" s="9" t="s">
        <v>11</v>
      </c>
      <c r="C143" s="17" t="s">
        <v>147</v>
      </c>
      <c r="D143" s="10">
        <v>7097.4520000000002</v>
      </c>
      <c r="E143" s="11">
        <v>-115676.62</v>
      </c>
      <c r="F143" s="18" t="str">
        <f t="shared" si="11"/>
        <v>20170616</v>
      </c>
      <c r="G143" s="14">
        <f t="shared" si="12"/>
        <v>335916234.17306852</v>
      </c>
      <c r="H143" s="16">
        <f t="shared" si="13"/>
        <v>335916234.173069</v>
      </c>
      <c r="I143" s="19">
        <f t="shared" si="14"/>
        <v>-4.76837158203125E-7</v>
      </c>
      <c r="K143" t="str">
        <f t="shared" si="10"/>
        <v>20170516</v>
      </c>
      <c r="L143" s="15">
        <v>42871</v>
      </c>
      <c r="M143">
        <v>20170516</v>
      </c>
      <c r="N143" s="16">
        <v>343277736.243065</v>
      </c>
    </row>
    <row r="144" spans="1:14" x14ac:dyDescent="0.2">
      <c r="A144" s="9" t="s">
        <v>10</v>
      </c>
      <c r="B144" s="9" t="s">
        <v>11</v>
      </c>
      <c r="C144" s="17" t="s">
        <v>148</v>
      </c>
      <c r="D144" s="10"/>
      <c r="E144" s="11">
        <v>4460</v>
      </c>
      <c r="F144" s="18" t="str">
        <f t="shared" si="11"/>
        <v>20170617</v>
      </c>
      <c r="G144" s="14">
        <f t="shared" si="12"/>
        <v>335916234.17306852</v>
      </c>
      <c r="H144" s="16">
        <f t="shared" si="13"/>
        <v>335916234.173069</v>
      </c>
      <c r="I144" s="19">
        <f t="shared" si="14"/>
        <v>-4.76837158203125E-7</v>
      </c>
      <c r="K144" t="str">
        <f t="shared" si="10"/>
        <v>20170517</v>
      </c>
      <c r="L144" s="15">
        <v>42872</v>
      </c>
      <c r="M144">
        <v>20170517</v>
      </c>
      <c r="N144" s="16">
        <v>341911304.70306498</v>
      </c>
    </row>
    <row r="145" spans="1:14" x14ac:dyDescent="0.2">
      <c r="A145" s="9" t="s">
        <v>10</v>
      </c>
      <c r="B145" s="9" t="s">
        <v>11</v>
      </c>
      <c r="C145" s="17" t="s">
        <v>149</v>
      </c>
      <c r="D145" s="10">
        <v>2589313.6250180001</v>
      </c>
      <c r="E145" s="11">
        <v>-1969651.02</v>
      </c>
      <c r="F145" s="18" t="str">
        <f t="shared" si="11"/>
        <v>20170619</v>
      </c>
      <c r="G145" s="14">
        <f t="shared" si="12"/>
        <v>338505547.79808652</v>
      </c>
      <c r="H145" s="16">
        <f t="shared" si="13"/>
        <v>338505547.798087</v>
      </c>
      <c r="I145" s="19">
        <f t="shared" si="14"/>
        <v>-4.76837158203125E-7</v>
      </c>
      <c r="K145" t="str">
        <f t="shared" si="10"/>
        <v>20170518</v>
      </c>
      <c r="L145" s="15">
        <v>42873</v>
      </c>
      <c r="M145">
        <v>20170518</v>
      </c>
      <c r="N145" s="16">
        <v>342174264.97868401</v>
      </c>
    </row>
    <row r="146" spans="1:14" x14ac:dyDescent="0.2">
      <c r="A146" s="9" t="s">
        <v>10</v>
      </c>
      <c r="B146" s="9" t="s">
        <v>11</v>
      </c>
      <c r="C146" s="17" t="s">
        <v>150</v>
      </c>
      <c r="D146" s="10">
        <v>8677310.1349819992</v>
      </c>
      <c r="E146" s="11">
        <v>-3695450.57</v>
      </c>
      <c r="F146" s="18" t="str">
        <f t="shared" si="11"/>
        <v>20170620</v>
      </c>
      <c r="G146" s="14">
        <f t="shared" si="12"/>
        <v>347182857.93306851</v>
      </c>
      <c r="H146" s="16">
        <f t="shared" si="13"/>
        <v>347182857.93306899</v>
      </c>
      <c r="I146" s="19">
        <f t="shared" si="14"/>
        <v>-4.76837158203125E-7</v>
      </c>
      <c r="K146" t="str">
        <f t="shared" si="10"/>
        <v>20170519</v>
      </c>
      <c r="L146" s="15">
        <v>42874</v>
      </c>
      <c r="M146">
        <v>20170519</v>
      </c>
      <c r="N146" s="16">
        <v>342586144.41868401</v>
      </c>
    </row>
    <row r="147" spans="1:14" x14ac:dyDescent="0.2">
      <c r="A147" s="9" t="s">
        <v>10</v>
      </c>
      <c r="B147" s="9" t="s">
        <v>11</v>
      </c>
      <c r="C147" s="17" t="s">
        <v>151</v>
      </c>
      <c r="D147" s="10">
        <v>7632915.3499999996</v>
      </c>
      <c r="E147" s="11">
        <v>-1831043.03</v>
      </c>
      <c r="F147" s="18" t="str">
        <f t="shared" si="11"/>
        <v>20170621</v>
      </c>
      <c r="G147" s="14">
        <f t="shared" si="12"/>
        <v>354815773.28306854</v>
      </c>
      <c r="H147" s="16">
        <f t="shared" si="13"/>
        <v>354815773.28306901</v>
      </c>
      <c r="I147" s="19">
        <f t="shared" si="14"/>
        <v>-4.76837158203125E-7</v>
      </c>
      <c r="K147" t="str">
        <f t="shared" si="10"/>
        <v>20170520</v>
      </c>
      <c r="L147" s="15">
        <v>42875</v>
      </c>
      <c r="M147">
        <v>20170520</v>
      </c>
      <c r="N147" s="16">
        <v>342586144.41868401</v>
      </c>
    </row>
    <row r="148" spans="1:14" x14ac:dyDescent="0.2">
      <c r="A148" s="9" t="s">
        <v>10</v>
      </c>
      <c r="B148" s="9" t="s">
        <v>11</v>
      </c>
      <c r="C148" s="17" t="s">
        <v>152</v>
      </c>
      <c r="D148" s="10">
        <v>-46200</v>
      </c>
      <c r="E148" s="11">
        <v>-191414.22</v>
      </c>
      <c r="F148" s="18" t="str">
        <f t="shared" si="11"/>
        <v>20170622</v>
      </c>
      <c r="G148" s="14">
        <f t="shared" si="12"/>
        <v>354769573.28306854</v>
      </c>
      <c r="H148" s="16">
        <f t="shared" si="13"/>
        <v>354769573.28306901</v>
      </c>
      <c r="I148" s="19">
        <f t="shared" si="14"/>
        <v>-4.76837158203125E-7</v>
      </c>
      <c r="K148" t="str">
        <f t="shared" si="10"/>
        <v>20170521</v>
      </c>
      <c r="L148" s="15">
        <v>42876</v>
      </c>
      <c r="M148">
        <v>20170521</v>
      </c>
      <c r="N148" s="16">
        <v>342586144.41868401</v>
      </c>
    </row>
    <row r="149" spans="1:14" x14ac:dyDescent="0.2">
      <c r="A149" s="9" t="s">
        <v>10</v>
      </c>
      <c r="B149" s="9" t="s">
        <v>11</v>
      </c>
      <c r="C149" s="17" t="s">
        <v>153</v>
      </c>
      <c r="D149" s="10">
        <v>-1274981.24</v>
      </c>
      <c r="E149" s="11">
        <v>-997934.4</v>
      </c>
      <c r="F149" s="18" t="str">
        <f t="shared" si="11"/>
        <v>20170623</v>
      </c>
      <c r="G149" s="14">
        <f t="shared" si="12"/>
        <v>353494592.04306853</v>
      </c>
      <c r="H149" s="16">
        <f t="shared" si="13"/>
        <v>353494592.04306901</v>
      </c>
      <c r="I149" s="19">
        <f t="shared" si="14"/>
        <v>-4.76837158203125E-7</v>
      </c>
      <c r="K149" t="str">
        <f t="shared" si="10"/>
        <v>20170522</v>
      </c>
      <c r="L149" s="15">
        <v>42877</v>
      </c>
      <c r="M149">
        <v>20170522</v>
      </c>
      <c r="N149" s="16">
        <v>342689931.996822</v>
      </c>
    </row>
    <row r="150" spans="1:14" x14ac:dyDescent="0.2">
      <c r="A150" s="9" t="s">
        <v>10</v>
      </c>
      <c r="B150" s="9" t="s">
        <v>11</v>
      </c>
      <c r="C150" s="17" t="s">
        <v>154</v>
      </c>
      <c r="D150" s="10">
        <v>305932.28999999998</v>
      </c>
      <c r="E150" s="11">
        <v>-1347778.97</v>
      </c>
      <c r="F150" s="18" t="str">
        <f t="shared" si="11"/>
        <v>20170626</v>
      </c>
      <c r="G150" s="14">
        <f t="shared" si="12"/>
        <v>353800524.33306855</v>
      </c>
      <c r="H150" s="16">
        <f t="shared" si="13"/>
        <v>353800524.33306903</v>
      </c>
      <c r="I150" s="19">
        <f t="shared" si="14"/>
        <v>-4.76837158203125E-7</v>
      </c>
      <c r="K150" t="str">
        <f t="shared" si="10"/>
        <v>20170523</v>
      </c>
      <c r="L150" s="15">
        <v>42878</v>
      </c>
      <c r="M150">
        <v>20170523</v>
      </c>
      <c r="N150" s="16">
        <v>342694794.82868397</v>
      </c>
    </row>
    <row r="151" spans="1:14" x14ac:dyDescent="0.2">
      <c r="A151" s="9" t="s">
        <v>10</v>
      </c>
      <c r="B151" s="9" t="s">
        <v>11</v>
      </c>
      <c r="C151" s="17" t="s">
        <v>155</v>
      </c>
      <c r="D151" s="10">
        <v>23183425.790054001</v>
      </c>
      <c r="E151" s="11">
        <v>1280884.56</v>
      </c>
      <c r="F151" s="18" t="str">
        <f t="shared" si="11"/>
        <v>20170627</v>
      </c>
      <c r="G151" s="14">
        <f t="shared" si="12"/>
        <v>376983950.12312257</v>
      </c>
      <c r="H151" s="16">
        <f t="shared" si="13"/>
        <v>376983950.12312299</v>
      </c>
      <c r="I151" s="19">
        <f t="shared" si="14"/>
        <v>0</v>
      </c>
      <c r="K151" t="str">
        <f t="shared" si="10"/>
        <v>20170524</v>
      </c>
      <c r="L151" s="15">
        <v>42879</v>
      </c>
      <c r="M151">
        <v>20170524</v>
      </c>
      <c r="N151" s="16">
        <v>342761336.37868398</v>
      </c>
    </row>
    <row r="152" spans="1:14" x14ac:dyDescent="0.2">
      <c r="A152" s="9" t="s">
        <v>10</v>
      </c>
      <c r="B152" s="9" t="s">
        <v>11</v>
      </c>
      <c r="C152" s="17" t="s">
        <v>156</v>
      </c>
      <c r="D152" s="10">
        <v>5955639.7680000002</v>
      </c>
      <c r="E152" s="11">
        <v>324107.40000000002</v>
      </c>
      <c r="F152" s="18" t="str">
        <f t="shared" si="11"/>
        <v>20170628</v>
      </c>
      <c r="G152" s="14">
        <f t="shared" si="12"/>
        <v>382939589.89112258</v>
      </c>
      <c r="H152" s="16">
        <f t="shared" si="13"/>
        <v>382939589.891123</v>
      </c>
      <c r="I152" s="19">
        <f t="shared" si="14"/>
        <v>0</v>
      </c>
      <c r="K152" t="str">
        <f t="shared" si="10"/>
        <v>20170525</v>
      </c>
      <c r="L152" s="15">
        <v>42880</v>
      </c>
      <c r="M152">
        <v>20170525</v>
      </c>
      <c r="N152" s="16">
        <v>358534432.46868402</v>
      </c>
    </row>
    <row r="153" spans="1:14" x14ac:dyDescent="0.2">
      <c r="A153" s="9" t="s">
        <v>10</v>
      </c>
      <c r="B153" s="9" t="s">
        <v>11</v>
      </c>
      <c r="C153" s="17" t="s">
        <v>157</v>
      </c>
      <c r="D153" s="10">
        <v>2943506.6577420002</v>
      </c>
      <c r="E153" s="11">
        <v>3734709.1</v>
      </c>
      <c r="F153" s="18" t="str">
        <f t="shared" si="11"/>
        <v>20170629</v>
      </c>
      <c r="G153" s="14">
        <f t="shared" si="12"/>
        <v>385883096.5488646</v>
      </c>
      <c r="H153" s="16">
        <f t="shared" si="13"/>
        <v>385883096.54886502</v>
      </c>
      <c r="I153" s="19">
        <f t="shared" si="14"/>
        <v>0</v>
      </c>
      <c r="K153" t="str">
        <f t="shared" si="10"/>
        <v>20170526</v>
      </c>
      <c r="L153" s="15">
        <v>42881</v>
      </c>
      <c r="M153">
        <v>20170526</v>
      </c>
      <c r="N153" s="16">
        <v>359449171.47868401</v>
      </c>
    </row>
    <row r="154" spans="1:14" x14ac:dyDescent="0.2">
      <c r="A154" s="9" t="s">
        <v>10</v>
      </c>
      <c r="B154" s="9" t="s">
        <v>11</v>
      </c>
      <c r="C154" s="17" t="s">
        <v>158</v>
      </c>
      <c r="D154" s="10">
        <v>-12059973.843528001</v>
      </c>
      <c r="E154" s="11">
        <v>7133094.4800000004</v>
      </c>
      <c r="F154" s="18" t="str">
        <f t="shared" si="11"/>
        <v>20170630</v>
      </c>
      <c r="G154" s="14">
        <f t="shared" si="12"/>
        <v>373823122.70533663</v>
      </c>
      <c r="H154" s="16">
        <f t="shared" si="13"/>
        <v>373823122.70533699</v>
      </c>
      <c r="I154" s="19">
        <f t="shared" si="14"/>
        <v>0</v>
      </c>
      <c r="K154" t="str">
        <f t="shared" si="10"/>
        <v>20170527</v>
      </c>
      <c r="L154" s="15">
        <v>42882</v>
      </c>
      <c r="M154">
        <v>20170527</v>
      </c>
      <c r="N154" s="16">
        <v>359455171.47868401</v>
      </c>
    </row>
    <row r="155" spans="1:14" x14ac:dyDescent="0.2">
      <c r="A155" s="9" t="s">
        <v>10</v>
      </c>
      <c r="B155" s="9" t="s">
        <v>11</v>
      </c>
      <c r="C155" s="17" t="s">
        <v>159</v>
      </c>
      <c r="D155" s="10"/>
      <c r="E155" s="11">
        <v>101886.22</v>
      </c>
      <c r="F155" s="18" t="str">
        <f t="shared" si="11"/>
        <v>20170701</v>
      </c>
      <c r="G155" s="14">
        <f t="shared" si="12"/>
        <v>373823122.70533663</v>
      </c>
      <c r="H155" s="16">
        <f t="shared" si="13"/>
        <v>373823122.70533699</v>
      </c>
      <c r="I155" s="19">
        <f t="shared" si="14"/>
        <v>0</v>
      </c>
      <c r="K155" t="str">
        <f t="shared" si="10"/>
        <v>20170528</v>
      </c>
      <c r="L155" s="15">
        <v>42883</v>
      </c>
      <c r="M155">
        <v>20170528</v>
      </c>
      <c r="N155" s="16">
        <v>359455171.47868401</v>
      </c>
    </row>
    <row r="156" spans="1:14" x14ac:dyDescent="0.2">
      <c r="A156" s="9" t="s">
        <v>10</v>
      </c>
      <c r="B156" s="9" t="s">
        <v>11</v>
      </c>
      <c r="C156" s="17" t="s">
        <v>160</v>
      </c>
      <c r="D156" s="10">
        <v>76386372.099999994</v>
      </c>
      <c r="E156" s="11">
        <v>106145678.03</v>
      </c>
      <c r="F156" s="18" t="str">
        <f t="shared" si="11"/>
        <v>20170703</v>
      </c>
      <c r="G156" s="14">
        <f t="shared" si="12"/>
        <v>450209494.80533659</v>
      </c>
      <c r="H156" s="16">
        <f t="shared" si="13"/>
        <v>450209494.80533701</v>
      </c>
      <c r="I156" s="19">
        <f t="shared" si="14"/>
        <v>0</v>
      </c>
      <c r="K156" t="str">
        <f t="shared" si="10"/>
        <v>20170529</v>
      </c>
      <c r="L156" s="15">
        <v>42884</v>
      </c>
      <c r="M156">
        <v>20170529</v>
      </c>
      <c r="N156" s="16">
        <v>359634572.68868399</v>
      </c>
    </row>
    <row r="157" spans="1:14" x14ac:dyDescent="0.2">
      <c r="A157" s="9" t="s">
        <v>10</v>
      </c>
      <c r="B157" s="9" t="s">
        <v>11</v>
      </c>
      <c r="C157" s="17" t="s">
        <v>161</v>
      </c>
      <c r="D157" s="10">
        <v>2397928.4433709998</v>
      </c>
      <c r="E157" s="11">
        <v>-116420900.47</v>
      </c>
      <c r="F157" s="18" t="str">
        <f t="shared" si="11"/>
        <v>20170704</v>
      </c>
      <c r="G157" s="14">
        <f t="shared" si="12"/>
        <v>452607423.24870759</v>
      </c>
      <c r="H157" s="16">
        <f t="shared" si="13"/>
        <v>452607423.24870801</v>
      </c>
      <c r="I157" s="19">
        <f t="shared" si="14"/>
        <v>0</v>
      </c>
      <c r="K157" t="str">
        <f t="shared" si="10"/>
        <v>20170530</v>
      </c>
      <c r="L157" s="15">
        <v>42885</v>
      </c>
      <c r="M157">
        <v>20170530</v>
      </c>
      <c r="N157" s="16">
        <v>361318710.178684</v>
      </c>
    </row>
    <row r="158" spans="1:14" x14ac:dyDescent="0.2">
      <c r="A158" s="9" t="s">
        <v>10</v>
      </c>
      <c r="B158" s="9" t="s">
        <v>11</v>
      </c>
      <c r="C158" s="17" t="s">
        <v>162</v>
      </c>
      <c r="D158" s="10">
        <v>4525745.3000840005</v>
      </c>
      <c r="E158" s="11">
        <v>-7852024.3499999996</v>
      </c>
      <c r="F158" s="18" t="str">
        <f t="shared" si="11"/>
        <v>20170705</v>
      </c>
      <c r="G158" s="14">
        <f t="shared" si="12"/>
        <v>457133168.54879159</v>
      </c>
      <c r="H158" s="16">
        <f t="shared" si="13"/>
        <v>457133168.548792</v>
      </c>
      <c r="I158" s="19">
        <f t="shared" si="14"/>
        <v>0</v>
      </c>
      <c r="K158" t="str">
        <f t="shared" si="10"/>
        <v>20170531</v>
      </c>
      <c r="L158" s="15">
        <v>42886</v>
      </c>
      <c r="M158">
        <v>20170531</v>
      </c>
      <c r="N158" s="16">
        <v>355356272.81220299</v>
      </c>
    </row>
    <row r="159" spans="1:14" x14ac:dyDescent="0.2">
      <c r="A159" s="9" t="s">
        <v>10</v>
      </c>
      <c r="B159" s="9" t="s">
        <v>11</v>
      </c>
      <c r="C159" s="17" t="s">
        <v>163</v>
      </c>
      <c r="D159" s="10">
        <v>9434045.5199999996</v>
      </c>
      <c r="E159" s="11">
        <v>-1335336.25</v>
      </c>
      <c r="F159" s="18" t="str">
        <f t="shared" si="11"/>
        <v>20170706</v>
      </c>
      <c r="G159" s="14">
        <f t="shared" si="12"/>
        <v>466567214.06879157</v>
      </c>
      <c r="H159" s="16">
        <f t="shared" si="13"/>
        <v>466567214.06879199</v>
      </c>
      <c r="I159" s="19">
        <f t="shared" si="14"/>
        <v>0</v>
      </c>
      <c r="K159" t="str">
        <f t="shared" si="10"/>
        <v>20170601</v>
      </c>
      <c r="L159" s="15">
        <v>42887</v>
      </c>
      <c r="M159">
        <v>20170601</v>
      </c>
      <c r="N159" s="16">
        <v>358137533.492203</v>
      </c>
    </row>
    <row r="160" spans="1:14" x14ac:dyDescent="0.2">
      <c r="A160" s="9" t="s">
        <v>10</v>
      </c>
      <c r="B160" s="9" t="s">
        <v>11</v>
      </c>
      <c r="C160" s="17" t="s">
        <v>164</v>
      </c>
      <c r="D160" s="10">
        <v>31262.1</v>
      </c>
      <c r="E160" s="11">
        <v>172179.43</v>
      </c>
      <c r="F160" s="18" t="str">
        <f t="shared" si="11"/>
        <v>20170707</v>
      </c>
      <c r="G160" s="14">
        <f t="shared" si="12"/>
        <v>466598476.16879159</v>
      </c>
      <c r="H160" s="16">
        <f t="shared" si="13"/>
        <v>466598476.16879201</v>
      </c>
      <c r="I160" s="19">
        <f t="shared" si="14"/>
        <v>0</v>
      </c>
      <c r="K160" t="str">
        <f t="shared" si="10"/>
        <v>20170602</v>
      </c>
      <c r="L160" s="15">
        <v>42888</v>
      </c>
      <c r="M160">
        <v>20170602</v>
      </c>
      <c r="N160" s="16">
        <v>428679390.03506899</v>
      </c>
    </row>
    <row r="161" spans="1:14" x14ac:dyDescent="0.2">
      <c r="A161" s="9" t="s">
        <v>10</v>
      </c>
      <c r="B161" s="9" t="s">
        <v>11</v>
      </c>
      <c r="C161" s="17" t="s">
        <v>165</v>
      </c>
      <c r="D161" s="10"/>
      <c r="E161" s="11">
        <v>500</v>
      </c>
      <c r="F161" s="18" t="str">
        <f t="shared" si="11"/>
        <v>20170708</v>
      </c>
      <c r="G161" s="14">
        <f t="shared" si="12"/>
        <v>466598476.16879159</v>
      </c>
      <c r="H161" s="16">
        <f t="shared" si="13"/>
        <v>466598476.16879201</v>
      </c>
      <c r="I161" s="19">
        <f t="shared" si="14"/>
        <v>0</v>
      </c>
      <c r="K161" t="str">
        <f t="shared" si="10"/>
        <v>20170603</v>
      </c>
      <c r="L161" s="15">
        <v>42889</v>
      </c>
      <c r="M161">
        <v>20170603</v>
      </c>
      <c r="N161" s="16">
        <v>428685390.03506899</v>
      </c>
    </row>
    <row r="162" spans="1:14" x14ac:dyDescent="0.2">
      <c r="A162" s="9" t="s">
        <v>10</v>
      </c>
      <c r="B162" s="9" t="s">
        <v>11</v>
      </c>
      <c r="C162" s="17" t="s">
        <v>166</v>
      </c>
      <c r="D162" s="10">
        <v>-439766.45</v>
      </c>
      <c r="E162" s="11">
        <v>-4322637.47</v>
      </c>
      <c r="F162" s="18" t="str">
        <f t="shared" si="11"/>
        <v>20170710</v>
      </c>
      <c r="G162" s="14">
        <f t="shared" si="12"/>
        <v>466158709.7187916</v>
      </c>
      <c r="H162" s="16">
        <f t="shared" si="13"/>
        <v>466158709.71879202</v>
      </c>
      <c r="I162" s="19">
        <f t="shared" si="14"/>
        <v>0</v>
      </c>
      <c r="K162" t="str">
        <f t="shared" si="10"/>
        <v>20170604</v>
      </c>
      <c r="L162" s="15">
        <v>42890</v>
      </c>
      <c r="M162">
        <v>20170604</v>
      </c>
      <c r="N162" s="16">
        <v>428685390.03506899</v>
      </c>
    </row>
    <row r="163" spans="1:14" x14ac:dyDescent="0.2">
      <c r="A163" s="9" t="s">
        <v>10</v>
      </c>
      <c r="B163" s="9" t="s">
        <v>11</v>
      </c>
      <c r="C163" s="17" t="s">
        <v>167</v>
      </c>
      <c r="D163" s="10">
        <v>-692430</v>
      </c>
      <c r="E163" s="11">
        <v>293342.12</v>
      </c>
      <c r="F163" s="18" t="str">
        <f t="shared" si="11"/>
        <v>20170711</v>
      </c>
      <c r="G163" s="14">
        <f t="shared" si="12"/>
        <v>465466279.7187916</v>
      </c>
      <c r="H163" s="16">
        <f t="shared" si="13"/>
        <v>465466279.71879202</v>
      </c>
      <c r="I163" s="19">
        <f t="shared" si="14"/>
        <v>0</v>
      </c>
      <c r="K163" t="str">
        <f t="shared" si="10"/>
        <v>20170605</v>
      </c>
      <c r="L163" s="15">
        <v>42891</v>
      </c>
      <c r="M163">
        <v>20170605</v>
      </c>
      <c r="N163" s="16">
        <v>430456316.67506897</v>
      </c>
    </row>
    <row r="164" spans="1:14" x14ac:dyDescent="0.2">
      <c r="A164" s="9" t="s">
        <v>10</v>
      </c>
      <c r="B164" s="9" t="s">
        <v>11</v>
      </c>
      <c r="C164" s="17" t="s">
        <v>168</v>
      </c>
      <c r="D164" s="10">
        <v>-525013.61</v>
      </c>
      <c r="E164" s="11">
        <v>-676333.3</v>
      </c>
      <c r="F164" s="18" t="str">
        <f t="shared" si="11"/>
        <v>20170712</v>
      </c>
      <c r="G164" s="14">
        <f t="shared" si="12"/>
        <v>464941266.10879159</v>
      </c>
      <c r="H164" s="16">
        <f t="shared" si="13"/>
        <v>464941266.10879201</v>
      </c>
      <c r="I164" s="19">
        <f t="shared" si="14"/>
        <v>0</v>
      </c>
      <c r="K164" t="str">
        <f t="shared" si="10"/>
        <v>20170606</v>
      </c>
      <c r="L164" s="15">
        <v>42892</v>
      </c>
      <c r="M164">
        <v>20170606</v>
      </c>
      <c r="N164" s="16">
        <v>344618592.49506903</v>
      </c>
    </row>
    <row r="165" spans="1:14" x14ac:dyDescent="0.2">
      <c r="A165" s="9" t="s">
        <v>10</v>
      </c>
      <c r="B165" s="9" t="s">
        <v>11</v>
      </c>
      <c r="C165" s="17" t="s">
        <v>169</v>
      </c>
      <c r="D165" s="10">
        <v>-330974.63</v>
      </c>
      <c r="E165" s="11">
        <v>-451588.09</v>
      </c>
      <c r="F165" s="18" t="str">
        <f t="shared" si="11"/>
        <v>20170713</v>
      </c>
      <c r="G165" s="14">
        <f t="shared" si="12"/>
        <v>464610291.47879159</v>
      </c>
      <c r="H165" s="16">
        <f t="shared" si="13"/>
        <v>464610291.47879201</v>
      </c>
      <c r="I165" s="19">
        <f t="shared" si="14"/>
        <v>0</v>
      </c>
      <c r="K165" t="str">
        <f t="shared" si="10"/>
        <v>20170607</v>
      </c>
      <c r="L165" s="15">
        <v>42893</v>
      </c>
      <c r="M165">
        <v>20170607</v>
      </c>
      <c r="N165" s="16">
        <v>343121883.86506897</v>
      </c>
    </row>
    <row r="166" spans="1:14" x14ac:dyDescent="0.2">
      <c r="A166" s="9" t="s">
        <v>10</v>
      </c>
      <c r="B166" s="9" t="s">
        <v>11</v>
      </c>
      <c r="C166" s="17" t="s">
        <v>170</v>
      </c>
      <c r="D166" s="10">
        <v>-120471.16</v>
      </c>
      <c r="E166" s="11">
        <v>8548.48</v>
      </c>
      <c r="F166" s="18" t="str">
        <f t="shared" si="11"/>
        <v>20170714</v>
      </c>
      <c r="G166" s="14">
        <f t="shared" si="12"/>
        <v>464489820.31879157</v>
      </c>
      <c r="H166" s="16">
        <f t="shared" si="13"/>
        <v>464489820.31879199</v>
      </c>
      <c r="I166" s="19">
        <f t="shared" si="14"/>
        <v>0</v>
      </c>
      <c r="K166" t="str">
        <f t="shared" si="10"/>
        <v>20170608</v>
      </c>
      <c r="L166" s="15">
        <v>42894</v>
      </c>
      <c r="M166">
        <v>20170608</v>
      </c>
      <c r="N166" s="16">
        <v>342950038.835069</v>
      </c>
    </row>
    <row r="167" spans="1:14" x14ac:dyDescent="0.2">
      <c r="A167" s="9" t="s">
        <v>10</v>
      </c>
      <c r="B167" s="9" t="s">
        <v>11</v>
      </c>
      <c r="C167" s="17" t="s">
        <v>171</v>
      </c>
      <c r="D167" s="10">
        <v>244369.22</v>
      </c>
      <c r="E167" s="11">
        <v>-709667.3</v>
      </c>
      <c r="F167" s="18" t="str">
        <f t="shared" si="11"/>
        <v>20170717</v>
      </c>
      <c r="G167" s="14">
        <f t="shared" si="12"/>
        <v>464734189.5387916</v>
      </c>
      <c r="H167" s="16">
        <f t="shared" si="13"/>
        <v>464734189.53879201</v>
      </c>
      <c r="I167" s="19">
        <f t="shared" si="14"/>
        <v>0</v>
      </c>
      <c r="K167" t="str">
        <f t="shared" si="10"/>
        <v>20170609</v>
      </c>
      <c r="L167" s="15">
        <v>42895</v>
      </c>
      <c r="M167">
        <v>20170609</v>
      </c>
      <c r="N167" s="16">
        <v>336919812.04506898</v>
      </c>
    </row>
    <row r="168" spans="1:14" x14ac:dyDescent="0.2">
      <c r="A168" s="9" t="s">
        <v>10</v>
      </c>
      <c r="B168" s="9" t="s">
        <v>11</v>
      </c>
      <c r="C168" s="17" t="s">
        <v>172</v>
      </c>
      <c r="D168" s="10">
        <v>-465427.4</v>
      </c>
      <c r="E168" s="11">
        <v>315943.03999999998</v>
      </c>
      <c r="F168" s="18" t="str">
        <f t="shared" si="11"/>
        <v>20170718</v>
      </c>
      <c r="G168" s="14">
        <f t="shared" si="12"/>
        <v>464268762.13879162</v>
      </c>
      <c r="H168" s="16">
        <f t="shared" si="13"/>
        <v>464268762.13879198</v>
      </c>
      <c r="I168" s="19">
        <f t="shared" si="14"/>
        <v>0</v>
      </c>
      <c r="K168" t="str">
        <f t="shared" si="10"/>
        <v>20170610</v>
      </c>
      <c r="L168" s="15">
        <v>42896</v>
      </c>
      <c r="M168">
        <v>20170610</v>
      </c>
      <c r="N168" s="16">
        <v>336919812.04506898</v>
      </c>
    </row>
    <row r="169" spans="1:14" x14ac:dyDescent="0.2">
      <c r="A169" s="9" t="s">
        <v>10</v>
      </c>
      <c r="B169" s="9" t="s">
        <v>11</v>
      </c>
      <c r="C169" s="17" t="s">
        <v>173</v>
      </c>
      <c r="D169" s="10">
        <v>6307.7</v>
      </c>
      <c r="E169" s="11">
        <v>-9037.74</v>
      </c>
      <c r="F169" s="18" t="str">
        <f t="shared" si="11"/>
        <v>20170719</v>
      </c>
      <c r="G169" s="14">
        <f t="shared" si="12"/>
        <v>464275069.83879161</v>
      </c>
      <c r="H169" s="16">
        <f t="shared" si="13"/>
        <v>464275069.83879203</v>
      </c>
      <c r="I169" s="19">
        <f t="shared" si="14"/>
        <v>0</v>
      </c>
      <c r="K169" t="str">
        <f t="shared" si="10"/>
        <v>20170611</v>
      </c>
      <c r="L169" s="15">
        <v>42897</v>
      </c>
      <c r="M169">
        <v>20170611</v>
      </c>
      <c r="N169" s="16">
        <v>336919812.04506898</v>
      </c>
    </row>
    <row r="170" spans="1:14" x14ac:dyDescent="0.2">
      <c r="A170" s="9" t="s">
        <v>10</v>
      </c>
      <c r="B170" s="9" t="s">
        <v>11</v>
      </c>
      <c r="C170" s="17" t="s">
        <v>174</v>
      </c>
      <c r="D170" s="10">
        <v>13521.69</v>
      </c>
      <c r="E170" s="11">
        <v>-130500.02</v>
      </c>
      <c r="F170" s="18" t="str">
        <f t="shared" si="11"/>
        <v>20170720</v>
      </c>
      <c r="G170" s="14">
        <f t="shared" si="12"/>
        <v>464288591.52879161</v>
      </c>
      <c r="H170" s="16">
        <f t="shared" si="13"/>
        <v>464288591.52879202</v>
      </c>
      <c r="I170" s="19">
        <f t="shared" si="14"/>
        <v>0</v>
      </c>
      <c r="K170" t="str">
        <f t="shared" si="10"/>
        <v>20170612</v>
      </c>
      <c r="L170" s="15">
        <v>42898</v>
      </c>
      <c r="M170">
        <v>20170612</v>
      </c>
      <c r="N170" s="16">
        <v>336303797.66506898</v>
      </c>
    </row>
    <row r="171" spans="1:14" x14ac:dyDescent="0.2">
      <c r="A171" s="9" t="s">
        <v>10</v>
      </c>
      <c r="B171" s="9" t="s">
        <v>11</v>
      </c>
      <c r="C171" s="17" t="s">
        <v>175</v>
      </c>
      <c r="D171" s="10">
        <v>154846.87</v>
      </c>
      <c r="E171" s="11">
        <v>54930.85</v>
      </c>
      <c r="F171" s="18" t="str">
        <f t="shared" si="11"/>
        <v>20170721</v>
      </c>
      <c r="G171" s="14">
        <f t="shared" si="12"/>
        <v>464443438.39879161</v>
      </c>
      <c r="H171" s="16">
        <f t="shared" si="13"/>
        <v>464443438.39879203</v>
      </c>
      <c r="I171" s="19">
        <f t="shared" si="14"/>
        <v>0</v>
      </c>
      <c r="K171" t="str">
        <f t="shared" si="10"/>
        <v>20170613</v>
      </c>
      <c r="L171" s="15">
        <v>42899</v>
      </c>
      <c r="M171">
        <v>20170613</v>
      </c>
      <c r="N171" s="16">
        <v>336129682.49506903</v>
      </c>
    </row>
    <row r="172" spans="1:14" x14ac:dyDescent="0.2">
      <c r="A172" s="9" t="s">
        <v>10</v>
      </c>
      <c r="B172" s="9" t="s">
        <v>11</v>
      </c>
      <c r="C172" s="17" t="s">
        <v>176</v>
      </c>
      <c r="D172" s="10"/>
      <c r="E172" s="11">
        <v>100</v>
      </c>
      <c r="F172" s="18" t="str">
        <f t="shared" si="11"/>
        <v>20170722</v>
      </c>
      <c r="G172" s="14">
        <f t="shared" si="12"/>
        <v>464443438.39879161</v>
      </c>
      <c r="H172" s="16">
        <f t="shared" si="13"/>
        <v>464443438.39879203</v>
      </c>
      <c r="I172" s="19">
        <f t="shared" si="14"/>
        <v>0</v>
      </c>
      <c r="K172" t="str">
        <f t="shared" si="10"/>
        <v>20170614</v>
      </c>
      <c r="L172" s="15">
        <v>42900</v>
      </c>
      <c r="M172">
        <v>20170614</v>
      </c>
      <c r="N172" s="16">
        <v>335909136.72106898</v>
      </c>
    </row>
    <row r="173" spans="1:14" x14ac:dyDescent="0.2">
      <c r="A173" s="9" t="s">
        <v>10</v>
      </c>
      <c r="B173" s="9" t="s">
        <v>11</v>
      </c>
      <c r="C173" s="17" t="s">
        <v>177</v>
      </c>
      <c r="D173" s="10">
        <v>-189705.41</v>
      </c>
      <c r="E173" s="11">
        <v>-184735.78</v>
      </c>
      <c r="F173" s="18" t="str">
        <f t="shared" si="11"/>
        <v>20170724</v>
      </c>
      <c r="G173" s="14">
        <f t="shared" si="12"/>
        <v>464253732.98879158</v>
      </c>
      <c r="H173" s="16">
        <f t="shared" si="13"/>
        <v>464253732.988792</v>
      </c>
      <c r="I173" s="19">
        <f t="shared" si="14"/>
        <v>0</v>
      </c>
      <c r="K173" t="str">
        <f t="shared" si="10"/>
        <v>20170615</v>
      </c>
      <c r="L173" s="15">
        <v>42901</v>
      </c>
      <c r="M173">
        <v>20170615</v>
      </c>
      <c r="N173" s="16">
        <v>335909136.72106898</v>
      </c>
    </row>
    <row r="174" spans="1:14" x14ac:dyDescent="0.2">
      <c r="A174" s="9" t="s">
        <v>10</v>
      </c>
      <c r="B174" s="9" t="s">
        <v>11</v>
      </c>
      <c r="C174" s="17" t="s">
        <v>178</v>
      </c>
      <c r="D174" s="10">
        <v>15486067.210000001</v>
      </c>
      <c r="E174" s="11">
        <v>222215.06</v>
      </c>
      <c r="F174" s="18" t="str">
        <f t="shared" si="11"/>
        <v>20170725</v>
      </c>
      <c r="G174" s="14">
        <f t="shared" si="12"/>
        <v>479739800.19879156</v>
      </c>
      <c r="H174" s="16">
        <f t="shared" si="13"/>
        <v>479739800.19879198</v>
      </c>
      <c r="I174" s="19">
        <f t="shared" si="14"/>
        <v>0</v>
      </c>
      <c r="K174" t="str">
        <f t="shared" si="10"/>
        <v>20170616</v>
      </c>
      <c r="L174" s="15">
        <v>42902</v>
      </c>
      <c r="M174">
        <v>20170616</v>
      </c>
      <c r="N174" s="16">
        <v>335916234.173069</v>
      </c>
    </row>
    <row r="175" spans="1:14" x14ac:dyDescent="0.2">
      <c r="A175" s="9" t="s">
        <v>10</v>
      </c>
      <c r="B175" s="9" t="s">
        <v>11</v>
      </c>
      <c r="C175" s="17" t="s">
        <v>179</v>
      </c>
      <c r="D175" s="10">
        <v>1124501.6000000001</v>
      </c>
      <c r="E175" s="11">
        <v>3565112.54</v>
      </c>
      <c r="F175" s="18" t="str">
        <f t="shared" si="11"/>
        <v>20170726</v>
      </c>
      <c r="G175" s="14">
        <f t="shared" si="12"/>
        <v>480864301.79879159</v>
      </c>
      <c r="H175" s="16">
        <f t="shared" si="13"/>
        <v>480864301.798792</v>
      </c>
      <c r="I175" s="19">
        <f t="shared" si="14"/>
        <v>0</v>
      </c>
      <c r="K175" t="str">
        <f t="shared" si="10"/>
        <v>20170617</v>
      </c>
      <c r="L175" s="15">
        <v>42903</v>
      </c>
      <c r="M175">
        <v>20170617</v>
      </c>
      <c r="N175" s="16">
        <v>335916234.173069</v>
      </c>
    </row>
    <row r="176" spans="1:14" x14ac:dyDescent="0.2">
      <c r="A176" s="9" t="s">
        <v>10</v>
      </c>
      <c r="B176" s="9" t="s">
        <v>11</v>
      </c>
      <c r="C176" s="17" t="s">
        <v>180</v>
      </c>
      <c r="D176" s="10">
        <v>-6934561.9900000002</v>
      </c>
      <c r="E176" s="11">
        <v>-1759053.54</v>
      </c>
      <c r="F176" s="18" t="str">
        <f t="shared" si="11"/>
        <v>20170727</v>
      </c>
      <c r="G176" s="14">
        <f t="shared" si="12"/>
        <v>473929739.80879158</v>
      </c>
      <c r="H176" s="16">
        <f t="shared" si="13"/>
        <v>473929739.808792</v>
      </c>
      <c r="I176" s="19">
        <f t="shared" si="14"/>
        <v>0</v>
      </c>
      <c r="K176" t="str">
        <f t="shared" si="10"/>
        <v>20170618</v>
      </c>
      <c r="L176" s="15">
        <v>42904</v>
      </c>
      <c r="M176">
        <v>20170618</v>
      </c>
      <c r="N176" s="16">
        <v>335916234.173069</v>
      </c>
    </row>
    <row r="177" spans="1:14" x14ac:dyDescent="0.2">
      <c r="A177" s="9" t="s">
        <v>10</v>
      </c>
      <c r="B177" s="9" t="s">
        <v>11</v>
      </c>
      <c r="C177" s="17" t="s">
        <v>181</v>
      </c>
      <c r="D177" s="10">
        <v>235652.29</v>
      </c>
      <c r="E177" s="11">
        <v>759572.95</v>
      </c>
      <c r="F177" s="18" t="str">
        <f t="shared" si="11"/>
        <v>20170728</v>
      </c>
      <c r="G177" s="14">
        <f t="shared" si="12"/>
        <v>474165392.0987916</v>
      </c>
      <c r="H177" s="16">
        <f t="shared" si="13"/>
        <v>474165392.09879202</v>
      </c>
      <c r="I177" s="19">
        <f t="shared" si="14"/>
        <v>0</v>
      </c>
      <c r="K177" t="str">
        <f t="shared" si="10"/>
        <v>20170619</v>
      </c>
      <c r="L177" s="15">
        <v>42905</v>
      </c>
      <c r="M177">
        <v>20170619</v>
      </c>
      <c r="N177" s="16">
        <v>338505547.798087</v>
      </c>
    </row>
    <row r="178" spans="1:14" x14ac:dyDescent="0.2">
      <c r="A178" s="9" t="s">
        <v>10</v>
      </c>
      <c r="B178" s="9" t="s">
        <v>11</v>
      </c>
      <c r="C178" s="17" t="s">
        <v>182</v>
      </c>
      <c r="D178" s="10">
        <v>21389.23</v>
      </c>
      <c r="E178" s="11">
        <v>22789.23</v>
      </c>
      <c r="F178" s="18" t="str">
        <f t="shared" si="11"/>
        <v>20170729</v>
      </c>
      <c r="G178" s="14">
        <f t="shared" si="12"/>
        <v>474186781.32879162</v>
      </c>
      <c r="H178" s="16">
        <f t="shared" si="13"/>
        <v>474186781.32879198</v>
      </c>
      <c r="I178" s="19">
        <f t="shared" si="14"/>
        <v>0</v>
      </c>
      <c r="K178" t="str">
        <f t="shared" si="10"/>
        <v>20170620</v>
      </c>
      <c r="L178" s="15">
        <v>42906</v>
      </c>
      <c r="M178">
        <v>20170620</v>
      </c>
      <c r="N178" s="16">
        <v>347182857.93306899</v>
      </c>
    </row>
    <row r="179" spans="1:14" x14ac:dyDescent="0.2">
      <c r="A179" s="9" t="s">
        <v>10</v>
      </c>
      <c r="B179" s="9" t="s">
        <v>11</v>
      </c>
      <c r="C179" s="17" t="s">
        <v>183</v>
      </c>
      <c r="D179" s="10">
        <v>-874448.69</v>
      </c>
      <c r="E179" s="11">
        <v>-67545.320000000007</v>
      </c>
      <c r="F179" s="18" t="str">
        <f t="shared" si="11"/>
        <v>20170731</v>
      </c>
      <c r="G179" s="14">
        <f t="shared" si="12"/>
        <v>473312332.63879162</v>
      </c>
      <c r="H179" s="16">
        <f t="shared" si="13"/>
        <v>473312332.63879198</v>
      </c>
      <c r="I179" s="19">
        <f t="shared" si="14"/>
        <v>0</v>
      </c>
      <c r="K179" t="str">
        <f t="shared" si="10"/>
        <v>20170621</v>
      </c>
      <c r="L179" s="15">
        <v>42907</v>
      </c>
      <c r="M179">
        <v>20170621</v>
      </c>
      <c r="N179" s="16">
        <v>354815773.28306901</v>
      </c>
    </row>
    <row r="180" spans="1:14" x14ac:dyDescent="0.2">
      <c r="A180" s="9" t="s">
        <v>10</v>
      </c>
      <c r="B180" s="9" t="s">
        <v>11</v>
      </c>
      <c r="C180" s="17" t="s">
        <v>184</v>
      </c>
      <c r="D180" s="10">
        <v>56692111.920000002</v>
      </c>
      <c r="E180" s="11">
        <v>-5213654.04</v>
      </c>
      <c r="F180" s="18" t="str">
        <f t="shared" si="11"/>
        <v>20170801</v>
      </c>
      <c r="G180" s="14">
        <f t="shared" si="12"/>
        <v>530004444.55879164</v>
      </c>
      <c r="H180" s="16">
        <f t="shared" si="13"/>
        <v>530004444.558792</v>
      </c>
      <c r="I180" s="19">
        <f t="shared" si="14"/>
        <v>0</v>
      </c>
      <c r="K180" t="str">
        <f t="shared" si="10"/>
        <v>20170622</v>
      </c>
      <c r="L180" s="15">
        <v>42908</v>
      </c>
      <c r="M180">
        <v>20170622</v>
      </c>
      <c r="N180" s="16">
        <v>354769573.28306901</v>
      </c>
    </row>
    <row r="181" spans="1:14" x14ac:dyDescent="0.2">
      <c r="A181" s="9" t="s">
        <v>10</v>
      </c>
      <c r="B181" s="9" t="s">
        <v>11</v>
      </c>
      <c r="C181" s="17" t="s">
        <v>185</v>
      </c>
      <c r="D181" s="10">
        <v>-84392640.049999997</v>
      </c>
      <c r="E181" s="11">
        <v>10887940.300000001</v>
      </c>
      <c r="F181" s="18" t="str">
        <f t="shared" si="11"/>
        <v>20170802</v>
      </c>
      <c r="G181" s="14">
        <f t="shared" si="12"/>
        <v>445611804.50879163</v>
      </c>
      <c r="H181" s="16">
        <f t="shared" si="13"/>
        <v>445611804.50879198</v>
      </c>
      <c r="I181" s="19">
        <f t="shared" si="14"/>
        <v>0</v>
      </c>
      <c r="K181" t="str">
        <f t="shared" si="10"/>
        <v>20170623</v>
      </c>
      <c r="L181" s="15">
        <v>42909</v>
      </c>
      <c r="M181">
        <v>20170623</v>
      </c>
      <c r="N181" s="16">
        <v>353494592.04306901</v>
      </c>
    </row>
    <row r="182" spans="1:14" x14ac:dyDescent="0.2">
      <c r="A182" s="9" t="s">
        <v>10</v>
      </c>
      <c r="B182" s="9" t="s">
        <v>11</v>
      </c>
      <c r="C182" s="17" t="s">
        <v>186</v>
      </c>
      <c r="D182" s="10">
        <v>-22876066.502099998</v>
      </c>
      <c r="E182" s="11">
        <v>-3296717.12</v>
      </c>
      <c r="F182" s="18" t="str">
        <f t="shared" si="11"/>
        <v>20170803</v>
      </c>
      <c r="G182" s="14">
        <f t="shared" si="12"/>
        <v>422735738.00669163</v>
      </c>
      <c r="H182" s="16">
        <f t="shared" si="13"/>
        <v>422735738.00669199</v>
      </c>
      <c r="I182" s="19">
        <f t="shared" si="14"/>
        <v>0</v>
      </c>
      <c r="K182" t="str">
        <f t="shared" si="10"/>
        <v>20170624</v>
      </c>
      <c r="L182" s="15">
        <v>42910</v>
      </c>
      <c r="M182">
        <v>20170624</v>
      </c>
      <c r="N182" s="16">
        <v>353494592.04306901</v>
      </c>
    </row>
    <row r="183" spans="1:14" x14ac:dyDescent="0.2">
      <c r="A183" s="9" t="s">
        <v>10</v>
      </c>
      <c r="B183" s="9" t="s">
        <v>11</v>
      </c>
      <c r="C183" s="17" t="s">
        <v>187</v>
      </c>
      <c r="D183" s="10">
        <v>-158243.21789999999</v>
      </c>
      <c r="E183" s="11">
        <v>2489696.29</v>
      </c>
      <c r="F183" s="18" t="str">
        <f t="shared" si="11"/>
        <v>20170804</v>
      </c>
      <c r="G183" s="14">
        <f t="shared" si="12"/>
        <v>422577494.78879166</v>
      </c>
      <c r="H183" s="16">
        <f t="shared" si="13"/>
        <v>422577494.78879201</v>
      </c>
      <c r="I183" s="19">
        <f t="shared" si="14"/>
        <v>0</v>
      </c>
      <c r="K183" t="str">
        <f t="shared" si="10"/>
        <v>20170625</v>
      </c>
      <c r="L183" s="15">
        <v>42911</v>
      </c>
      <c r="M183">
        <v>20170625</v>
      </c>
      <c r="N183" s="16">
        <v>353494592.04306901</v>
      </c>
    </row>
    <row r="184" spans="1:14" x14ac:dyDescent="0.2">
      <c r="A184" s="9" t="s">
        <v>10</v>
      </c>
      <c r="B184" s="9" t="s">
        <v>11</v>
      </c>
      <c r="C184" s="17" t="s">
        <v>188</v>
      </c>
      <c r="D184" s="10"/>
      <c r="E184" s="11">
        <v>402488</v>
      </c>
      <c r="F184" s="18" t="str">
        <f t="shared" si="11"/>
        <v>20170805</v>
      </c>
      <c r="G184" s="14">
        <f t="shared" si="12"/>
        <v>422577494.78879166</v>
      </c>
      <c r="H184" s="16">
        <f t="shared" si="13"/>
        <v>422577494.78879201</v>
      </c>
      <c r="I184" s="19">
        <f t="shared" si="14"/>
        <v>0</v>
      </c>
      <c r="K184" t="str">
        <f t="shared" si="10"/>
        <v>20170626</v>
      </c>
      <c r="L184" s="15">
        <v>42912</v>
      </c>
      <c r="M184">
        <v>20170626</v>
      </c>
      <c r="N184" s="16">
        <v>353800524.33306903</v>
      </c>
    </row>
    <row r="185" spans="1:14" x14ac:dyDescent="0.2">
      <c r="A185" s="9" t="s">
        <v>10</v>
      </c>
      <c r="B185" s="9" t="s">
        <v>11</v>
      </c>
      <c r="C185" s="17" t="s">
        <v>189</v>
      </c>
      <c r="D185" s="10">
        <v>6099399.9299999997</v>
      </c>
      <c r="E185" s="11">
        <v>47219.06</v>
      </c>
      <c r="F185" s="18" t="str">
        <f t="shared" si="11"/>
        <v>20170807</v>
      </c>
      <c r="G185" s="14">
        <f t="shared" si="12"/>
        <v>428676894.71879166</v>
      </c>
      <c r="H185" s="16">
        <f t="shared" si="13"/>
        <v>428676894.71879202</v>
      </c>
      <c r="I185" s="19">
        <f t="shared" si="14"/>
        <v>0</v>
      </c>
      <c r="K185" t="str">
        <f t="shared" si="10"/>
        <v>20170627</v>
      </c>
      <c r="L185" s="15">
        <v>42913</v>
      </c>
      <c r="M185">
        <v>20170627</v>
      </c>
      <c r="N185" s="16">
        <v>376983950.12312299</v>
      </c>
    </row>
    <row r="186" spans="1:14" x14ac:dyDescent="0.2">
      <c r="A186" s="9" t="s">
        <v>10</v>
      </c>
      <c r="B186" s="9" t="s">
        <v>11</v>
      </c>
      <c r="C186" s="17" t="s">
        <v>190</v>
      </c>
      <c r="D186" s="10">
        <v>44351086.539999999</v>
      </c>
      <c r="E186" s="11">
        <v>-2355269.9500000002</v>
      </c>
      <c r="F186" s="18" t="str">
        <f t="shared" si="11"/>
        <v>20170808</v>
      </c>
      <c r="G186" s="14">
        <f t="shared" si="12"/>
        <v>473027981.25879169</v>
      </c>
      <c r="H186" s="16">
        <f t="shared" si="13"/>
        <v>473027981.25879198</v>
      </c>
      <c r="I186" s="19">
        <f t="shared" si="14"/>
        <v>0</v>
      </c>
      <c r="K186" t="str">
        <f t="shared" si="10"/>
        <v>20170628</v>
      </c>
      <c r="L186" s="15">
        <v>42914</v>
      </c>
      <c r="M186">
        <v>20170628</v>
      </c>
      <c r="N186" s="16">
        <v>382939589.891123</v>
      </c>
    </row>
    <row r="187" spans="1:14" x14ac:dyDescent="0.2">
      <c r="A187" s="9" t="s">
        <v>10</v>
      </c>
      <c r="B187" s="9" t="s">
        <v>11</v>
      </c>
      <c r="C187" s="17" t="s">
        <v>191</v>
      </c>
      <c r="D187" s="10">
        <v>11083921.07</v>
      </c>
      <c r="E187" s="11">
        <v>-934538.34</v>
      </c>
      <c r="F187" s="18" t="str">
        <f t="shared" si="11"/>
        <v>20170809</v>
      </c>
      <c r="G187" s="14">
        <f t="shared" si="12"/>
        <v>484111902.32879168</v>
      </c>
      <c r="H187" s="16">
        <f t="shared" si="13"/>
        <v>484111902.32879198</v>
      </c>
      <c r="I187" s="19">
        <f t="shared" si="14"/>
        <v>0</v>
      </c>
      <c r="K187" t="str">
        <f t="shared" si="10"/>
        <v>20170629</v>
      </c>
      <c r="L187" s="15">
        <v>42915</v>
      </c>
      <c r="M187">
        <v>20170629</v>
      </c>
      <c r="N187" s="16">
        <v>385883096.54886502</v>
      </c>
    </row>
    <row r="188" spans="1:14" x14ac:dyDescent="0.2">
      <c r="A188" s="9" t="s">
        <v>10</v>
      </c>
      <c r="B188" s="9" t="s">
        <v>11</v>
      </c>
      <c r="C188" s="17" t="s">
        <v>192</v>
      </c>
      <c r="D188" s="10">
        <v>142060.88</v>
      </c>
      <c r="E188" s="11">
        <v>7166831.7999999998</v>
      </c>
      <c r="F188" s="18" t="str">
        <f t="shared" si="11"/>
        <v>20170810</v>
      </c>
      <c r="G188" s="14">
        <f t="shared" si="12"/>
        <v>484253963.20879167</v>
      </c>
      <c r="H188" s="16">
        <f t="shared" si="13"/>
        <v>484253963.20879197</v>
      </c>
      <c r="I188" s="19">
        <f t="shared" si="14"/>
        <v>0</v>
      </c>
      <c r="K188" t="str">
        <f t="shared" si="10"/>
        <v>20170630</v>
      </c>
      <c r="L188" s="15">
        <v>42916</v>
      </c>
      <c r="M188">
        <v>20170630</v>
      </c>
      <c r="N188" s="16">
        <v>373823122.70533699</v>
      </c>
    </row>
    <row r="189" spans="1:14" x14ac:dyDescent="0.2">
      <c r="A189" s="9" t="s">
        <v>10</v>
      </c>
      <c r="B189" s="9" t="s">
        <v>11</v>
      </c>
      <c r="C189" s="17" t="s">
        <v>193</v>
      </c>
      <c r="D189" s="10">
        <v>28716526.420000002</v>
      </c>
      <c r="E189" s="11">
        <v>582898.82999999996</v>
      </c>
      <c r="F189" s="18" t="str">
        <f t="shared" si="11"/>
        <v>20170811</v>
      </c>
      <c r="G189" s="14">
        <f t="shared" si="12"/>
        <v>512970489.62879169</v>
      </c>
      <c r="H189" s="16">
        <f t="shared" si="13"/>
        <v>512970489.62879199</v>
      </c>
      <c r="I189" s="19">
        <f t="shared" si="14"/>
        <v>0</v>
      </c>
      <c r="K189" t="str">
        <f t="shared" si="10"/>
        <v>20170701</v>
      </c>
      <c r="L189" s="15">
        <v>42917</v>
      </c>
      <c r="M189">
        <v>20170701</v>
      </c>
      <c r="N189" s="16">
        <v>373823122.70533699</v>
      </c>
    </row>
    <row r="190" spans="1:14" x14ac:dyDescent="0.2">
      <c r="A190" s="9" t="s">
        <v>10</v>
      </c>
      <c r="B190" s="9" t="s">
        <v>11</v>
      </c>
      <c r="C190" s="17" t="s">
        <v>194</v>
      </c>
      <c r="D190" s="10">
        <v>3240</v>
      </c>
      <c r="E190" s="11">
        <v>5040</v>
      </c>
      <c r="F190" s="18" t="str">
        <f t="shared" si="11"/>
        <v>20170812</v>
      </c>
      <c r="G190" s="14">
        <f t="shared" si="12"/>
        <v>512973729.62879169</v>
      </c>
      <c r="H190" s="16">
        <f t="shared" si="13"/>
        <v>512973729.62879199</v>
      </c>
      <c r="I190" s="19">
        <f t="shared" si="14"/>
        <v>0</v>
      </c>
      <c r="K190" t="str">
        <f t="shared" si="10"/>
        <v>20170702</v>
      </c>
      <c r="L190" s="15">
        <v>42918</v>
      </c>
      <c r="M190">
        <v>20170702</v>
      </c>
      <c r="N190" s="16">
        <v>373823122.70533699</v>
      </c>
    </row>
    <row r="191" spans="1:14" x14ac:dyDescent="0.2">
      <c r="A191" s="9" t="s">
        <v>10</v>
      </c>
      <c r="B191" s="9" t="s">
        <v>11</v>
      </c>
      <c r="C191" s="17" t="s">
        <v>195</v>
      </c>
      <c r="D191" s="10">
        <v>-399012.87</v>
      </c>
      <c r="E191" s="11">
        <v>-8151105.9299999997</v>
      </c>
      <c r="F191" s="18" t="str">
        <f t="shared" si="11"/>
        <v>20170814</v>
      </c>
      <c r="G191" s="14">
        <f t="shared" si="12"/>
        <v>512574716.75879169</v>
      </c>
      <c r="H191" s="16">
        <f t="shared" si="13"/>
        <v>512574716.75879198</v>
      </c>
      <c r="I191" s="19">
        <f t="shared" si="14"/>
        <v>0</v>
      </c>
      <c r="K191" t="str">
        <f t="shared" si="10"/>
        <v>20170703</v>
      </c>
      <c r="L191" s="15">
        <v>42919</v>
      </c>
      <c r="M191">
        <v>20170703</v>
      </c>
      <c r="N191" s="16">
        <v>450209494.80533701</v>
      </c>
    </row>
    <row r="192" spans="1:14" x14ac:dyDescent="0.2">
      <c r="A192" s="9" t="s">
        <v>10</v>
      </c>
      <c r="B192" s="9" t="s">
        <v>11</v>
      </c>
      <c r="C192" s="17" t="s">
        <v>196</v>
      </c>
      <c r="D192" s="10">
        <v>1342205.39</v>
      </c>
      <c r="E192" s="11">
        <v>-1252267.21</v>
      </c>
      <c r="F192" s="18" t="str">
        <f t="shared" si="11"/>
        <v>20170815</v>
      </c>
      <c r="G192" s="14">
        <f t="shared" si="12"/>
        <v>513916922.14879167</v>
      </c>
      <c r="H192" s="16">
        <f t="shared" si="13"/>
        <v>513916922.14879203</v>
      </c>
      <c r="I192" s="19">
        <f t="shared" si="14"/>
        <v>0</v>
      </c>
      <c r="K192" t="str">
        <f t="shared" si="10"/>
        <v>20170704</v>
      </c>
      <c r="L192" s="15">
        <v>42920</v>
      </c>
      <c r="M192">
        <v>20170704</v>
      </c>
      <c r="N192" s="16">
        <v>452607423.24870801</v>
      </c>
    </row>
    <row r="193" spans="1:14" x14ac:dyDescent="0.2">
      <c r="A193" s="9" t="s">
        <v>10</v>
      </c>
      <c r="B193" s="9" t="s">
        <v>11</v>
      </c>
      <c r="C193" s="17" t="s">
        <v>197</v>
      </c>
      <c r="D193" s="10">
        <v>729645.85693999997</v>
      </c>
      <c r="E193" s="11">
        <v>-1923162.61</v>
      </c>
      <c r="F193" s="18" t="str">
        <f t="shared" si="11"/>
        <v>20170816</v>
      </c>
      <c r="G193" s="14">
        <f t="shared" si="12"/>
        <v>514646568.00573164</v>
      </c>
      <c r="H193" s="16">
        <f t="shared" si="13"/>
        <v>514646568.005732</v>
      </c>
      <c r="I193" s="19">
        <f t="shared" si="14"/>
        <v>0</v>
      </c>
      <c r="K193" t="str">
        <f t="shared" si="10"/>
        <v>20170705</v>
      </c>
      <c r="L193" s="15">
        <v>42921</v>
      </c>
      <c r="M193">
        <v>20170705</v>
      </c>
      <c r="N193" s="16">
        <v>457133168.548792</v>
      </c>
    </row>
    <row r="194" spans="1:14" x14ac:dyDescent="0.2">
      <c r="A194" s="9" t="s">
        <v>10</v>
      </c>
      <c r="B194" s="9" t="s">
        <v>11</v>
      </c>
      <c r="C194" s="17" t="s">
        <v>198</v>
      </c>
      <c r="D194" s="10">
        <v>-1630924.9</v>
      </c>
      <c r="E194" s="11">
        <v>-313583.55</v>
      </c>
      <c r="F194" s="18" t="str">
        <f t="shared" si="11"/>
        <v>20170817</v>
      </c>
      <c r="G194" s="14">
        <f t="shared" si="12"/>
        <v>513015643.10573167</v>
      </c>
      <c r="H194" s="16">
        <f t="shared" si="13"/>
        <v>513015643.10573202</v>
      </c>
      <c r="I194" s="19">
        <f t="shared" si="14"/>
        <v>0</v>
      </c>
      <c r="K194" t="str">
        <f t="shared" si="10"/>
        <v>20170706</v>
      </c>
      <c r="L194" s="15">
        <v>42922</v>
      </c>
      <c r="M194">
        <v>20170706</v>
      </c>
      <c r="N194" s="16">
        <v>466567214.06879199</v>
      </c>
    </row>
    <row r="195" spans="1:14" x14ac:dyDescent="0.2">
      <c r="A195" s="9" t="s">
        <v>10</v>
      </c>
      <c r="B195" s="9" t="s">
        <v>11</v>
      </c>
      <c r="C195" s="17" t="s">
        <v>199</v>
      </c>
      <c r="D195" s="10">
        <v>8257.58</v>
      </c>
      <c r="E195" s="11">
        <v>-481512.54</v>
      </c>
      <c r="F195" s="18" t="str">
        <f t="shared" si="11"/>
        <v>20170818</v>
      </c>
      <c r="G195" s="14">
        <f t="shared" si="12"/>
        <v>513023900.68573165</v>
      </c>
      <c r="H195" s="16">
        <f t="shared" si="13"/>
        <v>513023900.68573201</v>
      </c>
      <c r="I195" s="19">
        <f t="shared" si="14"/>
        <v>0</v>
      </c>
      <c r="K195" t="str">
        <f t="shared" si="10"/>
        <v>20170707</v>
      </c>
      <c r="L195" s="15">
        <v>42923</v>
      </c>
      <c r="M195">
        <v>20170707</v>
      </c>
      <c r="N195" s="16">
        <v>466598476.16879201</v>
      </c>
    </row>
    <row r="196" spans="1:14" x14ac:dyDescent="0.2">
      <c r="A196" s="9" t="s">
        <v>10</v>
      </c>
      <c r="B196" s="9" t="s">
        <v>11</v>
      </c>
      <c r="C196" s="17" t="s">
        <v>200</v>
      </c>
      <c r="D196" s="10"/>
      <c r="E196" s="11">
        <v>135950</v>
      </c>
      <c r="F196" s="18" t="str">
        <f t="shared" si="11"/>
        <v>20170819</v>
      </c>
      <c r="G196" s="14">
        <f t="shared" si="12"/>
        <v>513023900.68573165</v>
      </c>
      <c r="H196" s="16">
        <f t="shared" si="13"/>
        <v>513023900.68573201</v>
      </c>
      <c r="I196" s="19">
        <f t="shared" si="14"/>
        <v>0</v>
      </c>
      <c r="K196" t="str">
        <f t="shared" si="10"/>
        <v>20170708</v>
      </c>
      <c r="L196" s="15">
        <v>42924</v>
      </c>
      <c r="M196">
        <v>20170708</v>
      </c>
      <c r="N196" s="16">
        <v>466598476.16879201</v>
      </c>
    </row>
    <row r="197" spans="1:14" x14ac:dyDescent="0.2">
      <c r="A197" s="9" t="s">
        <v>10</v>
      </c>
      <c r="B197" s="9" t="s">
        <v>11</v>
      </c>
      <c r="C197" s="17" t="s">
        <v>201</v>
      </c>
      <c r="D197" s="10">
        <v>-43983.286939999998</v>
      </c>
      <c r="E197" s="11">
        <v>1796396.55</v>
      </c>
      <c r="F197" s="18" t="str">
        <f t="shared" si="11"/>
        <v>20170821</v>
      </c>
      <c r="G197" s="14">
        <f t="shared" si="12"/>
        <v>512979917.39879167</v>
      </c>
      <c r="H197" s="16">
        <f t="shared" si="13"/>
        <v>512979917.39879203</v>
      </c>
      <c r="I197" s="19">
        <f t="shared" si="14"/>
        <v>0</v>
      </c>
      <c r="K197" t="str">
        <f t="shared" si="10"/>
        <v>20170709</v>
      </c>
      <c r="L197" s="15">
        <v>42925</v>
      </c>
      <c r="M197">
        <v>20170709</v>
      </c>
      <c r="N197" s="16">
        <v>466598476.16879201</v>
      </c>
    </row>
    <row r="198" spans="1:14" x14ac:dyDescent="0.2">
      <c r="A198" s="9" t="s">
        <v>10</v>
      </c>
      <c r="B198" s="9" t="s">
        <v>11</v>
      </c>
      <c r="C198" s="17" t="s">
        <v>202</v>
      </c>
      <c r="D198" s="10">
        <v>358069.36</v>
      </c>
      <c r="E198" s="11">
        <v>-152411.16</v>
      </c>
      <c r="F198" s="18" t="str">
        <f t="shared" si="11"/>
        <v>20170822</v>
      </c>
      <c r="G198" s="14">
        <f t="shared" si="12"/>
        <v>513337986.75879169</v>
      </c>
      <c r="H198" s="16">
        <f t="shared" si="13"/>
        <v>513337986.75879198</v>
      </c>
      <c r="I198" s="19">
        <f t="shared" si="14"/>
        <v>0</v>
      </c>
      <c r="K198" t="str">
        <f t="shared" si="10"/>
        <v>20170710</v>
      </c>
      <c r="L198" s="15">
        <v>42926</v>
      </c>
      <c r="M198">
        <v>20170710</v>
      </c>
      <c r="N198" s="16">
        <v>466158709.71879202</v>
      </c>
    </row>
    <row r="199" spans="1:14" x14ac:dyDescent="0.2">
      <c r="A199" s="9" t="s">
        <v>10</v>
      </c>
      <c r="B199" s="9" t="s">
        <v>11</v>
      </c>
      <c r="C199" s="17" t="s">
        <v>203</v>
      </c>
      <c r="D199" s="10">
        <v>1760863.06</v>
      </c>
      <c r="E199" s="11">
        <v>-670923.01</v>
      </c>
      <c r="F199" s="18" t="str">
        <f t="shared" si="11"/>
        <v>20170823</v>
      </c>
      <c r="G199" s="14">
        <f t="shared" si="12"/>
        <v>515098849.81879169</v>
      </c>
      <c r="H199" s="16">
        <f t="shared" si="13"/>
        <v>515098849.81879199</v>
      </c>
      <c r="I199" s="19">
        <f t="shared" si="14"/>
        <v>0</v>
      </c>
      <c r="K199" t="str">
        <f t="shared" si="10"/>
        <v>20170711</v>
      </c>
      <c r="L199" s="15">
        <v>42927</v>
      </c>
      <c r="M199">
        <v>20170711</v>
      </c>
      <c r="N199" s="16">
        <v>465466279.71879202</v>
      </c>
    </row>
    <row r="200" spans="1:14" x14ac:dyDescent="0.2">
      <c r="A200" s="9" t="s">
        <v>10</v>
      </c>
      <c r="B200" s="9" t="s">
        <v>11</v>
      </c>
      <c r="C200" s="17" t="s">
        <v>204</v>
      </c>
      <c r="D200" s="10">
        <v>16889051.460000001</v>
      </c>
      <c r="E200" s="11">
        <v>872714.58</v>
      </c>
      <c r="F200" s="18" t="str">
        <f t="shared" si="11"/>
        <v>20170824</v>
      </c>
      <c r="G200" s="14">
        <f t="shared" si="12"/>
        <v>531987901.27879167</v>
      </c>
      <c r="H200" s="16">
        <f t="shared" si="13"/>
        <v>531987901.27879202</v>
      </c>
      <c r="I200" s="19">
        <f t="shared" si="14"/>
        <v>0</v>
      </c>
      <c r="K200" t="str">
        <f t="shared" si="10"/>
        <v>20170712</v>
      </c>
      <c r="L200" s="15">
        <v>42928</v>
      </c>
      <c r="M200">
        <v>20170712</v>
      </c>
      <c r="N200" s="16">
        <v>464941266.10879201</v>
      </c>
    </row>
    <row r="201" spans="1:14" x14ac:dyDescent="0.2">
      <c r="A201" s="9" t="s">
        <v>10</v>
      </c>
      <c r="B201" s="9" t="s">
        <v>11</v>
      </c>
      <c r="C201" s="17" t="s">
        <v>205</v>
      </c>
      <c r="D201" s="10">
        <v>24124.25</v>
      </c>
      <c r="E201" s="11">
        <v>293985.96000000002</v>
      </c>
      <c r="F201" s="18" t="str">
        <f t="shared" si="11"/>
        <v>20170825</v>
      </c>
      <c r="G201" s="14">
        <f t="shared" si="12"/>
        <v>532012025.52879167</v>
      </c>
      <c r="H201" s="16">
        <f t="shared" si="13"/>
        <v>532012025.52879202</v>
      </c>
      <c r="I201" s="19">
        <f t="shared" si="14"/>
        <v>0</v>
      </c>
      <c r="K201" t="str">
        <f t="shared" ref="K201:K264" si="15">""&amp;M201</f>
        <v>20170713</v>
      </c>
      <c r="L201" s="15">
        <v>42929</v>
      </c>
      <c r="M201">
        <v>20170713</v>
      </c>
      <c r="N201" s="16">
        <v>464610291.47879201</v>
      </c>
    </row>
    <row r="202" spans="1:14" x14ac:dyDescent="0.2">
      <c r="A202" s="9" t="s">
        <v>10</v>
      </c>
      <c r="B202" s="9" t="s">
        <v>11</v>
      </c>
      <c r="C202" s="17" t="s">
        <v>206</v>
      </c>
      <c r="D202" s="10">
        <v>7000</v>
      </c>
      <c r="E202" s="11">
        <v>9000</v>
      </c>
      <c r="F202" s="18" t="str">
        <f t="shared" ref="F202:F265" si="16">""&amp;RIGHT(C202,4)&amp;MID(C202,4,2)&amp;LEFT(C202,2)</f>
        <v>20170826</v>
      </c>
      <c r="G202" s="14">
        <f t="shared" ref="G202:G265" si="17">D202+G201</f>
        <v>532019025.52879167</v>
      </c>
      <c r="H202" s="16">
        <f t="shared" ref="H202:H265" si="18">VLOOKUP(F202,$K$8:$N$626,4,FALSE)</f>
        <v>532019025.52879202</v>
      </c>
      <c r="I202" s="19">
        <f t="shared" ref="I202:I265" si="19">G202-H202</f>
        <v>0</v>
      </c>
      <c r="K202" t="str">
        <f t="shared" si="15"/>
        <v>20170714</v>
      </c>
      <c r="L202" s="15">
        <v>42930</v>
      </c>
      <c r="M202">
        <v>20170714</v>
      </c>
      <c r="N202" s="16">
        <v>464489820.31879199</v>
      </c>
    </row>
    <row r="203" spans="1:14" x14ac:dyDescent="0.2">
      <c r="A203" s="9" t="s">
        <v>10</v>
      </c>
      <c r="B203" s="9" t="s">
        <v>11</v>
      </c>
      <c r="C203" s="17" t="s">
        <v>207</v>
      </c>
      <c r="D203" s="10">
        <v>665664.26037899998</v>
      </c>
      <c r="E203" s="11">
        <v>-54936.54</v>
      </c>
      <c r="F203" s="18" t="str">
        <f t="shared" si="16"/>
        <v>20170828</v>
      </c>
      <c r="G203" s="14">
        <f t="shared" si="17"/>
        <v>532684689.78917068</v>
      </c>
      <c r="H203" s="16">
        <f t="shared" si="18"/>
        <v>532684689.78917098</v>
      </c>
      <c r="I203" s="19">
        <f t="shared" si="19"/>
        <v>0</v>
      </c>
      <c r="K203" t="str">
        <f t="shared" si="15"/>
        <v>20170715</v>
      </c>
      <c r="L203" s="15">
        <v>42931</v>
      </c>
      <c r="M203">
        <v>20170715</v>
      </c>
      <c r="N203" s="16">
        <v>464489820.31879199</v>
      </c>
    </row>
    <row r="204" spans="1:14" x14ac:dyDescent="0.2">
      <c r="A204" s="9" t="s">
        <v>10</v>
      </c>
      <c r="B204" s="9" t="s">
        <v>11</v>
      </c>
      <c r="C204" s="17" t="s">
        <v>208</v>
      </c>
      <c r="D204" s="10">
        <v>176166.37</v>
      </c>
      <c r="E204" s="11">
        <v>982508.19</v>
      </c>
      <c r="F204" s="18" t="str">
        <f t="shared" si="16"/>
        <v>20170829</v>
      </c>
      <c r="G204" s="14">
        <f t="shared" si="17"/>
        <v>532860856.15917069</v>
      </c>
      <c r="H204" s="16">
        <f t="shared" si="18"/>
        <v>532860856.15917099</v>
      </c>
      <c r="I204" s="19">
        <f t="shared" si="19"/>
        <v>0</v>
      </c>
      <c r="K204" t="str">
        <f t="shared" si="15"/>
        <v>20170716</v>
      </c>
      <c r="L204" s="15">
        <v>42932</v>
      </c>
      <c r="M204">
        <v>20170716</v>
      </c>
      <c r="N204" s="16">
        <v>464489820.31879199</v>
      </c>
    </row>
    <row r="205" spans="1:14" x14ac:dyDescent="0.2">
      <c r="A205" s="9" t="s">
        <v>10</v>
      </c>
      <c r="B205" s="9" t="s">
        <v>11</v>
      </c>
      <c r="C205" s="17" t="s">
        <v>209</v>
      </c>
      <c r="D205" s="10">
        <v>59057372.380000003</v>
      </c>
      <c r="E205" s="11">
        <v>-398516.14</v>
      </c>
      <c r="F205" s="18" t="str">
        <f t="shared" si="16"/>
        <v>20170830</v>
      </c>
      <c r="G205" s="14">
        <f t="shared" si="17"/>
        <v>591918228.53917074</v>
      </c>
      <c r="H205" s="16">
        <f t="shared" si="18"/>
        <v>591918228.53917098</v>
      </c>
      <c r="I205" s="19">
        <f t="shared" si="19"/>
        <v>0</v>
      </c>
      <c r="K205" t="str">
        <f t="shared" si="15"/>
        <v>20170717</v>
      </c>
      <c r="L205" s="15">
        <v>42933</v>
      </c>
      <c r="M205">
        <v>20170717</v>
      </c>
      <c r="N205" s="16">
        <v>464734189.53879201</v>
      </c>
    </row>
    <row r="206" spans="1:14" x14ac:dyDescent="0.2">
      <c r="A206" s="9" t="s">
        <v>10</v>
      </c>
      <c r="B206" s="9" t="s">
        <v>11</v>
      </c>
      <c r="C206" s="17" t="s">
        <v>210</v>
      </c>
      <c r="D206" s="10">
        <v>-36373908.238883004</v>
      </c>
      <c r="E206" s="11">
        <v>6928.09</v>
      </c>
      <c r="F206" s="18" t="str">
        <f t="shared" si="16"/>
        <v>20170831</v>
      </c>
      <c r="G206" s="14">
        <f t="shared" si="17"/>
        <v>555544320.30028772</v>
      </c>
      <c r="H206" s="16">
        <f t="shared" si="18"/>
        <v>555544320.30028796</v>
      </c>
      <c r="I206" s="19">
        <f t="shared" si="19"/>
        <v>0</v>
      </c>
      <c r="K206" t="str">
        <f t="shared" si="15"/>
        <v>20170718</v>
      </c>
      <c r="L206" s="15">
        <v>42934</v>
      </c>
      <c r="M206">
        <v>20170718</v>
      </c>
      <c r="N206" s="16">
        <v>464268762.13879198</v>
      </c>
    </row>
    <row r="207" spans="1:14" x14ac:dyDescent="0.2">
      <c r="A207" s="9" t="s">
        <v>10</v>
      </c>
      <c r="B207" s="9" t="s">
        <v>11</v>
      </c>
      <c r="C207" s="17" t="s">
        <v>211</v>
      </c>
      <c r="D207" s="10">
        <v>-1787915.6149599999</v>
      </c>
      <c r="E207" s="11">
        <v>-861278.06</v>
      </c>
      <c r="F207" s="18" t="str">
        <f t="shared" si="16"/>
        <v>20170901</v>
      </c>
      <c r="G207" s="14">
        <f t="shared" si="17"/>
        <v>553756404.68532777</v>
      </c>
      <c r="H207" s="16">
        <f t="shared" si="18"/>
        <v>553756404.68532801</v>
      </c>
      <c r="I207" s="19">
        <f t="shared" si="19"/>
        <v>0</v>
      </c>
      <c r="K207" t="str">
        <f t="shared" si="15"/>
        <v>20170719</v>
      </c>
      <c r="L207" s="15">
        <v>42935</v>
      </c>
      <c r="M207">
        <v>20170719</v>
      </c>
      <c r="N207" s="16">
        <v>464275069.83879203</v>
      </c>
    </row>
    <row r="208" spans="1:14" x14ac:dyDescent="0.2">
      <c r="A208" s="9" t="s">
        <v>10</v>
      </c>
      <c r="B208" s="9" t="s">
        <v>11</v>
      </c>
      <c r="C208" s="17" t="s">
        <v>212</v>
      </c>
      <c r="D208" s="10"/>
      <c r="E208" s="11">
        <v>8045.08</v>
      </c>
      <c r="F208" s="18" t="str">
        <f t="shared" si="16"/>
        <v>20170902</v>
      </c>
      <c r="G208" s="14">
        <f t="shared" si="17"/>
        <v>553756404.68532777</v>
      </c>
      <c r="H208" s="16">
        <f t="shared" si="18"/>
        <v>553756404.68532801</v>
      </c>
      <c r="I208" s="19">
        <f t="shared" si="19"/>
        <v>0</v>
      </c>
      <c r="K208" t="str">
        <f t="shared" si="15"/>
        <v>20170720</v>
      </c>
      <c r="L208" s="15">
        <v>42936</v>
      </c>
      <c r="M208">
        <v>20170720</v>
      </c>
      <c r="N208" s="16">
        <v>464288591.52879202</v>
      </c>
    </row>
    <row r="209" spans="1:14" x14ac:dyDescent="0.2">
      <c r="A209" s="9" t="s">
        <v>10</v>
      </c>
      <c r="B209" s="9" t="s">
        <v>11</v>
      </c>
      <c r="C209" s="17" t="s">
        <v>213</v>
      </c>
      <c r="D209" s="10">
        <v>-83703637.900000006</v>
      </c>
      <c r="E209" s="11">
        <v>4751558.6900000004</v>
      </c>
      <c r="F209" s="18" t="str">
        <f t="shared" si="16"/>
        <v>20170904</v>
      </c>
      <c r="G209" s="14">
        <f t="shared" si="17"/>
        <v>470052766.78532779</v>
      </c>
      <c r="H209" s="16">
        <f t="shared" si="18"/>
        <v>470052766.78532797</v>
      </c>
      <c r="I209" s="19">
        <f t="shared" si="19"/>
        <v>0</v>
      </c>
      <c r="K209" t="str">
        <f t="shared" si="15"/>
        <v>20170721</v>
      </c>
      <c r="L209" s="15">
        <v>42937</v>
      </c>
      <c r="M209">
        <v>20170721</v>
      </c>
      <c r="N209" s="16">
        <v>464443438.39879203</v>
      </c>
    </row>
    <row r="210" spans="1:14" x14ac:dyDescent="0.2">
      <c r="A210" s="9" t="s">
        <v>10</v>
      </c>
      <c r="B210" s="9" t="s">
        <v>11</v>
      </c>
      <c r="C210" s="17" t="s">
        <v>214</v>
      </c>
      <c r="D210" s="10">
        <v>-7146529.5058399998</v>
      </c>
      <c r="E210" s="11">
        <v>856402.39</v>
      </c>
      <c r="F210" s="18" t="str">
        <f t="shared" si="16"/>
        <v>20170905</v>
      </c>
      <c r="G210" s="14">
        <f t="shared" si="17"/>
        <v>462906237.27948779</v>
      </c>
      <c r="H210" s="16">
        <f t="shared" si="18"/>
        <v>462906237.27948803</v>
      </c>
      <c r="I210" s="19">
        <f t="shared" si="19"/>
        <v>0</v>
      </c>
      <c r="K210" t="str">
        <f t="shared" si="15"/>
        <v>20170722</v>
      </c>
      <c r="L210" s="15">
        <v>42938</v>
      </c>
      <c r="M210">
        <v>20170722</v>
      </c>
      <c r="N210" s="16">
        <v>464443438.39879203</v>
      </c>
    </row>
    <row r="211" spans="1:14" x14ac:dyDescent="0.2">
      <c r="A211" s="9" t="s">
        <v>10</v>
      </c>
      <c r="B211" s="9" t="s">
        <v>11</v>
      </c>
      <c r="C211" s="17" t="s">
        <v>215</v>
      </c>
      <c r="D211" s="10">
        <v>-536245.22</v>
      </c>
      <c r="E211" s="11">
        <v>1394738.5</v>
      </c>
      <c r="F211" s="18" t="str">
        <f t="shared" si="16"/>
        <v>20170906</v>
      </c>
      <c r="G211" s="14">
        <f t="shared" si="17"/>
        <v>462369992.05948776</v>
      </c>
      <c r="H211" s="16">
        <f t="shared" si="18"/>
        <v>462369992.059488</v>
      </c>
      <c r="I211" s="19">
        <f t="shared" si="19"/>
        <v>0</v>
      </c>
      <c r="K211" t="str">
        <f t="shared" si="15"/>
        <v>20170723</v>
      </c>
      <c r="L211" s="15">
        <v>42939</v>
      </c>
      <c r="M211">
        <v>20170723</v>
      </c>
      <c r="N211" s="16">
        <v>464443438.39879203</v>
      </c>
    </row>
    <row r="212" spans="1:14" x14ac:dyDescent="0.2">
      <c r="A212" s="9" t="s">
        <v>10</v>
      </c>
      <c r="B212" s="9" t="s">
        <v>11</v>
      </c>
      <c r="C212" s="17" t="s">
        <v>216</v>
      </c>
      <c r="D212" s="10"/>
      <c r="E212" s="11">
        <v>135430.72</v>
      </c>
      <c r="F212" s="18" t="str">
        <f t="shared" si="16"/>
        <v>20170907</v>
      </c>
      <c r="G212" s="14">
        <f t="shared" si="17"/>
        <v>462369992.05948776</v>
      </c>
      <c r="H212" s="16">
        <f t="shared" si="18"/>
        <v>462369992.059488</v>
      </c>
      <c r="I212" s="19">
        <f t="shared" si="19"/>
        <v>0</v>
      </c>
      <c r="K212" t="str">
        <f t="shared" si="15"/>
        <v>20170724</v>
      </c>
      <c r="L212" s="15">
        <v>42940</v>
      </c>
      <c r="M212">
        <v>20170724</v>
      </c>
      <c r="N212" s="16">
        <v>464253732.988792</v>
      </c>
    </row>
    <row r="213" spans="1:14" x14ac:dyDescent="0.2">
      <c r="A213" s="9" t="s">
        <v>10</v>
      </c>
      <c r="B213" s="9" t="s">
        <v>11</v>
      </c>
      <c r="C213" s="17" t="s">
        <v>217</v>
      </c>
      <c r="D213" s="10">
        <v>-3589705.4992</v>
      </c>
      <c r="E213" s="11">
        <v>-3671587.41</v>
      </c>
      <c r="F213" s="18" t="str">
        <f t="shared" si="16"/>
        <v>20170908</v>
      </c>
      <c r="G213" s="14">
        <f t="shared" si="17"/>
        <v>458780286.56028777</v>
      </c>
      <c r="H213" s="16">
        <f t="shared" si="18"/>
        <v>458780286.56028801</v>
      </c>
      <c r="I213" s="19">
        <f t="shared" si="19"/>
        <v>0</v>
      </c>
      <c r="K213" t="str">
        <f t="shared" si="15"/>
        <v>20170725</v>
      </c>
      <c r="L213" s="15">
        <v>42941</v>
      </c>
      <c r="M213">
        <v>20170725</v>
      </c>
      <c r="N213" s="16">
        <v>479739800.19879198</v>
      </c>
    </row>
    <row r="214" spans="1:14" x14ac:dyDescent="0.2">
      <c r="A214" s="9" t="s">
        <v>10</v>
      </c>
      <c r="B214" s="9" t="s">
        <v>11</v>
      </c>
      <c r="C214" s="17" t="s">
        <v>218</v>
      </c>
      <c r="D214" s="10">
        <v>374</v>
      </c>
      <c r="E214" s="11">
        <v>9139.3700000000008</v>
      </c>
      <c r="F214" s="18" t="str">
        <f t="shared" si="16"/>
        <v>20170909</v>
      </c>
      <c r="G214" s="14">
        <f t="shared" si="17"/>
        <v>458780660.56028777</v>
      </c>
      <c r="H214" s="16">
        <f t="shared" si="18"/>
        <v>458780660.56028801</v>
      </c>
      <c r="I214" s="19">
        <f t="shared" si="19"/>
        <v>0</v>
      </c>
      <c r="K214" t="str">
        <f t="shared" si="15"/>
        <v>20170726</v>
      </c>
      <c r="L214" s="15">
        <v>42942</v>
      </c>
      <c r="M214">
        <v>20170726</v>
      </c>
      <c r="N214" s="16">
        <v>480864301.798792</v>
      </c>
    </row>
    <row r="215" spans="1:14" x14ac:dyDescent="0.2">
      <c r="A215" s="9" t="s">
        <v>10</v>
      </c>
      <c r="B215" s="9" t="s">
        <v>11</v>
      </c>
      <c r="C215" s="17" t="s">
        <v>219</v>
      </c>
      <c r="D215" s="10">
        <v>44368.32</v>
      </c>
      <c r="E215" s="11">
        <v>658787.19999999995</v>
      </c>
      <c r="F215" s="18" t="str">
        <f t="shared" si="16"/>
        <v>20170911</v>
      </c>
      <c r="G215" s="14">
        <f t="shared" si="17"/>
        <v>458825028.88028777</v>
      </c>
      <c r="H215" s="16">
        <f t="shared" si="18"/>
        <v>458825028.880288</v>
      </c>
      <c r="I215" s="19">
        <f t="shared" si="19"/>
        <v>0</v>
      </c>
      <c r="K215" t="str">
        <f t="shared" si="15"/>
        <v>20170727</v>
      </c>
      <c r="L215" s="15">
        <v>42943</v>
      </c>
      <c r="M215">
        <v>20170727</v>
      </c>
      <c r="N215" s="16">
        <v>473929739.808792</v>
      </c>
    </row>
    <row r="216" spans="1:14" x14ac:dyDescent="0.2">
      <c r="A216" s="9" t="s">
        <v>10</v>
      </c>
      <c r="B216" s="9" t="s">
        <v>11</v>
      </c>
      <c r="C216" s="17" t="s">
        <v>220</v>
      </c>
      <c r="D216" s="10">
        <v>585188.09</v>
      </c>
      <c r="E216" s="11">
        <v>2257647.56</v>
      </c>
      <c r="F216" s="18" t="str">
        <f t="shared" si="16"/>
        <v>20170912</v>
      </c>
      <c r="G216" s="14">
        <f t="shared" si="17"/>
        <v>459410216.97028774</v>
      </c>
      <c r="H216" s="16">
        <f t="shared" si="18"/>
        <v>459410216.97028798</v>
      </c>
      <c r="I216" s="19">
        <f t="shared" si="19"/>
        <v>0</v>
      </c>
      <c r="K216" t="str">
        <f t="shared" si="15"/>
        <v>20170728</v>
      </c>
      <c r="L216" s="15">
        <v>42944</v>
      </c>
      <c r="M216">
        <v>20170728</v>
      </c>
      <c r="N216" s="16">
        <v>474165392.09879202</v>
      </c>
    </row>
    <row r="217" spans="1:14" x14ac:dyDescent="0.2">
      <c r="A217" s="9" t="s">
        <v>10</v>
      </c>
      <c r="B217" s="9" t="s">
        <v>11</v>
      </c>
      <c r="C217" s="17" t="s">
        <v>221</v>
      </c>
      <c r="D217" s="10">
        <v>-415978.21815999999</v>
      </c>
      <c r="E217" s="11">
        <v>-286299.14</v>
      </c>
      <c r="F217" s="18" t="str">
        <f t="shared" si="16"/>
        <v>20170913</v>
      </c>
      <c r="G217" s="14">
        <f t="shared" si="17"/>
        <v>458994238.75212777</v>
      </c>
      <c r="H217" s="16">
        <f t="shared" si="18"/>
        <v>458994238.75212801</v>
      </c>
      <c r="I217" s="19">
        <f t="shared" si="19"/>
        <v>0</v>
      </c>
      <c r="K217" t="str">
        <f t="shared" si="15"/>
        <v>20170729</v>
      </c>
      <c r="L217" s="15">
        <v>42945</v>
      </c>
      <c r="M217">
        <v>20170729</v>
      </c>
      <c r="N217" s="16">
        <v>474186781.32879198</v>
      </c>
    </row>
    <row r="218" spans="1:14" x14ac:dyDescent="0.2">
      <c r="A218" s="9" t="s">
        <v>10</v>
      </c>
      <c r="B218" s="9" t="s">
        <v>11</v>
      </c>
      <c r="C218" s="17" t="s">
        <v>222</v>
      </c>
      <c r="D218" s="10">
        <v>-377761.37264000002</v>
      </c>
      <c r="E218" s="11">
        <v>-87692.83</v>
      </c>
      <c r="F218" s="18" t="str">
        <f t="shared" si="16"/>
        <v>20170914</v>
      </c>
      <c r="G218" s="14">
        <f t="shared" si="17"/>
        <v>458616477.37948775</v>
      </c>
      <c r="H218" s="16">
        <f t="shared" si="18"/>
        <v>458616477.37948799</v>
      </c>
      <c r="I218" s="19">
        <f t="shared" si="19"/>
        <v>0</v>
      </c>
      <c r="K218" t="str">
        <f t="shared" si="15"/>
        <v>20170730</v>
      </c>
      <c r="L218" s="15">
        <v>42946</v>
      </c>
      <c r="M218">
        <v>20170730</v>
      </c>
      <c r="N218" s="16">
        <v>474186781.32879198</v>
      </c>
    </row>
    <row r="219" spans="1:14" x14ac:dyDescent="0.2">
      <c r="A219" s="9" t="s">
        <v>10</v>
      </c>
      <c r="B219" s="9" t="s">
        <v>11</v>
      </c>
      <c r="C219" s="17" t="s">
        <v>223</v>
      </c>
      <c r="D219" s="10">
        <v>-76951.78</v>
      </c>
      <c r="E219" s="11">
        <v>6251060.3799999999</v>
      </c>
      <c r="F219" s="18" t="str">
        <f t="shared" si="16"/>
        <v>20170915</v>
      </c>
      <c r="G219" s="14">
        <f t="shared" si="17"/>
        <v>458539525.59948778</v>
      </c>
      <c r="H219" s="16">
        <f t="shared" si="18"/>
        <v>458539525.59948802</v>
      </c>
      <c r="I219" s="19">
        <f t="shared" si="19"/>
        <v>0</v>
      </c>
      <c r="K219" t="str">
        <f t="shared" si="15"/>
        <v>20170731</v>
      </c>
      <c r="L219" s="15">
        <v>42947</v>
      </c>
      <c r="M219">
        <v>20170731</v>
      </c>
      <c r="N219" s="16">
        <v>473312332.63879198</v>
      </c>
    </row>
    <row r="220" spans="1:14" x14ac:dyDescent="0.2">
      <c r="A220" s="9" t="s">
        <v>10</v>
      </c>
      <c r="B220" s="9" t="s">
        <v>11</v>
      </c>
      <c r="C220" s="17" t="s">
        <v>224</v>
      </c>
      <c r="D220" s="10"/>
      <c r="E220" s="11">
        <v>21900</v>
      </c>
      <c r="F220" s="18" t="str">
        <f t="shared" si="16"/>
        <v>20170916</v>
      </c>
      <c r="G220" s="14">
        <f t="shared" si="17"/>
        <v>458539525.59948778</v>
      </c>
      <c r="H220" s="16">
        <f t="shared" si="18"/>
        <v>458539525.59948802</v>
      </c>
      <c r="I220" s="19">
        <f t="shared" si="19"/>
        <v>0</v>
      </c>
      <c r="K220" t="str">
        <f t="shared" si="15"/>
        <v>20170801</v>
      </c>
      <c r="L220" s="15">
        <v>42948</v>
      </c>
      <c r="M220">
        <v>20170801</v>
      </c>
      <c r="N220" s="16">
        <v>530004444.558792</v>
      </c>
    </row>
    <row r="221" spans="1:14" x14ac:dyDescent="0.2">
      <c r="A221" s="9" t="s">
        <v>10</v>
      </c>
      <c r="B221" s="9" t="s">
        <v>11</v>
      </c>
      <c r="C221" s="17" t="s">
        <v>225</v>
      </c>
      <c r="D221" s="10">
        <v>713865.11</v>
      </c>
      <c r="E221" s="11">
        <v>66049.279999999999</v>
      </c>
      <c r="F221" s="18" t="str">
        <f t="shared" si="16"/>
        <v>20170918</v>
      </c>
      <c r="G221" s="14">
        <f t="shared" si="17"/>
        <v>459253390.7094878</v>
      </c>
      <c r="H221" s="16">
        <f t="shared" si="18"/>
        <v>459253390.70948797</v>
      </c>
      <c r="I221" s="19">
        <f t="shared" si="19"/>
        <v>0</v>
      </c>
      <c r="K221" t="str">
        <f t="shared" si="15"/>
        <v>20170802</v>
      </c>
      <c r="L221" s="15">
        <v>42949</v>
      </c>
      <c r="M221">
        <v>20170802</v>
      </c>
      <c r="N221" s="16">
        <v>445611804.50879198</v>
      </c>
    </row>
    <row r="222" spans="1:14" x14ac:dyDescent="0.2">
      <c r="A222" s="9" t="s">
        <v>10</v>
      </c>
      <c r="B222" s="9" t="s">
        <v>11</v>
      </c>
      <c r="C222" s="17" t="s">
        <v>226</v>
      </c>
      <c r="D222" s="10">
        <v>911598.98</v>
      </c>
      <c r="E222" s="11">
        <v>-365874.24</v>
      </c>
      <c r="F222" s="18" t="str">
        <f t="shared" si="16"/>
        <v>20170919</v>
      </c>
      <c r="G222" s="14">
        <f t="shared" si="17"/>
        <v>460164989.68948781</v>
      </c>
      <c r="H222" s="16">
        <f t="shared" si="18"/>
        <v>460164989.68948799</v>
      </c>
      <c r="I222" s="19">
        <f t="shared" si="19"/>
        <v>0</v>
      </c>
      <c r="K222" t="str">
        <f t="shared" si="15"/>
        <v>20170803</v>
      </c>
      <c r="L222" s="15">
        <v>42950</v>
      </c>
      <c r="M222">
        <v>20170803</v>
      </c>
      <c r="N222" s="16">
        <v>422735738.00669199</v>
      </c>
    </row>
    <row r="223" spans="1:14" x14ac:dyDescent="0.2">
      <c r="A223" s="9" t="s">
        <v>10</v>
      </c>
      <c r="B223" s="9" t="s">
        <v>11</v>
      </c>
      <c r="C223" s="17" t="s">
        <v>227</v>
      </c>
      <c r="D223" s="10">
        <v>-5089113.39408</v>
      </c>
      <c r="E223" s="11">
        <v>-5296265.95</v>
      </c>
      <c r="F223" s="18" t="str">
        <f t="shared" si="16"/>
        <v>20170920</v>
      </c>
      <c r="G223" s="14">
        <f t="shared" si="17"/>
        <v>455075876.29540783</v>
      </c>
      <c r="H223" s="16">
        <f t="shared" si="18"/>
        <v>455075876.29540801</v>
      </c>
      <c r="I223" s="19">
        <f t="shared" si="19"/>
        <v>0</v>
      </c>
      <c r="K223" t="str">
        <f t="shared" si="15"/>
        <v>20170804</v>
      </c>
      <c r="L223" s="15">
        <v>42951</v>
      </c>
      <c r="M223">
        <v>20170804</v>
      </c>
      <c r="N223" s="16">
        <v>422577494.78879201</v>
      </c>
    </row>
    <row r="224" spans="1:14" x14ac:dyDescent="0.2">
      <c r="A224" s="9" t="s">
        <v>10</v>
      </c>
      <c r="B224" s="9" t="s">
        <v>11</v>
      </c>
      <c r="C224" s="17" t="s">
        <v>228</v>
      </c>
      <c r="D224" s="10">
        <v>-151591.84591999999</v>
      </c>
      <c r="E224" s="11">
        <v>421101.99</v>
      </c>
      <c r="F224" s="18" t="str">
        <f t="shared" si="16"/>
        <v>20170921</v>
      </c>
      <c r="G224" s="14">
        <f t="shared" si="17"/>
        <v>454924284.44948781</v>
      </c>
      <c r="H224" s="16">
        <f t="shared" si="18"/>
        <v>454924284.44948798</v>
      </c>
      <c r="I224" s="19">
        <f t="shared" si="19"/>
        <v>0</v>
      </c>
      <c r="K224" t="str">
        <f t="shared" si="15"/>
        <v>20170805</v>
      </c>
      <c r="L224" s="15">
        <v>42952</v>
      </c>
      <c r="M224">
        <v>20170805</v>
      </c>
      <c r="N224" s="16">
        <v>422577494.78879201</v>
      </c>
    </row>
    <row r="225" spans="1:14" x14ac:dyDescent="0.2">
      <c r="A225" s="9" t="s">
        <v>10</v>
      </c>
      <c r="B225" s="9" t="s">
        <v>11</v>
      </c>
      <c r="C225" s="17" t="s">
        <v>229</v>
      </c>
      <c r="D225" s="10">
        <v>-1111454.4829599999</v>
      </c>
      <c r="E225" s="11">
        <v>-1571081.57</v>
      </c>
      <c r="F225" s="18" t="str">
        <f t="shared" si="16"/>
        <v>20170922</v>
      </c>
      <c r="G225" s="14">
        <f t="shared" si="17"/>
        <v>453812829.96652782</v>
      </c>
      <c r="H225" s="16">
        <f t="shared" si="18"/>
        <v>453812829.966528</v>
      </c>
      <c r="I225" s="19">
        <f t="shared" si="19"/>
        <v>0</v>
      </c>
      <c r="K225" t="str">
        <f t="shared" si="15"/>
        <v>20170806</v>
      </c>
      <c r="L225" s="15">
        <v>42953</v>
      </c>
      <c r="M225">
        <v>20170806</v>
      </c>
      <c r="N225" s="16">
        <v>422577494.78879201</v>
      </c>
    </row>
    <row r="226" spans="1:14" x14ac:dyDescent="0.2">
      <c r="A226" s="9" t="s">
        <v>10</v>
      </c>
      <c r="B226" s="9" t="s">
        <v>11</v>
      </c>
      <c r="C226" s="17" t="s">
        <v>230</v>
      </c>
      <c r="D226" s="10">
        <v>400</v>
      </c>
      <c r="E226" s="11">
        <v>8200</v>
      </c>
      <c r="F226" s="18" t="str">
        <f t="shared" si="16"/>
        <v>20170923</v>
      </c>
      <c r="G226" s="14">
        <f t="shared" si="17"/>
        <v>453813229.96652782</v>
      </c>
      <c r="H226" s="16">
        <f t="shared" si="18"/>
        <v>453813229.966528</v>
      </c>
      <c r="I226" s="19">
        <f t="shared" si="19"/>
        <v>0</v>
      </c>
      <c r="K226" t="str">
        <f t="shared" si="15"/>
        <v>20170807</v>
      </c>
      <c r="L226" s="15">
        <v>42954</v>
      </c>
      <c r="M226">
        <v>20170807</v>
      </c>
      <c r="N226" s="16">
        <v>428676894.71879202</v>
      </c>
    </row>
    <row r="227" spans="1:14" x14ac:dyDescent="0.2">
      <c r="A227" s="9" t="s">
        <v>10</v>
      </c>
      <c r="B227" s="9" t="s">
        <v>11</v>
      </c>
      <c r="C227" s="17" t="s">
        <v>231</v>
      </c>
      <c r="D227" s="10">
        <v>95497.61</v>
      </c>
      <c r="E227" s="11">
        <v>1005721.9</v>
      </c>
      <c r="F227" s="18" t="str">
        <f t="shared" si="16"/>
        <v>20170925</v>
      </c>
      <c r="G227" s="14">
        <f t="shared" si="17"/>
        <v>453908727.57652783</v>
      </c>
      <c r="H227" s="16">
        <f t="shared" si="18"/>
        <v>453908727.57652801</v>
      </c>
      <c r="I227" s="19">
        <f t="shared" si="19"/>
        <v>0</v>
      </c>
      <c r="K227" t="str">
        <f t="shared" si="15"/>
        <v>20170808</v>
      </c>
      <c r="L227" s="15">
        <v>42955</v>
      </c>
      <c r="M227">
        <v>20170808</v>
      </c>
      <c r="N227" s="16">
        <v>473027981.25879198</v>
      </c>
    </row>
    <row r="228" spans="1:14" x14ac:dyDescent="0.2">
      <c r="A228" s="9" t="s">
        <v>10</v>
      </c>
      <c r="B228" s="9" t="s">
        <v>11</v>
      </c>
      <c r="C228" s="17" t="s">
        <v>232</v>
      </c>
      <c r="D228" s="10">
        <v>16712281.562960001</v>
      </c>
      <c r="E228" s="11">
        <v>-659672.87</v>
      </c>
      <c r="F228" s="18" t="str">
        <f t="shared" si="16"/>
        <v>20170926</v>
      </c>
      <c r="G228" s="14">
        <f t="shared" si="17"/>
        <v>470621009.13948786</v>
      </c>
      <c r="H228" s="16">
        <f t="shared" si="18"/>
        <v>470621009.13948798</v>
      </c>
      <c r="I228" s="19">
        <f t="shared" si="19"/>
        <v>0</v>
      </c>
      <c r="K228" t="str">
        <f t="shared" si="15"/>
        <v>20170809</v>
      </c>
      <c r="L228" s="15">
        <v>42956</v>
      </c>
      <c r="M228">
        <v>20170809</v>
      </c>
      <c r="N228" s="16">
        <v>484111902.32879198</v>
      </c>
    </row>
    <row r="229" spans="1:14" x14ac:dyDescent="0.2">
      <c r="A229" s="9" t="s">
        <v>10</v>
      </c>
      <c r="B229" s="9" t="s">
        <v>11</v>
      </c>
      <c r="C229" s="17" t="s">
        <v>233</v>
      </c>
      <c r="D229" s="10">
        <v>1795661.76</v>
      </c>
      <c r="E229" s="11">
        <v>2161742.3199999998</v>
      </c>
      <c r="F229" s="18" t="str">
        <f t="shared" si="16"/>
        <v>20170927</v>
      </c>
      <c r="G229" s="14">
        <f t="shared" si="17"/>
        <v>472416670.89948785</v>
      </c>
      <c r="H229" s="16">
        <f t="shared" si="18"/>
        <v>472416670.89948797</v>
      </c>
      <c r="I229" s="19">
        <f t="shared" si="19"/>
        <v>0</v>
      </c>
      <c r="K229" t="str">
        <f t="shared" si="15"/>
        <v>20170810</v>
      </c>
      <c r="L229" s="15">
        <v>42957</v>
      </c>
      <c r="M229">
        <v>20170810</v>
      </c>
      <c r="N229" s="16">
        <v>484253963.20879197</v>
      </c>
    </row>
    <row r="230" spans="1:14" x14ac:dyDescent="0.2">
      <c r="A230" s="9" t="s">
        <v>10</v>
      </c>
      <c r="B230" s="9" t="s">
        <v>11</v>
      </c>
      <c r="C230" s="17" t="s">
        <v>234</v>
      </c>
      <c r="D230" s="10">
        <v>-2140890.7999999998</v>
      </c>
      <c r="E230" s="11">
        <v>-2288349.2400000002</v>
      </c>
      <c r="F230" s="18" t="str">
        <f t="shared" si="16"/>
        <v>20170928</v>
      </c>
      <c r="G230" s="14">
        <f t="shared" si="17"/>
        <v>470275780.09948784</v>
      </c>
      <c r="H230" s="16">
        <f t="shared" si="18"/>
        <v>470275780.09948802</v>
      </c>
      <c r="I230" s="19">
        <f t="shared" si="19"/>
        <v>0</v>
      </c>
      <c r="K230" t="str">
        <f t="shared" si="15"/>
        <v>20170811</v>
      </c>
      <c r="L230" s="15">
        <v>42958</v>
      </c>
      <c r="M230">
        <v>20170811</v>
      </c>
      <c r="N230" s="16">
        <v>512970489.62879199</v>
      </c>
    </row>
    <row r="231" spans="1:14" x14ac:dyDescent="0.2">
      <c r="A231" s="9" t="s">
        <v>10</v>
      </c>
      <c r="B231" s="9" t="s">
        <v>11</v>
      </c>
      <c r="C231" s="17" t="s">
        <v>235</v>
      </c>
      <c r="D231" s="10">
        <v>-16300797.714</v>
      </c>
      <c r="E231" s="11">
        <v>-353203.03</v>
      </c>
      <c r="F231" s="18" t="str">
        <f t="shared" si="16"/>
        <v>20170929</v>
      </c>
      <c r="G231" s="14">
        <f t="shared" si="17"/>
        <v>453974982.38548785</v>
      </c>
      <c r="H231" s="16">
        <f t="shared" si="18"/>
        <v>453974982.38548797</v>
      </c>
      <c r="I231" s="19">
        <f t="shared" si="19"/>
        <v>0</v>
      </c>
      <c r="K231" t="str">
        <f t="shared" si="15"/>
        <v>20170812</v>
      </c>
      <c r="L231" s="15">
        <v>42959</v>
      </c>
      <c r="M231">
        <v>20170812</v>
      </c>
      <c r="N231" s="16">
        <v>512973729.62879199</v>
      </c>
    </row>
    <row r="232" spans="1:14" x14ac:dyDescent="0.2">
      <c r="A232" s="9" t="s">
        <v>10</v>
      </c>
      <c r="B232" s="9" t="s">
        <v>11</v>
      </c>
      <c r="C232" s="17" t="s">
        <v>236</v>
      </c>
      <c r="D232" s="10"/>
      <c r="E232" s="11">
        <v>3300</v>
      </c>
      <c r="F232" s="18" t="str">
        <f t="shared" si="16"/>
        <v>20170930</v>
      </c>
      <c r="G232" s="14">
        <f t="shared" si="17"/>
        <v>453974982.38548785</v>
      </c>
      <c r="H232" s="16">
        <f t="shared" si="18"/>
        <v>453974982.38548797</v>
      </c>
      <c r="I232" s="19">
        <f t="shared" si="19"/>
        <v>0</v>
      </c>
      <c r="K232" t="str">
        <f t="shared" si="15"/>
        <v>20170813</v>
      </c>
      <c r="L232" s="15">
        <v>42960</v>
      </c>
      <c r="M232">
        <v>20170813</v>
      </c>
      <c r="N232" s="16">
        <v>512973729.62879199</v>
      </c>
    </row>
    <row r="233" spans="1:14" x14ac:dyDescent="0.2">
      <c r="A233" s="9" t="s">
        <v>10</v>
      </c>
      <c r="B233" s="9" t="s">
        <v>11</v>
      </c>
      <c r="C233" s="17" t="s">
        <v>237</v>
      </c>
      <c r="D233" s="10">
        <v>13579823.667575</v>
      </c>
      <c r="E233" s="11">
        <v>-2073993</v>
      </c>
      <c r="F233" s="18" t="str">
        <f t="shared" si="16"/>
        <v>20171002</v>
      </c>
      <c r="G233" s="14">
        <f t="shared" si="17"/>
        <v>467554806.05306286</v>
      </c>
      <c r="H233" s="16">
        <f t="shared" si="18"/>
        <v>467554806.05306298</v>
      </c>
      <c r="I233" s="19">
        <f t="shared" si="19"/>
        <v>0</v>
      </c>
      <c r="K233" t="str">
        <f t="shared" si="15"/>
        <v>20170814</v>
      </c>
      <c r="L233" s="15">
        <v>42961</v>
      </c>
      <c r="M233">
        <v>20170814</v>
      </c>
      <c r="N233" s="16">
        <v>512574716.75879198</v>
      </c>
    </row>
    <row r="234" spans="1:14" x14ac:dyDescent="0.2">
      <c r="A234" s="9" t="s">
        <v>10</v>
      </c>
      <c r="B234" s="9" t="s">
        <v>11</v>
      </c>
      <c r="C234" s="17" t="s">
        <v>238</v>
      </c>
      <c r="D234" s="10">
        <v>8877373.5399999991</v>
      </c>
      <c r="E234" s="11">
        <v>17503.3</v>
      </c>
      <c r="F234" s="18" t="str">
        <f t="shared" si="16"/>
        <v>20171003</v>
      </c>
      <c r="G234" s="14">
        <f t="shared" si="17"/>
        <v>476432179.59306288</v>
      </c>
      <c r="H234" s="16">
        <f t="shared" si="18"/>
        <v>476432179.593063</v>
      </c>
      <c r="I234" s="19">
        <f t="shared" si="19"/>
        <v>0</v>
      </c>
      <c r="K234" t="str">
        <f t="shared" si="15"/>
        <v>20170815</v>
      </c>
      <c r="L234" s="15">
        <v>42962</v>
      </c>
      <c r="M234">
        <v>20170815</v>
      </c>
      <c r="N234" s="16">
        <v>513916922.14879203</v>
      </c>
    </row>
    <row r="235" spans="1:14" x14ac:dyDescent="0.2">
      <c r="A235" s="9" t="s">
        <v>10</v>
      </c>
      <c r="B235" s="9" t="s">
        <v>11</v>
      </c>
      <c r="C235" s="17" t="s">
        <v>239</v>
      </c>
      <c r="D235" s="10">
        <v>-22754186.52</v>
      </c>
      <c r="E235" s="11">
        <v>2446925.54</v>
      </c>
      <c r="F235" s="18" t="str">
        <f t="shared" si="16"/>
        <v>20171004</v>
      </c>
      <c r="G235" s="14">
        <f t="shared" si="17"/>
        <v>453677993.0730629</v>
      </c>
      <c r="H235" s="16">
        <f t="shared" si="18"/>
        <v>453677993.07306302</v>
      </c>
      <c r="I235" s="19">
        <f t="shared" si="19"/>
        <v>0</v>
      </c>
      <c r="K235" t="str">
        <f t="shared" si="15"/>
        <v>20170816</v>
      </c>
      <c r="L235" s="15">
        <v>42963</v>
      </c>
      <c r="M235">
        <v>20170816</v>
      </c>
      <c r="N235" s="16">
        <v>514646568.005732</v>
      </c>
    </row>
    <row r="236" spans="1:14" x14ac:dyDescent="0.2">
      <c r="A236" s="9" t="s">
        <v>10</v>
      </c>
      <c r="B236" s="9" t="s">
        <v>11</v>
      </c>
      <c r="C236" s="17" t="s">
        <v>240</v>
      </c>
      <c r="D236" s="10">
        <v>-201398.99</v>
      </c>
      <c r="E236" s="11">
        <v>-9201034.1899999995</v>
      </c>
      <c r="F236" s="18" t="str">
        <f t="shared" si="16"/>
        <v>20171005</v>
      </c>
      <c r="G236" s="14">
        <f t="shared" si="17"/>
        <v>453476594.08306289</v>
      </c>
      <c r="H236" s="16">
        <f t="shared" si="18"/>
        <v>453476594.08306301</v>
      </c>
      <c r="I236" s="19">
        <f t="shared" si="19"/>
        <v>0</v>
      </c>
      <c r="K236" t="str">
        <f t="shared" si="15"/>
        <v>20170817</v>
      </c>
      <c r="L236" s="15">
        <v>42964</v>
      </c>
      <c r="M236">
        <v>20170817</v>
      </c>
      <c r="N236" s="16">
        <v>513015643.10573202</v>
      </c>
    </row>
    <row r="237" spans="1:14" x14ac:dyDescent="0.2">
      <c r="A237" s="9" t="s">
        <v>10</v>
      </c>
      <c r="B237" s="9" t="s">
        <v>11</v>
      </c>
      <c r="C237" s="17" t="s">
        <v>241</v>
      </c>
      <c r="D237" s="10">
        <v>-12172319.401427001</v>
      </c>
      <c r="E237" s="11">
        <v>-14341736.93</v>
      </c>
      <c r="F237" s="18" t="str">
        <f t="shared" si="16"/>
        <v>20171006</v>
      </c>
      <c r="G237" s="14">
        <f t="shared" si="17"/>
        <v>441304274.68163586</v>
      </c>
      <c r="H237" s="16">
        <f t="shared" si="18"/>
        <v>441304274.68163598</v>
      </c>
      <c r="I237" s="19">
        <f t="shared" si="19"/>
        <v>0</v>
      </c>
      <c r="K237" t="str">
        <f t="shared" si="15"/>
        <v>20170818</v>
      </c>
      <c r="L237" s="15">
        <v>42965</v>
      </c>
      <c r="M237">
        <v>20170818</v>
      </c>
      <c r="N237" s="16">
        <v>513023900.68573201</v>
      </c>
    </row>
    <row r="238" spans="1:14" x14ac:dyDescent="0.2">
      <c r="A238" s="9" t="s">
        <v>10</v>
      </c>
      <c r="B238" s="9" t="s">
        <v>11</v>
      </c>
      <c r="C238" s="17" t="s">
        <v>242</v>
      </c>
      <c r="D238" s="10"/>
      <c r="E238" s="11">
        <v>2800</v>
      </c>
      <c r="F238" s="18" t="str">
        <f t="shared" si="16"/>
        <v>20171007</v>
      </c>
      <c r="G238" s="14">
        <f t="shared" si="17"/>
        <v>441304274.68163586</v>
      </c>
      <c r="H238" s="16">
        <f t="shared" si="18"/>
        <v>441304274.68163598</v>
      </c>
      <c r="I238" s="19">
        <f t="shared" si="19"/>
        <v>0</v>
      </c>
      <c r="K238" t="str">
        <f t="shared" si="15"/>
        <v>20170819</v>
      </c>
      <c r="L238" s="15">
        <v>42966</v>
      </c>
      <c r="M238">
        <v>20170819</v>
      </c>
      <c r="N238" s="16">
        <v>513023900.68573201</v>
      </c>
    </row>
    <row r="239" spans="1:14" x14ac:dyDescent="0.2">
      <c r="A239" s="9" t="s">
        <v>10</v>
      </c>
      <c r="B239" s="9" t="s">
        <v>11</v>
      </c>
      <c r="C239" s="17" t="s">
        <v>243</v>
      </c>
      <c r="D239" s="10">
        <v>-70084.865852999996</v>
      </c>
      <c r="E239" s="11">
        <v>209544.2</v>
      </c>
      <c r="F239" s="18" t="str">
        <f t="shared" si="16"/>
        <v>20171009</v>
      </c>
      <c r="G239" s="14">
        <f t="shared" si="17"/>
        <v>441234189.81578285</v>
      </c>
      <c r="H239" s="16">
        <f t="shared" si="18"/>
        <v>441234189.81578302</v>
      </c>
      <c r="I239" s="19">
        <f t="shared" si="19"/>
        <v>0</v>
      </c>
      <c r="K239" t="str">
        <f t="shared" si="15"/>
        <v>20170820</v>
      </c>
      <c r="L239" s="15">
        <v>42967</v>
      </c>
      <c r="M239">
        <v>20170820</v>
      </c>
      <c r="N239" s="16">
        <v>513023900.68573201</v>
      </c>
    </row>
    <row r="240" spans="1:14" x14ac:dyDescent="0.2">
      <c r="A240" s="9" t="s">
        <v>10</v>
      </c>
      <c r="B240" s="9" t="s">
        <v>11</v>
      </c>
      <c r="C240" s="17" t="s">
        <v>244</v>
      </c>
      <c r="D240" s="10">
        <v>-392990.97</v>
      </c>
      <c r="E240" s="11">
        <v>-248148.2</v>
      </c>
      <c r="F240" s="18" t="str">
        <f t="shared" si="16"/>
        <v>20171010</v>
      </c>
      <c r="G240" s="14">
        <f t="shared" si="17"/>
        <v>440841198.84578282</v>
      </c>
      <c r="H240" s="16">
        <f t="shared" si="18"/>
        <v>440841198.845783</v>
      </c>
      <c r="I240" s="19">
        <f t="shared" si="19"/>
        <v>0</v>
      </c>
      <c r="K240" t="str">
        <f t="shared" si="15"/>
        <v>20170821</v>
      </c>
      <c r="L240" s="15">
        <v>42968</v>
      </c>
      <c r="M240">
        <v>20170821</v>
      </c>
      <c r="N240" s="16">
        <v>512979917.39879203</v>
      </c>
    </row>
    <row r="241" spans="1:14" x14ac:dyDescent="0.2">
      <c r="A241" s="9" t="s">
        <v>10</v>
      </c>
      <c r="B241" s="9" t="s">
        <v>11</v>
      </c>
      <c r="C241" s="17" t="s">
        <v>245</v>
      </c>
      <c r="D241" s="10">
        <v>912134.31</v>
      </c>
      <c r="E241" s="11">
        <v>335151.62</v>
      </c>
      <c r="F241" s="18" t="str">
        <f t="shared" si="16"/>
        <v>20171011</v>
      </c>
      <c r="G241" s="14">
        <f t="shared" si="17"/>
        <v>441753333.15578282</v>
      </c>
      <c r="H241" s="16">
        <f t="shared" si="18"/>
        <v>441753333.155783</v>
      </c>
      <c r="I241" s="19">
        <f t="shared" si="19"/>
        <v>0</v>
      </c>
      <c r="K241" t="str">
        <f t="shared" si="15"/>
        <v>20170822</v>
      </c>
      <c r="L241" s="15">
        <v>42969</v>
      </c>
      <c r="M241">
        <v>20170822</v>
      </c>
      <c r="N241" s="16">
        <v>513337986.75879198</v>
      </c>
    </row>
    <row r="242" spans="1:14" x14ac:dyDescent="0.2">
      <c r="A242" s="9" t="s">
        <v>10</v>
      </c>
      <c r="B242" s="9" t="s">
        <v>11</v>
      </c>
      <c r="C242" s="17" t="s">
        <v>246</v>
      </c>
      <c r="D242" s="10">
        <v>374</v>
      </c>
      <c r="E242" s="11">
        <v>17185</v>
      </c>
      <c r="F242" s="18" t="str">
        <f t="shared" si="16"/>
        <v>20171012</v>
      </c>
      <c r="G242" s="14">
        <f t="shared" si="17"/>
        <v>441753707.15578282</v>
      </c>
      <c r="H242" s="16">
        <f t="shared" si="18"/>
        <v>441753707.155783</v>
      </c>
      <c r="I242" s="19">
        <f t="shared" si="19"/>
        <v>0</v>
      </c>
      <c r="K242" t="str">
        <f t="shared" si="15"/>
        <v>20170823</v>
      </c>
      <c r="L242" s="15">
        <v>42970</v>
      </c>
      <c r="M242">
        <v>20170823</v>
      </c>
      <c r="N242" s="16">
        <v>515098849.81879199</v>
      </c>
    </row>
    <row r="243" spans="1:14" x14ac:dyDescent="0.2">
      <c r="A243" s="9" t="s">
        <v>10</v>
      </c>
      <c r="B243" s="9" t="s">
        <v>11</v>
      </c>
      <c r="C243" s="17" t="s">
        <v>247</v>
      </c>
      <c r="D243" s="10">
        <v>-37857.699999999997</v>
      </c>
      <c r="E243" s="11">
        <v>-1996616.64</v>
      </c>
      <c r="F243" s="18" t="str">
        <f t="shared" si="16"/>
        <v>20171013</v>
      </c>
      <c r="G243" s="14">
        <f t="shared" si="17"/>
        <v>441715849.45578283</v>
      </c>
      <c r="H243" s="16">
        <f t="shared" si="18"/>
        <v>441715849.45578301</v>
      </c>
      <c r="I243" s="19">
        <f t="shared" si="19"/>
        <v>0</v>
      </c>
      <c r="K243" t="str">
        <f t="shared" si="15"/>
        <v>20170824</v>
      </c>
      <c r="L243" s="15">
        <v>42971</v>
      </c>
      <c r="M243">
        <v>20170824</v>
      </c>
      <c r="N243" s="16">
        <v>531987901.27879202</v>
      </c>
    </row>
    <row r="244" spans="1:14" x14ac:dyDescent="0.2">
      <c r="A244" s="9" t="s">
        <v>10</v>
      </c>
      <c r="B244" s="9" t="s">
        <v>11</v>
      </c>
      <c r="C244" s="17" t="s">
        <v>248</v>
      </c>
      <c r="D244" s="10"/>
      <c r="E244" s="11">
        <v>2200</v>
      </c>
      <c r="F244" s="18" t="str">
        <f t="shared" si="16"/>
        <v>20171014</v>
      </c>
      <c r="G244" s="14">
        <f t="shared" si="17"/>
        <v>441715849.45578283</v>
      </c>
      <c r="H244" s="16">
        <f t="shared" si="18"/>
        <v>441715849.45578301</v>
      </c>
      <c r="I244" s="19">
        <f t="shared" si="19"/>
        <v>0</v>
      </c>
      <c r="K244" t="str">
        <f t="shared" si="15"/>
        <v>20170825</v>
      </c>
      <c r="L244" s="15">
        <v>42972</v>
      </c>
      <c r="M244">
        <v>20170825</v>
      </c>
      <c r="N244" s="16">
        <v>532012025.52879202</v>
      </c>
    </row>
    <row r="245" spans="1:14" x14ac:dyDescent="0.2">
      <c r="A245" s="9" t="s">
        <v>10</v>
      </c>
      <c r="B245" s="9" t="s">
        <v>11</v>
      </c>
      <c r="C245" s="17" t="s">
        <v>249</v>
      </c>
      <c r="D245" s="10">
        <v>7339969.7699999996</v>
      </c>
      <c r="E245" s="11">
        <v>-43028.84</v>
      </c>
      <c r="F245" s="18" t="str">
        <f t="shared" si="16"/>
        <v>20171016</v>
      </c>
      <c r="G245" s="14">
        <f t="shared" si="17"/>
        <v>449055819.22578281</v>
      </c>
      <c r="H245" s="16">
        <f t="shared" si="18"/>
        <v>449055819.22578299</v>
      </c>
      <c r="I245" s="19">
        <f t="shared" si="19"/>
        <v>0</v>
      </c>
      <c r="K245" t="str">
        <f t="shared" si="15"/>
        <v>20170826</v>
      </c>
      <c r="L245" s="15">
        <v>42973</v>
      </c>
      <c r="M245">
        <v>20170826</v>
      </c>
      <c r="N245" s="16">
        <v>532019025.52879202</v>
      </c>
    </row>
    <row r="246" spans="1:14" x14ac:dyDescent="0.2">
      <c r="A246" s="9" t="s">
        <v>10</v>
      </c>
      <c r="B246" s="9" t="s">
        <v>11</v>
      </c>
      <c r="C246" s="17" t="s">
        <v>250</v>
      </c>
      <c r="D246" s="10">
        <v>14784880.880000001</v>
      </c>
      <c r="E246" s="11">
        <v>1223560.33</v>
      </c>
      <c r="F246" s="18" t="str">
        <f t="shared" si="16"/>
        <v>20171017</v>
      </c>
      <c r="G246" s="14">
        <f t="shared" si="17"/>
        <v>463840700.10578281</v>
      </c>
      <c r="H246" s="16">
        <f t="shared" si="18"/>
        <v>463840700.10578299</v>
      </c>
      <c r="I246" s="19">
        <f t="shared" si="19"/>
        <v>0</v>
      </c>
      <c r="K246" t="str">
        <f t="shared" si="15"/>
        <v>20170827</v>
      </c>
      <c r="L246" s="15">
        <v>42974</v>
      </c>
      <c r="M246">
        <v>20170827</v>
      </c>
      <c r="N246" s="16">
        <v>532019025.52879202</v>
      </c>
    </row>
    <row r="247" spans="1:14" x14ac:dyDescent="0.2">
      <c r="A247" s="9" t="s">
        <v>10</v>
      </c>
      <c r="B247" s="9" t="s">
        <v>11</v>
      </c>
      <c r="C247" s="17" t="s">
        <v>251</v>
      </c>
      <c r="D247" s="10">
        <v>21198451.719999999</v>
      </c>
      <c r="E247" s="11">
        <v>-369564.3</v>
      </c>
      <c r="F247" s="18" t="str">
        <f t="shared" si="16"/>
        <v>20171018</v>
      </c>
      <c r="G247" s="14">
        <f t="shared" si="17"/>
        <v>485039151.82578278</v>
      </c>
      <c r="H247" s="16">
        <f t="shared" si="18"/>
        <v>485039151.82578301</v>
      </c>
      <c r="I247" s="19">
        <f t="shared" si="19"/>
        <v>0</v>
      </c>
      <c r="K247" t="str">
        <f t="shared" si="15"/>
        <v>20170828</v>
      </c>
      <c r="L247" s="15">
        <v>42975</v>
      </c>
      <c r="M247">
        <v>20170828</v>
      </c>
      <c r="N247" s="16">
        <v>532684689.78917098</v>
      </c>
    </row>
    <row r="248" spans="1:14" x14ac:dyDescent="0.2">
      <c r="A248" s="9" t="s">
        <v>10</v>
      </c>
      <c r="B248" s="9" t="s">
        <v>11</v>
      </c>
      <c r="C248" s="17" t="s">
        <v>252</v>
      </c>
      <c r="D248" s="10">
        <v>-11627.84</v>
      </c>
      <c r="E248" s="11">
        <v>119254.27</v>
      </c>
      <c r="F248" s="18" t="str">
        <f t="shared" si="16"/>
        <v>20171019</v>
      </c>
      <c r="G248" s="14">
        <f t="shared" si="17"/>
        <v>485027523.9857828</v>
      </c>
      <c r="H248" s="16">
        <f t="shared" si="18"/>
        <v>485027523.98578298</v>
      </c>
      <c r="I248" s="19">
        <f t="shared" si="19"/>
        <v>0</v>
      </c>
      <c r="K248" t="str">
        <f t="shared" si="15"/>
        <v>20170829</v>
      </c>
      <c r="L248" s="15">
        <v>42976</v>
      </c>
      <c r="M248">
        <v>20170829</v>
      </c>
      <c r="N248" s="16">
        <v>532860856.15917099</v>
      </c>
    </row>
    <row r="249" spans="1:14" x14ac:dyDescent="0.2">
      <c r="A249" s="9" t="s">
        <v>10</v>
      </c>
      <c r="B249" s="9" t="s">
        <v>11</v>
      </c>
      <c r="C249" s="17" t="s">
        <v>253</v>
      </c>
      <c r="D249" s="10">
        <v>5423.24</v>
      </c>
      <c r="E249" s="11">
        <v>125358.72</v>
      </c>
      <c r="F249" s="18" t="str">
        <f t="shared" si="16"/>
        <v>20171020</v>
      </c>
      <c r="G249" s="14">
        <f t="shared" si="17"/>
        <v>485032947.22578281</v>
      </c>
      <c r="H249" s="16">
        <f t="shared" si="18"/>
        <v>485032947.22578299</v>
      </c>
      <c r="I249" s="19">
        <f t="shared" si="19"/>
        <v>0</v>
      </c>
      <c r="K249" t="str">
        <f t="shared" si="15"/>
        <v>20170830</v>
      </c>
      <c r="L249" s="15">
        <v>42977</v>
      </c>
      <c r="M249">
        <v>20170830</v>
      </c>
      <c r="N249" s="16">
        <v>591918228.53917098</v>
      </c>
    </row>
    <row r="250" spans="1:14" x14ac:dyDescent="0.2">
      <c r="A250" s="9" t="s">
        <v>10</v>
      </c>
      <c r="B250" s="9" t="s">
        <v>11</v>
      </c>
      <c r="C250" s="17" t="s">
        <v>254</v>
      </c>
      <c r="D250" s="10"/>
      <c r="E250" s="11">
        <v>100344</v>
      </c>
      <c r="F250" s="18" t="str">
        <f t="shared" si="16"/>
        <v>20171021</v>
      </c>
      <c r="G250" s="14">
        <f t="shared" si="17"/>
        <v>485032947.22578281</v>
      </c>
      <c r="H250" s="16">
        <f t="shared" si="18"/>
        <v>485032947.22578299</v>
      </c>
      <c r="I250" s="19">
        <f t="shared" si="19"/>
        <v>0</v>
      </c>
      <c r="K250" t="str">
        <f t="shared" si="15"/>
        <v>20170831</v>
      </c>
      <c r="L250" s="15">
        <v>42978</v>
      </c>
      <c r="M250">
        <v>20170831</v>
      </c>
      <c r="N250" s="16">
        <v>555544320.30028796</v>
      </c>
    </row>
    <row r="251" spans="1:14" x14ac:dyDescent="0.2">
      <c r="A251" s="9" t="s">
        <v>10</v>
      </c>
      <c r="B251" s="9" t="s">
        <v>11</v>
      </c>
      <c r="C251" s="17" t="s">
        <v>255</v>
      </c>
      <c r="D251" s="10">
        <v>-13792.5</v>
      </c>
      <c r="E251" s="11">
        <v>238686.52</v>
      </c>
      <c r="F251" s="18" t="str">
        <f t="shared" si="16"/>
        <v>20171023</v>
      </c>
      <c r="G251" s="14">
        <f t="shared" si="17"/>
        <v>485019154.72578281</v>
      </c>
      <c r="H251" s="16">
        <f t="shared" si="18"/>
        <v>485019154.72578299</v>
      </c>
      <c r="I251" s="19">
        <f t="shared" si="19"/>
        <v>0</v>
      </c>
      <c r="K251" t="str">
        <f t="shared" si="15"/>
        <v>20170901</v>
      </c>
      <c r="L251" s="15">
        <v>42979</v>
      </c>
      <c r="M251">
        <v>20170901</v>
      </c>
      <c r="N251" s="16">
        <v>553756404.68532801</v>
      </c>
    </row>
    <row r="252" spans="1:14" x14ac:dyDescent="0.2">
      <c r="A252" s="9" t="s">
        <v>10</v>
      </c>
      <c r="B252" s="9" t="s">
        <v>11</v>
      </c>
      <c r="C252" s="17" t="s">
        <v>256</v>
      </c>
      <c r="D252" s="10">
        <v>512890.66</v>
      </c>
      <c r="E252" s="11">
        <v>-81057.679999999993</v>
      </c>
      <c r="F252" s="18" t="str">
        <f t="shared" si="16"/>
        <v>20171024</v>
      </c>
      <c r="G252" s="14">
        <f t="shared" si="17"/>
        <v>485532045.38578284</v>
      </c>
      <c r="H252" s="16">
        <f t="shared" si="18"/>
        <v>485532045.38578302</v>
      </c>
      <c r="I252" s="19">
        <f t="shared" si="19"/>
        <v>0</v>
      </c>
      <c r="K252" t="str">
        <f t="shared" si="15"/>
        <v>20170902</v>
      </c>
      <c r="L252" s="15">
        <v>42980</v>
      </c>
      <c r="M252">
        <v>20170902</v>
      </c>
      <c r="N252" s="16">
        <v>553756404.68532801</v>
      </c>
    </row>
    <row r="253" spans="1:14" x14ac:dyDescent="0.2">
      <c r="A253" s="9" t="s">
        <v>10</v>
      </c>
      <c r="B253" s="9" t="s">
        <v>11</v>
      </c>
      <c r="C253" s="17" t="s">
        <v>257</v>
      </c>
      <c r="D253" s="10">
        <v>15679560.17</v>
      </c>
      <c r="E253" s="11">
        <v>254518.39</v>
      </c>
      <c r="F253" s="18" t="str">
        <f t="shared" si="16"/>
        <v>20171025</v>
      </c>
      <c r="G253" s="14">
        <f t="shared" si="17"/>
        <v>501211605.55578285</v>
      </c>
      <c r="H253" s="16">
        <f t="shared" si="18"/>
        <v>501211605.55578297</v>
      </c>
      <c r="I253" s="19">
        <f t="shared" si="19"/>
        <v>0</v>
      </c>
      <c r="K253" t="str">
        <f t="shared" si="15"/>
        <v>20170903</v>
      </c>
      <c r="L253" s="15">
        <v>42981</v>
      </c>
      <c r="M253">
        <v>20170903</v>
      </c>
      <c r="N253" s="16">
        <v>553756404.68532801</v>
      </c>
    </row>
    <row r="254" spans="1:14" x14ac:dyDescent="0.2">
      <c r="A254" s="9" t="s">
        <v>10</v>
      </c>
      <c r="B254" s="9" t="s">
        <v>11</v>
      </c>
      <c r="C254" s="17" t="s">
        <v>258</v>
      </c>
      <c r="D254" s="10">
        <v>10003014.08</v>
      </c>
      <c r="E254" s="11">
        <v>154190.54999999999</v>
      </c>
      <c r="F254" s="18" t="str">
        <f t="shared" si="16"/>
        <v>20171026</v>
      </c>
      <c r="G254" s="14">
        <f t="shared" si="17"/>
        <v>511214619.63578284</v>
      </c>
      <c r="H254" s="16">
        <f t="shared" si="18"/>
        <v>511214619.63578302</v>
      </c>
      <c r="I254" s="19">
        <f t="shared" si="19"/>
        <v>0</v>
      </c>
      <c r="K254" t="str">
        <f t="shared" si="15"/>
        <v>20170904</v>
      </c>
      <c r="L254" s="15">
        <v>42982</v>
      </c>
      <c r="M254">
        <v>20170904</v>
      </c>
      <c r="N254" s="16">
        <v>470052766.78532797</v>
      </c>
    </row>
    <row r="255" spans="1:14" x14ac:dyDescent="0.2">
      <c r="A255" s="9" t="s">
        <v>10</v>
      </c>
      <c r="B255" s="9" t="s">
        <v>11</v>
      </c>
      <c r="C255" s="17" t="s">
        <v>259</v>
      </c>
      <c r="D255" s="10">
        <v>33802031.350000001</v>
      </c>
      <c r="E255" s="11">
        <v>-114544.13</v>
      </c>
      <c r="F255" s="18" t="str">
        <f t="shared" si="16"/>
        <v>20171027</v>
      </c>
      <c r="G255" s="14">
        <f t="shared" si="17"/>
        <v>545016650.98578286</v>
      </c>
      <c r="H255" s="16">
        <f t="shared" si="18"/>
        <v>545016650.98578298</v>
      </c>
      <c r="I255" s="19">
        <f t="shared" si="19"/>
        <v>0</v>
      </c>
      <c r="K255" t="str">
        <f t="shared" si="15"/>
        <v>20170905</v>
      </c>
      <c r="L255" s="15">
        <v>42983</v>
      </c>
      <c r="M255">
        <v>20170905</v>
      </c>
      <c r="N255" s="16">
        <v>462906237.27948803</v>
      </c>
    </row>
    <row r="256" spans="1:14" x14ac:dyDescent="0.2">
      <c r="A256" s="9" t="s">
        <v>10</v>
      </c>
      <c r="B256" s="9" t="s">
        <v>11</v>
      </c>
      <c r="C256" s="17" t="s">
        <v>260</v>
      </c>
      <c r="D256" s="10"/>
      <c r="E256" s="11">
        <v>11900</v>
      </c>
      <c r="F256" s="18" t="str">
        <f t="shared" si="16"/>
        <v>20171028</v>
      </c>
      <c r="G256" s="14">
        <f t="shared" si="17"/>
        <v>545016650.98578286</v>
      </c>
      <c r="H256" s="16">
        <f t="shared" si="18"/>
        <v>545016650.98578298</v>
      </c>
      <c r="I256" s="19">
        <f t="shared" si="19"/>
        <v>0</v>
      </c>
      <c r="K256" t="str">
        <f t="shared" si="15"/>
        <v>20170906</v>
      </c>
      <c r="L256" s="15">
        <v>42984</v>
      </c>
      <c r="M256">
        <v>20170906</v>
      </c>
      <c r="N256" s="16">
        <v>462369992.059488</v>
      </c>
    </row>
    <row r="257" spans="1:14" x14ac:dyDescent="0.2">
      <c r="A257" s="9" t="s">
        <v>10</v>
      </c>
      <c r="B257" s="9" t="s">
        <v>11</v>
      </c>
      <c r="C257" s="17" t="s">
        <v>261</v>
      </c>
      <c r="D257" s="10">
        <v>14030030.979249001</v>
      </c>
      <c r="E257" s="11">
        <v>-984843.4</v>
      </c>
      <c r="F257" s="18" t="str">
        <f t="shared" si="16"/>
        <v>20171030</v>
      </c>
      <c r="G257" s="14">
        <f t="shared" si="17"/>
        <v>559046681.96503186</v>
      </c>
      <c r="H257" s="16">
        <f t="shared" si="18"/>
        <v>559046681.96503198</v>
      </c>
      <c r="I257" s="19">
        <f t="shared" si="19"/>
        <v>0</v>
      </c>
      <c r="K257" t="str">
        <f t="shared" si="15"/>
        <v>20170907</v>
      </c>
      <c r="L257" s="15">
        <v>42985</v>
      </c>
      <c r="M257">
        <v>20170907</v>
      </c>
      <c r="N257" s="16">
        <v>462369992.059488</v>
      </c>
    </row>
    <row r="258" spans="1:14" x14ac:dyDescent="0.2">
      <c r="A258" s="9" t="s">
        <v>10</v>
      </c>
      <c r="B258" s="9" t="s">
        <v>11</v>
      </c>
      <c r="C258" s="17" t="s">
        <v>262</v>
      </c>
      <c r="D258" s="10">
        <v>-17043558.907060999</v>
      </c>
      <c r="E258" s="11">
        <v>257353.04</v>
      </c>
      <c r="F258" s="18" t="str">
        <f t="shared" si="16"/>
        <v>20171031</v>
      </c>
      <c r="G258" s="14">
        <f t="shared" si="17"/>
        <v>542003123.05797088</v>
      </c>
      <c r="H258" s="16">
        <f t="shared" si="18"/>
        <v>542003123.057971</v>
      </c>
      <c r="I258" s="19">
        <f t="shared" si="19"/>
        <v>0</v>
      </c>
      <c r="K258" t="str">
        <f t="shared" si="15"/>
        <v>20170908</v>
      </c>
      <c r="L258" s="15">
        <v>42986</v>
      </c>
      <c r="M258">
        <v>20170908</v>
      </c>
      <c r="N258" s="16">
        <v>458780286.56028801</v>
      </c>
    </row>
    <row r="259" spans="1:14" x14ac:dyDescent="0.2">
      <c r="A259" s="9" t="s">
        <v>10</v>
      </c>
      <c r="B259" s="9" t="s">
        <v>11</v>
      </c>
      <c r="C259" s="17" t="s">
        <v>263</v>
      </c>
      <c r="D259" s="10">
        <v>-1527904.17</v>
      </c>
      <c r="E259" s="11">
        <v>-3760034.29</v>
      </c>
      <c r="F259" s="18" t="str">
        <f t="shared" si="16"/>
        <v>20171101</v>
      </c>
      <c r="G259" s="14">
        <f t="shared" si="17"/>
        <v>540475218.88797092</v>
      </c>
      <c r="H259" s="16">
        <f t="shared" si="18"/>
        <v>540475218.88797104</v>
      </c>
      <c r="I259" s="19">
        <f t="shared" si="19"/>
        <v>0</v>
      </c>
      <c r="K259" t="str">
        <f t="shared" si="15"/>
        <v>20170909</v>
      </c>
      <c r="L259" s="15">
        <v>42987</v>
      </c>
      <c r="M259">
        <v>20170909</v>
      </c>
      <c r="N259" s="16">
        <v>458780660.56028801</v>
      </c>
    </row>
    <row r="260" spans="1:14" x14ac:dyDescent="0.2">
      <c r="A260" s="9" t="s">
        <v>10</v>
      </c>
      <c r="B260" s="9" t="s">
        <v>11</v>
      </c>
      <c r="C260" s="17" t="s">
        <v>264</v>
      </c>
      <c r="D260" s="10"/>
      <c r="E260" s="11">
        <v>907</v>
      </c>
      <c r="F260" s="18" t="str">
        <f t="shared" si="16"/>
        <v>20171102</v>
      </c>
      <c r="G260" s="14">
        <f t="shared" si="17"/>
        <v>540475218.88797092</v>
      </c>
      <c r="H260" s="16">
        <f t="shared" si="18"/>
        <v>540475218.88797104</v>
      </c>
      <c r="I260" s="19">
        <f t="shared" si="19"/>
        <v>0</v>
      </c>
      <c r="K260" t="str">
        <f t="shared" si="15"/>
        <v>20170910</v>
      </c>
      <c r="L260" s="15">
        <v>42988</v>
      </c>
      <c r="M260">
        <v>20170910</v>
      </c>
      <c r="N260" s="16">
        <v>458780660.56028801</v>
      </c>
    </row>
    <row r="261" spans="1:14" x14ac:dyDescent="0.2">
      <c r="A261" s="9" t="s">
        <v>10</v>
      </c>
      <c r="B261" s="9" t="s">
        <v>11</v>
      </c>
      <c r="C261" s="17" t="s">
        <v>265</v>
      </c>
      <c r="D261" s="10">
        <v>-85412166.542071998</v>
      </c>
      <c r="E261" s="11">
        <v>-5247248.57</v>
      </c>
      <c r="F261" s="18" t="str">
        <f t="shared" si="16"/>
        <v>20171103</v>
      </c>
      <c r="G261" s="14">
        <f t="shared" si="17"/>
        <v>455063052.34589893</v>
      </c>
      <c r="H261" s="16">
        <f t="shared" si="18"/>
        <v>455063052.34589899</v>
      </c>
      <c r="I261" s="19">
        <f t="shared" si="19"/>
        <v>0</v>
      </c>
      <c r="K261" t="str">
        <f t="shared" si="15"/>
        <v>20170911</v>
      </c>
      <c r="L261" s="15">
        <v>42989</v>
      </c>
      <c r="M261">
        <v>20170911</v>
      </c>
      <c r="N261" s="16">
        <v>458825028.880288</v>
      </c>
    </row>
    <row r="262" spans="1:14" x14ac:dyDescent="0.2">
      <c r="A262" s="9" t="s">
        <v>10</v>
      </c>
      <c r="B262" s="9" t="s">
        <v>11</v>
      </c>
      <c r="C262" s="17" t="s">
        <v>266</v>
      </c>
      <c r="D262" s="10"/>
      <c r="E262" s="11">
        <v>500</v>
      </c>
      <c r="F262" s="18" t="str">
        <f t="shared" si="16"/>
        <v>20171104</v>
      </c>
      <c r="G262" s="14">
        <f t="shared" si="17"/>
        <v>455063052.34589893</v>
      </c>
      <c r="H262" s="16">
        <f t="shared" si="18"/>
        <v>455063052.34589899</v>
      </c>
      <c r="I262" s="19">
        <f t="shared" si="19"/>
        <v>0</v>
      </c>
      <c r="K262" t="str">
        <f t="shared" si="15"/>
        <v>20170912</v>
      </c>
      <c r="L262" s="15">
        <v>42990</v>
      </c>
      <c r="M262">
        <v>20170912</v>
      </c>
      <c r="N262" s="16">
        <v>459410216.97028798</v>
      </c>
    </row>
    <row r="263" spans="1:14" x14ac:dyDescent="0.2">
      <c r="A263" s="9" t="s">
        <v>10</v>
      </c>
      <c r="B263" s="9" t="s">
        <v>11</v>
      </c>
      <c r="C263" s="17" t="s">
        <v>267</v>
      </c>
      <c r="D263" s="10">
        <v>-2658859.4467600002</v>
      </c>
      <c r="E263" s="11">
        <v>843642.7</v>
      </c>
      <c r="F263" s="18" t="str">
        <f t="shared" si="16"/>
        <v>20171106</v>
      </c>
      <c r="G263" s="14">
        <f t="shared" si="17"/>
        <v>452404192.89913893</v>
      </c>
      <c r="H263" s="16">
        <f t="shared" si="18"/>
        <v>452404192.89913899</v>
      </c>
      <c r="I263" s="19">
        <f t="shared" si="19"/>
        <v>0</v>
      </c>
      <c r="K263" t="str">
        <f t="shared" si="15"/>
        <v>20170913</v>
      </c>
      <c r="L263" s="15">
        <v>42991</v>
      </c>
      <c r="M263">
        <v>20170913</v>
      </c>
      <c r="N263" s="16">
        <v>458994238.75212801</v>
      </c>
    </row>
    <row r="264" spans="1:14" x14ac:dyDescent="0.2">
      <c r="A264" s="9" t="s">
        <v>10</v>
      </c>
      <c r="B264" s="9" t="s">
        <v>11</v>
      </c>
      <c r="C264" s="17" t="s">
        <v>268</v>
      </c>
      <c r="D264" s="10">
        <v>62589.760000000002</v>
      </c>
      <c r="E264" s="11">
        <v>-1405160.74</v>
      </c>
      <c r="F264" s="18" t="str">
        <f t="shared" si="16"/>
        <v>20171107</v>
      </c>
      <c r="G264" s="14">
        <f t="shared" si="17"/>
        <v>452466782.65913892</v>
      </c>
      <c r="H264" s="16">
        <f t="shared" si="18"/>
        <v>452466782.65913898</v>
      </c>
      <c r="I264" s="19">
        <f t="shared" si="19"/>
        <v>0</v>
      </c>
      <c r="K264" t="str">
        <f t="shared" si="15"/>
        <v>20170914</v>
      </c>
      <c r="L264" s="15">
        <v>42992</v>
      </c>
      <c r="M264">
        <v>20170914</v>
      </c>
      <c r="N264" s="16">
        <v>458616477.37948799</v>
      </c>
    </row>
    <row r="265" spans="1:14" x14ac:dyDescent="0.2">
      <c r="A265" s="9" t="s">
        <v>10</v>
      </c>
      <c r="B265" s="9" t="s">
        <v>11</v>
      </c>
      <c r="C265" s="17" t="s">
        <v>269</v>
      </c>
      <c r="D265" s="10">
        <v>230574.16</v>
      </c>
      <c r="E265" s="11">
        <v>1749830.28</v>
      </c>
      <c r="F265" s="18" t="str">
        <f t="shared" si="16"/>
        <v>20171108</v>
      </c>
      <c r="G265" s="14">
        <f t="shared" si="17"/>
        <v>452697356.81913894</v>
      </c>
      <c r="H265" s="16">
        <f t="shared" si="18"/>
        <v>452697356.819139</v>
      </c>
      <c r="I265" s="19">
        <f t="shared" si="19"/>
        <v>0</v>
      </c>
      <c r="K265" t="str">
        <f t="shared" ref="K265:K328" si="20">""&amp;M265</f>
        <v>20170915</v>
      </c>
      <c r="L265" s="15">
        <v>42993</v>
      </c>
      <c r="M265">
        <v>20170915</v>
      </c>
      <c r="N265" s="16">
        <v>458539525.59948802</v>
      </c>
    </row>
    <row r="266" spans="1:14" x14ac:dyDescent="0.2">
      <c r="A266" s="9" t="s">
        <v>10</v>
      </c>
      <c r="B266" s="9" t="s">
        <v>11</v>
      </c>
      <c r="C266" s="17" t="s">
        <v>270</v>
      </c>
      <c r="D266" s="10">
        <v>99348.69</v>
      </c>
      <c r="E266" s="11">
        <v>784612.4</v>
      </c>
      <c r="F266" s="18" t="str">
        <f t="shared" ref="F266:F329" si="21">""&amp;RIGHT(C266,4)&amp;MID(C266,4,2)&amp;LEFT(C266,2)</f>
        <v>20171109</v>
      </c>
      <c r="G266" s="14">
        <f t="shared" ref="G266:G329" si="22">D266+G265</f>
        <v>452796705.50913894</v>
      </c>
      <c r="H266" s="16">
        <f t="shared" ref="H266:H329" si="23">VLOOKUP(F266,$K$8:$N$626,4,FALSE)</f>
        <v>452796705.509139</v>
      </c>
      <c r="I266" s="19">
        <f t="shared" ref="I266:I329" si="24">G266-H266</f>
        <v>0</v>
      </c>
      <c r="K266" t="str">
        <f t="shared" si="20"/>
        <v>20170916</v>
      </c>
      <c r="L266" s="15">
        <v>42994</v>
      </c>
      <c r="M266">
        <v>20170916</v>
      </c>
      <c r="N266" s="16">
        <v>458539525.59948802</v>
      </c>
    </row>
    <row r="267" spans="1:14" x14ac:dyDescent="0.2">
      <c r="A267" s="9" t="s">
        <v>10</v>
      </c>
      <c r="B267" s="9" t="s">
        <v>11</v>
      </c>
      <c r="C267" s="17" t="s">
        <v>271</v>
      </c>
      <c r="D267" s="10">
        <v>-285818</v>
      </c>
      <c r="E267" s="11">
        <v>-2556639.79</v>
      </c>
      <c r="F267" s="18" t="str">
        <f t="shared" si="21"/>
        <v>20171110</v>
      </c>
      <c r="G267" s="14">
        <f t="shared" si="22"/>
        <v>452510887.50913894</v>
      </c>
      <c r="H267" s="16">
        <f t="shared" si="23"/>
        <v>452510887.509139</v>
      </c>
      <c r="I267" s="19">
        <f t="shared" si="24"/>
        <v>0</v>
      </c>
      <c r="K267" t="str">
        <f t="shared" si="20"/>
        <v>20170917</v>
      </c>
      <c r="L267" s="15">
        <v>42995</v>
      </c>
      <c r="M267">
        <v>20170917</v>
      </c>
      <c r="N267" s="16">
        <v>458539525.59948802</v>
      </c>
    </row>
    <row r="268" spans="1:14" x14ac:dyDescent="0.2">
      <c r="A268" s="9" t="s">
        <v>10</v>
      </c>
      <c r="B268" s="9" t="s">
        <v>11</v>
      </c>
      <c r="C268" s="17" t="s">
        <v>272</v>
      </c>
      <c r="D268" s="10"/>
      <c r="E268" s="11">
        <v>3000</v>
      </c>
      <c r="F268" s="18" t="str">
        <f t="shared" si="21"/>
        <v>20171111</v>
      </c>
      <c r="G268" s="14">
        <f t="shared" si="22"/>
        <v>452510887.50913894</v>
      </c>
      <c r="H268" s="16">
        <f t="shared" si="23"/>
        <v>452510887.509139</v>
      </c>
      <c r="I268" s="19">
        <f t="shared" si="24"/>
        <v>0</v>
      </c>
      <c r="K268" t="str">
        <f t="shared" si="20"/>
        <v>20170918</v>
      </c>
      <c r="L268" s="15">
        <v>42996</v>
      </c>
      <c r="M268">
        <v>20170918</v>
      </c>
      <c r="N268" s="16">
        <v>459253390.70948797</v>
      </c>
    </row>
    <row r="269" spans="1:14" x14ac:dyDescent="0.2">
      <c r="A269" s="9" t="s">
        <v>10</v>
      </c>
      <c r="B269" s="9" t="s">
        <v>11</v>
      </c>
      <c r="C269" s="17" t="s">
        <v>273</v>
      </c>
      <c r="D269" s="10">
        <v>619303.041968</v>
      </c>
      <c r="E269" s="11">
        <v>251064.95</v>
      </c>
      <c r="F269" s="18" t="str">
        <f t="shared" si="21"/>
        <v>20171113</v>
      </c>
      <c r="G269" s="14">
        <f t="shared" si="22"/>
        <v>453130190.55110693</v>
      </c>
      <c r="H269" s="16">
        <f t="shared" si="23"/>
        <v>453130190.55110699</v>
      </c>
      <c r="I269" s="19">
        <f t="shared" si="24"/>
        <v>0</v>
      </c>
      <c r="K269" t="str">
        <f t="shared" si="20"/>
        <v>20170919</v>
      </c>
      <c r="L269" s="15">
        <v>42997</v>
      </c>
      <c r="M269">
        <v>20170919</v>
      </c>
      <c r="N269" s="16">
        <v>460164989.68948799</v>
      </c>
    </row>
    <row r="270" spans="1:14" x14ac:dyDescent="0.2">
      <c r="A270" s="9" t="s">
        <v>10</v>
      </c>
      <c r="B270" s="9" t="s">
        <v>11</v>
      </c>
      <c r="C270" s="17" t="s">
        <v>274</v>
      </c>
      <c r="D270" s="10">
        <v>108424.15</v>
      </c>
      <c r="E270" s="11">
        <v>271534.78999999998</v>
      </c>
      <c r="F270" s="18" t="str">
        <f t="shared" si="21"/>
        <v>20171114</v>
      </c>
      <c r="G270" s="14">
        <f t="shared" si="22"/>
        <v>453238614.70110691</v>
      </c>
      <c r="H270" s="16">
        <f t="shared" si="23"/>
        <v>453238614.70110703</v>
      </c>
      <c r="I270" s="19">
        <f t="shared" si="24"/>
        <v>0</v>
      </c>
      <c r="K270" t="str">
        <f t="shared" si="20"/>
        <v>20170920</v>
      </c>
      <c r="L270" s="15">
        <v>42998</v>
      </c>
      <c r="M270">
        <v>20170920</v>
      </c>
      <c r="N270" s="16">
        <v>455075876.29540801</v>
      </c>
    </row>
    <row r="271" spans="1:14" x14ac:dyDescent="0.2">
      <c r="A271" s="9" t="s">
        <v>10</v>
      </c>
      <c r="B271" s="9" t="s">
        <v>11</v>
      </c>
      <c r="C271" s="17" t="s">
        <v>275</v>
      </c>
      <c r="D271" s="10"/>
      <c r="E271" s="11">
        <v>2400</v>
      </c>
      <c r="F271" s="18" t="str">
        <f t="shared" si="21"/>
        <v>20171115</v>
      </c>
      <c r="G271" s="14">
        <f t="shared" si="22"/>
        <v>453238614.70110691</v>
      </c>
      <c r="H271" s="16">
        <f t="shared" si="23"/>
        <v>453238614.70110703</v>
      </c>
      <c r="I271" s="19">
        <f t="shared" si="24"/>
        <v>0</v>
      </c>
      <c r="K271" t="str">
        <f t="shared" si="20"/>
        <v>20170921</v>
      </c>
      <c r="L271" s="15">
        <v>42999</v>
      </c>
      <c r="M271">
        <v>20170921</v>
      </c>
      <c r="N271" s="16">
        <v>454924284.44948798</v>
      </c>
    </row>
    <row r="272" spans="1:14" x14ac:dyDescent="0.2">
      <c r="A272" s="9" t="s">
        <v>10</v>
      </c>
      <c r="B272" s="9" t="s">
        <v>11</v>
      </c>
      <c r="C272" s="17" t="s">
        <v>276</v>
      </c>
      <c r="D272" s="10">
        <v>605391.37</v>
      </c>
      <c r="E272" s="11">
        <v>-464139.5</v>
      </c>
      <c r="F272" s="18" t="str">
        <f t="shared" si="21"/>
        <v>20171116</v>
      </c>
      <c r="G272" s="14">
        <f t="shared" si="22"/>
        <v>453844006.07110691</v>
      </c>
      <c r="H272" s="16">
        <f t="shared" si="23"/>
        <v>453844006.07110697</v>
      </c>
      <c r="I272" s="19">
        <f t="shared" si="24"/>
        <v>0</v>
      </c>
      <c r="K272" t="str">
        <f t="shared" si="20"/>
        <v>20170922</v>
      </c>
      <c r="L272" s="15">
        <v>43000</v>
      </c>
      <c r="M272">
        <v>20170922</v>
      </c>
      <c r="N272" s="16">
        <v>453812829.966528</v>
      </c>
    </row>
    <row r="273" spans="1:14" x14ac:dyDescent="0.2">
      <c r="A273" s="9" t="s">
        <v>10</v>
      </c>
      <c r="B273" s="9" t="s">
        <v>11</v>
      </c>
      <c r="C273" s="17" t="s">
        <v>277</v>
      </c>
      <c r="D273" s="10">
        <v>-786440.45</v>
      </c>
      <c r="E273" s="11">
        <v>-1032896.64</v>
      </c>
      <c r="F273" s="18" t="str">
        <f t="shared" si="21"/>
        <v>20171117</v>
      </c>
      <c r="G273" s="14">
        <f t="shared" si="22"/>
        <v>453057565.62110692</v>
      </c>
      <c r="H273" s="16">
        <f t="shared" si="23"/>
        <v>453057565.62110698</v>
      </c>
      <c r="I273" s="19">
        <f t="shared" si="24"/>
        <v>0</v>
      </c>
      <c r="K273" t="str">
        <f t="shared" si="20"/>
        <v>20170923</v>
      </c>
      <c r="L273" s="15">
        <v>43001</v>
      </c>
      <c r="M273">
        <v>20170923</v>
      </c>
      <c r="N273" s="16">
        <v>453813229.966528</v>
      </c>
    </row>
    <row r="274" spans="1:14" x14ac:dyDescent="0.2">
      <c r="A274" s="9" t="s">
        <v>10</v>
      </c>
      <c r="B274" s="9" t="s">
        <v>11</v>
      </c>
      <c r="C274" s="17" t="s">
        <v>278</v>
      </c>
      <c r="D274" s="10"/>
      <c r="E274" s="11">
        <v>15000</v>
      </c>
      <c r="F274" s="18" t="str">
        <f t="shared" si="21"/>
        <v>20171118</v>
      </c>
      <c r="G274" s="14">
        <f t="shared" si="22"/>
        <v>453057565.62110692</v>
      </c>
      <c r="H274" s="16">
        <f t="shared" si="23"/>
        <v>453057565.62110698</v>
      </c>
      <c r="I274" s="19">
        <f t="shared" si="24"/>
        <v>0</v>
      </c>
      <c r="K274" t="str">
        <f t="shared" si="20"/>
        <v>20170924</v>
      </c>
      <c r="L274" s="15">
        <v>43002</v>
      </c>
      <c r="M274">
        <v>20170924</v>
      </c>
      <c r="N274" s="16">
        <v>453813229.966528</v>
      </c>
    </row>
    <row r="275" spans="1:14" x14ac:dyDescent="0.2">
      <c r="A275" s="9" t="s">
        <v>10</v>
      </c>
      <c r="B275" s="9" t="s">
        <v>11</v>
      </c>
      <c r="C275" s="17" t="s">
        <v>279</v>
      </c>
      <c r="D275" s="10">
        <v>-71122.501967999997</v>
      </c>
      <c r="E275" s="11">
        <v>176381.48</v>
      </c>
      <c r="F275" s="18" t="str">
        <f t="shared" si="21"/>
        <v>20171120</v>
      </c>
      <c r="G275" s="14">
        <f t="shared" si="22"/>
        <v>452986443.1191389</v>
      </c>
      <c r="H275" s="16">
        <f t="shared" si="23"/>
        <v>452986443.11913902</v>
      </c>
      <c r="I275" s="19">
        <f t="shared" si="24"/>
        <v>0</v>
      </c>
      <c r="K275" t="str">
        <f t="shared" si="20"/>
        <v>20170925</v>
      </c>
      <c r="L275" s="15">
        <v>43003</v>
      </c>
      <c r="M275">
        <v>20170925</v>
      </c>
      <c r="N275" s="16">
        <v>453908727.57652801</v>
      </c>
    </row>
    <row r="276" spans="1:14" x14ac:dyDescent="0.2">
      <c r="A276" s="9" t="s">
        <v>10</v>
      </c>
      <c r="B276" s="9" t="s">
        <v>11</v>
      </c>
      <c r="C276" s="17" t="s">
        <v>280</v>
      </c>
      <c r="D276" s="10">
        <v>714089.61</v>
      </c>
      <c r="E276" s="11">
        <v>-677750.98</v>
      </c>
      <c r="F276" s="18" t="str">
        <f t="shared" si="21"/>
        <v>20171121</v>
      </c>
      <c r="G276" s="14">
        <f t="shared" si="22"/>
        <v>453700532.72913891</v>
      </c>
      <c r="H276" s="16">
        <f t="shared" si="23"/>
        <v>453700532.72913897</v>
      </c>
      <c r="I276" s="19">
        <f t="shared" si="24"/>
        <v>0</v>
      </c>
      <c r="K276" t="str">
        <f t="shared" si="20"/>
        <v>20170926</v>
      </c>
      <c r="L276" s="15">
        <v>43004</v>
      </c>
      <c r="M276">
        <v>20170926</v>
      </c>
      <c r="N276" s="16">
        <v>470621009.13948798</v>
      </c>
    </row>
    <row r="277" spans="1:14" x14ac:dyDescent="0.2">
      <c r="A277" s="9" t="s">
        <v>10</v>
      </c>
      <c r="B277" s="9" t="s">
        <v>11</v>
      </c>
      <c r="C277" s="17" t="s">
        <v>281</v>
      </c>
      <c r="D277" s="10">
        <v>-4171.2</v>
      </c>
      <c r="E277" s="11">
        <v>-1787034.55</v>
      </c>
      <c r="F277" s="18" t="str">
        <f t="shared" si="21"/>
        <v>20171122</v>
      </c>
      <c r="G277" s="14">
        <f t="shared" si="22"/>
        <v>453696361.52913892</v>
      </c>
      <c r="H277" s="16">
        <f t="shared" si="23"/>
        <v>453696361.52913898</v>
      </c>
      <c r="I277" s="19">
        <f t="shared" si="24"/>
        <v>0</v>
      </c>
      <c r="K277" t="str">
        <f t="shared" si="20"/>
        <v>20170927</v>
      </c>
      <c r="L277" s="15">
        <v>43005</v>
      </c>
      <c r="M277">
        <v>20170927</v>
      </c>
      <c r="N277" s="16">
        <v>472416670.89948797</v>
      </c>
    </row>
    <row r="278" spans="1:14" x14ac:dyDescent="0.2">
      <c r="A278" s="9" t="s">
        <v>10</v>
      </c>
      <c r="B278" s="9" t="s">
        <v>11</v>
      </c>
      <c r="C278" s="17" t="s">
        <v>282</v>
      </c>
      <c r="D278" s="10">
        <v>-375351.42</v>
      </c>
      <c r="E278" s="11">
        <v>304638.12</v>
      </c>
      <c r="F278" s="18" t="str">
        <f t="shared" si="21"/>
        <v>20171123</v>
      </c>
      <c r="G278" s="14">
        <f t="shared" si="22"/>
        <v>453321010.10913891</v>
      </c>
      <c r="H278" s="16">
        <f t="shared" si="23"/>
        <v>453321010.10913903</v>
      </c>
      <c r="I278" s="19">
        <f t="shared" si="24"/>
        <v>0</v>
      </c>
      <c r="K278" t="str">
        <f t="shared" si="20"/>
        <v>20170928</v>
      </c>
      <c r="L278" s="15">
        <v>43006</v>
      </c>
      <c r="M278">
        <v>20170928</v>
      </c>
      <c r="N278" s="16">
        <v>470275780.09948802</v>
      </c>
    </row>
    <row r="279" spans="1:14" x14ac:dyDescent="0.2">
      <c r="A279" s="9" t="s">
        <v>10</v>
      </c>
      <c r="B279" s="9" t="s">
        <v>11</v>
      </c>
      <c r="C279" s="17" t="s">
        <v>283</v>
      </c>
      <c r="D279" s="10">
        <v>627867.55964800005</v>
      </c>
      <c r="E279" s="11">
        <v>-1105266.8600000001</v>
      </c>
      <c r="F279" s="18" t="str">
        <f t="shared" si="21"/>
        <v>20171124</v>
      </c>
      <c r="G279" s="14">
        <f t="shared" si="22"/>
        <v>453948877.66878688</v>
      </c>
      <c r="H279" s="16">
        <f t="shared" si="23"/>
        <v>453948877.668787</v>
      </c>
      <c r="I279" s="19">
        <f t="shared" si="24"/>
        <v>0</v>
      </c>
      <c r="K279" t="str">
        <f t="shared" si="20"/>
        <v>20170929</v>
      </c>
      <c r="L279" s="15">
        <v>43007</v>
      </c>
      <c r="M279">
        <v>20170929</v>
      </c>
      <c r="N279" s="16">
        <v>453974982.38548797</v>
      </c>
    </row>
    <row r="280" spans="1:14" x14ac:dyDescent="0.2">
      <c r="A280" s="9" t="s">
        <v>10</v>
      </c>
      <c r="B280" s="9" t="s">
        <v>11</v>
      </c>
      <c r="C280" s="17" t="s">
        <v>284</v>
      </c>
      <c r="D280" s="10">
        <v>400</v>
      </c>
      <c r="E280" s="11">
        <v>1700</v>
      </c>
      <c r="F280" s="18" t="str">
        <f t="shared" si="21"/>
        <v>20171125</v>
      </c>
      <c r="G280" s="14">
        <f t="shared" si="22"/>
        <v>453949277.66878688</v>
      </c>
      <c r="H280" s="16">
        <f t="shared" si="23"/>
        <v>453949277.668787</v>
      </c>
      <c r="I280" s="19">
        <f t="shared" si="24"/>
        <v>0</v>
      </c>
      <c r="K280" t="str">
        <f t="shared" si="20"/>
        <v>20170930</v>
      </c>
      <c r="L280" s="15">
        <v>43008</v>
      </c>
      <c r="M280">
        <v>20170930</v>
      </c>
      <c r="N280" s="16">
        <v>453974982.38548797</v>
      </c>
    </row>
    <row r="281" spans="1:14" x14ac:dyDescent="0.2">
      <c r="A281" s="9" t="s">
        <v>10</v>
      </c>
      <c r="B281" s="9" t="s">
        <v>11</v>
      </c>
      <c r="C281" s="17" t="s">
        <v>285</v>
      </c>
      <c r="D281" s="10">
        <v>23113717.200351998</v>
      </c>
      <c r="E281" s="11">
        <v>-133280.64000000001</v>
      </c>
      <c r="F281" s="18" t="str">
        <f t="shared" si="21"/>
        <v>20171127</v>
      </c>
      <c r="G281" s="14">
        <f t="shared" si="22"/>
        <v>477062994.8691389</v>
      </c>
      <c r="H281" s="16">
        <f t="shared" si="23"/>
        <v>477062994.86913902</v>
      </c>
      <c r="I281" s="19">
        <f t="shared" si="24"/>
        <v>0</v>
      </c>
      <c r="K281" t="str">
        <f t="shared" si="20"/>
        <v>20171001</v>
      </c>
      <c r="L281" s="15">
        <v>43009</v>
      </c>
      <c r="M281">
        <v>20171001</v>
      </c>
      <c r="N281" s="16">
        <v>453974982.38548797</v>
      </c>
    </row>
    <row r="282" spans="1:14" x14ac:dyDescent="0.2">
      <c r="A282" s="9" t="s">
        <v>10</v>
      </c>
      <c r="B282" s="9" t="s">
        <v>11</v>
      </c>
      <c r="C282" s="17" t="s">
        <v>286</v>
      </c>
      <c r="D282" s="10">
        <v>2317747.88</v>
      </c>
      <c r="E282" s="11">
        <v>4339483.22</v>
      </c>
      <c r="F282" s="18" t="str">
        <f t="shared" si="21"/>
        <v>20171128</v>
      </c>
      <c r="G282" s="14">
        <f t="shared" si="22"/>
        <v>479380742.74913889</v>
      </c>
      <c r="H282" s="16">
        <f t="shared" si="23"/>
        <v>479380742.74913901</v>
      </c>
      <c r="I282" s="19">
        <f t="shared" si="24"/>
        <v>0</v>
      </c>
      <c r="K282" t="str">
        <f t="shared" si="20"/>
        <v>20171002</v>
      </c>
      <c r="L282" s="15">
        <v>43010</v>
      </c>
      <c r="M282">
        <v>20171002</v>
      </c>
      <c r="N282" s="16">
        <v>467554806.05306298</v>
      </c>
    </row>
    <row r="283" spans="1:14" x14ac:dyDescent="0.2">
      <c r="A283" s="9" t="s">
        <v>10</v>
      </c>
      <c r="B283" s="9" t="s">
        <v>11</v>
      </c>
      <c r="C283" s="17" t="s">
        <v>287</v>
      </c>
      <c r="D283" s="10">
        <v>-343853.56</v>
      </c>
      <c r="E283" s="11">
        <v>-262535.63</v>
      </c>
      <c r="F283" s="18" t="str">
        <f t="shared" si="21"/>
        <v>20171129</v>
      </c>
      <c r="G283" s="14">
        <f t="shared" si="22"/>
        <v>479036889.18913889</v>
      </c>
      <c r="H283" s="16">
        <f t="shared" si="23"/>
        <v>479036889.18913901</v>
      </c>
      <c r="I283" s="19">
        <f t="shared" si="24"/>
        <v>0</v>
      </c>
      <c r="K283" t="str">
        <f t="shared" si="20"/>
        <v>20171003</v>
      </c>
      <c r="L283" s="15">
        <v>43011</v>
      </c>
      <c r="M283">
        <v>20171003</v>
      </c>
      <c r="N283" s="16">
        <v>476432179.593063</v>
      </c>
    </row>
    <row r="284" spans="1:14" x14ac:dyDescent="0.2">
      <c r="A284" s="9" t="s">
        <v>10</v>
      </c>
      <c r="B284" s="9" t="s">
        <v>11</v>
      </c>
      <c r="C284" s="17" t="s">
        <v>288</v>
      </c>
      <c r="D284" s="10">
        <v>39464697.369999997</v>
      </c>
      <c r="E284" s="11">
        <v>781933.5</v>
      </c>
      <c r="F284" s="18" t="str">
        <f t="shared" si="21"/>
        <v>20171130</v>
      </c>
      <c r="G284" s="14">
        <f t="shared" si="22"/>
        <v>518501586.55913889</v>
      </c>
      <c r="H284" s="16">
        <f t="shared" si="23"/>
        <v>518501586.55913901</v>
      </c>
      <c r="I284" s="19">
        <f t="shared" si="24"/>
        <v>0</v>
      </c>
      <c r="K284" t="str">
        <f t="shared" si="20"/>
        <v>20171004</v>
      </c>
      <c r="L284" s="15">
        <v>43012</v>
      </c>
      <c r="M284">
        <v>20171004</v>
      </c>
      <c r="N284" s="16">
        <v>453677993.07306302</v>
      </c>
    </row>
    <row r="285" spans="1:14" x14ac:dyDescent="0.2">
      <c r="A285" s="9" t="s">
        <v>10</v>
      </c>
      <c r="B285" s="9" t="s">
        <v>11</v>
      </c>
      <c r="C285" s="17" t="s">
        <v>289</v>
      </c>
      <c r="D285" s="10">
        <v>38021202.270000003</v>
      </c>
      <c r="E285" s="11">
        <v>-1806211.95</v>
      </c>
      <c r="F285" s="18" t="str">
        <f t="shared" si="21"/>
        <v>20171201</v>
      </c>
      <c r="G285" s="14">
        <f t="shared" si="22"/>
        <v>556522788.82913888</v>
      </c>
      <c r="H285" s="16">
        <f t="shared" si="23"/>
        <v>556522788.82913899</v>
      </c>
      <c r="I285" s="19">
        <f t="shared" si="24"/>
        <v>0</v>
      </c>
      <c r="K285" t="str">
        <f t="shared" si="20"/>
        <v>20171005</v>
      </c>
      <c r="L285" s="15">
        <v>43013</v>
      </c>
      <c r="M285">
        <v>20171005</v>
      </c>
      <c r="N285" s="16">
        <v>453476594.08306301</v>
      </c>
    </row>
    <row r="286" spans="1:14" x14ac:dyDescent="0.2">
      <c r="A286" s="9" t="s">
        <v>10</v>
      </c>
      <c r="B286" s="9" t="s">
        <v>11</v>
      </c>
      <c r="C286" s="17" t="s">
        <v>290</v>
      </c>
      <c r="D286" s="10">
        <v>655.5</v>
      </c>
      <c r="E286" s="11">
        <v>655.5</v>
      </c>
      <c r="F286" s="18" t="str">
        <f t="shared" si="21"/>
        <v>20171202</v>
      </c>
      <c r="G286" s="14">
        <f t="shared" si="22"/>
        <v>556523444.32913888</v>
      </c>
      <c r="H286" s="16">
        <f t="shared" si="23"/>
        <v>556523444.32913899</v>
      </c>
      <c r="I286" s="19">
        <f t="shared" si="24"/>
        <v>0</v>
      </c>
      <c r="K286" t="str">
        <f t="shared" si="20"/>
        <v>20171006</v>
      </c>
      <c r="L286" s="15">
        <v>43014</v>
      </c>
      <c r="M286">
        <v>20171006</v>
      </c>
      <c r="N286" s="16">
        <v>441304274.68163598</v>
      </c>
    </row>
    <row r="287" spans="1:14" x14ac:dyDescent="0.2">
      <c r="A287" s="9" t="s">
        <v>10</v>
      </c>
      <c r="B287" s="9" t="s">
        <v>11</v>
      </c>
      <c r="C287" s="17" t="s">
        <v>291</v>
      </c>
      <c r="D287" s="10">
        <v>-308539.11</v>
      </c>
      <c r="E287" s="11">
        <v>-3551544.92</v>
      </c>
      <c r="F287" s="18" t="str">
        <f t="shared" si="21"/>
        <v>20171204</v>
      </c>
      <c r="G287" s="14">
        <f t="shared" si="22"/>
        <v>556214905.21913886</v>
      </c>
      <c r="H287" s="16">
        <f t="shared" si="23"/>
        <v>556214905.21913898</v>
      </c>
      <c r="I287" s="19">
        <f t="shared" si="24"/>
        <v>0</v>
      </c>
      <c r="K287" t="str">
        <f t="shared" si="20"/>
        <v>20171007</v>
      </c>
      <c r="L287" s="15">
        <v>43015</v>
      </c>
      <c r="M287">
        <v>20171007</v>
      </c>
      <c r="N287" s="16">
        <v>441304274.68163598</v>
      </c>
    </row>
    <row r="288" spans="1:14" x14ac:dyDescent="0.2">
      <c r="A288" s="9" t="s">
        <v>10</v>
      </c>
      <c r="B288" s="9" t="s">
        <v>11</v>
      </c>
      <c r="C288" s="17" t="s">
        <v>292</v>
      </c>
      <c r="D288" s="10">
        <v>-92446326</v>
      </c>
      <c r="E288" s="11">
        <v>35911800.740000002</v>
      </c>
      <c r="F288" s="18" t="str">
        <f t="shared" si="21"/>
        <v>20171205</v>
      </c>
      <c r="G288" s="14">
        <f t="shared" si="22"/>
        <v>463768579.21913886</v>
      </c>
      <c r="H288" s="16">
        <f t="shared" si="23"/>
        <v>463768579.21913898</v>
      </c>
      <c r="I288" s="19">
        <f t="shared" si="24"/>
        <v>0</v>
      </c>
      <c r="K288" t="str">
        <f t="shared" si="20"/>
        <v>20171008</v>
      </c>
      <c r="L288" s="15">
        <v>43016</v>
      </c>
      <c r="M288">
        <v>20171008</v>
      </c>
      <c r="N288" s="16">
        <v>441304274.68163598</v>
      </c>
    </row>
    <row r="289" spans="1:14" x14ac:dyDescent="0.2">
      <c r="A289" s="9" t="s">
        <v>10</v>
      </c>
      <c r="B289" s="9" t="s">
        <v>11</v>
      </c>
      <c r="C289" s="17" t="s">
        <v>293</v>
      </c>
      <c r="D289" s="10">
        <v>62372.02</v>
      </c>
      <c r="E289" s="11">
        <v>-2691503.39</v>
      </c>
      <c r="F289" s="18" t="str">
        <f t="shared" si="21"/>
        <v>20171206</v>
      </c>
      <c r="G289" s="14">
        <f t="shared" si="22"/>
        <v>463830951.23913884</v>
      </c>
      <c r="H289" s="16">
        <f t="shared" si="23"/>
        <v>463830951.23913902</v>
      </c>
      <c r="I289" s="19">
        <f t="shared" si="24"/>
        <v>0</v>
      </c>
      <c r="K289" t="str">
        <f t="shared" si="20"/>
        <v>20171009</v>
      </c>
      <c r="L289" s="15">
        <v>43017</v>
      </c>
      <c r="M289">
        <v>20171009</v>
      </c>
      <c r="N289" s="16">
        <v>441234189.81578302</v>
      </c>
    </row>
    <row r="290" spans="1:14" x14ac:dyDescent="0.2">
      <c r="A290" s="9" t="s">
        <v>10</v>
      </c>
      <c r="B290" s="9" t="s">
        <v>11</v>
      </c>
      <c r="C290" s="17" t="s">
        <v>294</v>
      </c>
      <c r="D290" s="10">
        <v>-9867656.4000000004</v>
      </c>
      <c r="E290" s="11">
        <v>-11085442.25</v>
      </c>
      <c r="F290" s="18" t="str">
        <f t="shared" si="21"/>
        <v>20171207</v>
      </c>
      <c r="G290" s="14">
        <f t="shared" si="22"/>
        <v>453963294.83913887</v>
      </c>
      <c r="H290" s="16">
        <f t="shared" si="23"/>
        <v>453963294.83913898</v>
      </c>
      <c r="I290" s="19">
        <f t="shared" si="24"/>
        <v>0</v>
      </c>
      <c r="K290" t="str">
        <f t="shared" si="20"/>
        <v>20171010</v>
      </c>
      <c r="L290" s="15">
        <v>43018</v>
      </c>
      <c r="M290">
        <v>20171010</v>
      </c>
      <c r="N290" s="16">
        <v>440841198.845783</v>
      </c>
    </row>
    <row r="291" spans="1:14" x14ac:dyDescent="0.2">
      <c r="A291" s="9" t="s">
        <v>10</v>
      </c>
      <c r="B291" s="9" t="s">
        <v>11</v>
      </c>
      <c r="C291" s="17" t="s">
        <v>295</v>
      </c>
      <c r="D291" s="10">
        <v>-18337802.221960001</v>
      </c>
      <c r="E291" s="11">
        <v>-10347410.130000001</v>
      </c>
      <c r="F291" s="18" t="str">
        <f t="shared" si="21"/>
        <v>20171208</v>
      </c>
      <c r="G291" s="14">
        <f t="shared" si="22"/>
        <v>435625492.61717886</v>
      </c>
      <c r="H291" s="16">
        <f t="shared" si="23"/>
        <v>435625492.61717898</v>
      </c>
      <c r="I291" s="19">
        <f t="shared" si="24"/>
        <v>0</v>
      </c>
      <c r="K291" t="str">
        <f t="shared" si="20"/>
        <v>20171011</v>
      </c>
      <c r="L291" s="15">
        <v>43019</v>
      </c>
      <c r="M291">
        <v>20171011</v>
      </c>
      <c r="N291" s="16">
        <v>441753333.155783</v>
      </c>
    </row>
    <row r="292" spans="1:14" x14ac:dyDescent="0.2">
      <c r="A292" s="9" t="s">
        <v>10</v>
      </c>
      <c r="B292" s="9" t="s">
        <v>11</v>
      </c>
      <c r="C292" s="17" t="s">
        <v>296</v>
      </c>
      <c r="D292" s="10"/>
      <c r="E292" s="11">
        <v>1822</v>
      </c>
      <c r="F292" s="18" t="str">
        <f t="shared" si="21"/>
        <v>20171209</v>
      </c>
      <c r="G292" s="14">
        <f t="shared" si="22"/>
        <v>435625492.61717886</v>
      </c>
      <c r="H292" s="16">
        <f t="shared" si="23"/>
        <v>435625492.61717898</v>
      </c>
      <c r="I292" s="19">
        <f t="shared" si="24"/>
        <v>0</v>
      </c>
      <c r="K292" t="str">
        <f t="shared" si="20"/>
        <v>20171012</v>
      </c>
      <c r="L292" s="15">
        <v>43020</v>
      </c>
      <c r="M292">
        <v>20171012</v>
      </c>
      <c r="N292" s="16">
        <v>441753707.155783</v>
      </c>
    </row>
    <row r="293" spans="1:14" x14ac:dyDescent="0.2">
      <c r="A293" s="9" t="s">
        <v>10</v>
      </c>
      <c r="B293" s="9" t="s">
        <v>11</v>
      </c>
      <c r="C293" s="17" t="s">
        <v>297</v>
      </c>
      <c r="D293" s="10">
        <v>-1101898.6980399999</v>
      </c>
      <c r="E293" s="11">
        <v>-646375.81000000006</v>
      </c>
      <c r="F293" s="18" t="str">
        <f t="shared" si="21"/>
        <v>20171211</v>
      </c>
      <c r="G293" s="14">
        <f t="shared" si="22"/>
        <v>434523593.91913885</v>
      </c>
      <c r="H293" s="16">
        <f t="shared" si="23"/>
        <v>434523593.91913903</v>
      </c>
      <c r="I293" s="19">
        <f t="shared" si="24"/>
        <v>0</v>
      </c>
      <c r="K293" t="str">
        <f t="shared" si="20"/>
        <v>20171013</v>
      </c>
      <c r="L293" s="15">
        <v>43021</v>
      </c>
      <c r="M293">
        <v>20171013</v>
      </c>
      <c r="N293" s="16">
        <v>441715849.45578301</v>
      </c>
    </row>
    <row r="294" spans="1:14" x14ac:dyDescent="0.2">
      <c r="A294" s="9" t="s">
        <v>10</v>
      </c>
      <c r="B294" s="9" t="s">
        <v>11</v>
      </c>
      <c r="C294" s="17" t="s">
        <v>298</v>
      </c>
      <c r="D294" s="10">
        <v>160514</v>
      </c>
      <c r="E294" s="11">
        <v>195482.66</v>
      </c>
      <c r="F294" s="18" t="str">
        <f t="shared" si="21"/>
        <v>20171212</v>
      </c>
      <c r="G294" s="14">
        <f t="shared" si="22"/>
        <v>434684107.91913885</v>
      </c>
      <c r="H294" s="16">
        <f t="shared" si="23"/>
        <v>434684107.91913903</v>
      </c>
      <c r="I294" s="19">
        <f t="shared" si="24"/>
        <v>0</v>
      </c>
      <c r="K294" t="str">
        <f t="shared" si="20"/>
        <v>20171014</v>
      </c>
      <c r="L294" s="15">
        <v>43022</v>
      </c>
      <c r="M294">
        <v>20171014</v>
      </c>
      <c r="N294" s="16">
        <v>441715849.45578301</v>
      </c>
    </row>
    <row r="295" spans="1:14" x14ac:dyDescent="0.2">
      <c r="A295" s="9" t="s">
        <v>10</v>
      </c>
      <c r="B295" s="9" t="s">
        <v>11</v>
      </c>
      <c r="C295" s="17" t="s">
        <v>299</v>
      </c>
      <c r="D295" s="10">
        <v>4591892.74</v>
      </c>
      <c r="E295" s="11">
        <v>-421488.5</v>
      </c>
      <c r="F295" s="18" t="str">
        <f t="shared" si="21"/>
        <v>20171213</v>
      </c>
      <c r="G295" s="14">
        <f t="shared" si="22"/>
        <v>439276000.65913886</v>
      </c>
      <c r="H295" s="16">
        <f t="shared" si="23"/>
        <v>439276000.65913898</v>
      </c>
      <c r="I295" s="19">
        <f t="shared" si="24"/>
        <v>0</v>
      </c>
      <c r="K295" t="str">
        <f t="shared" si="20"/>
        <v>20171015</v>
      </c>
      <c r="L295" s="15">
        <v>43023</v>
      </c>
      <c r="M295">
        <v>20171015</v>
      </c>
      <c r="N295" s="16">
        <v>441715849.45578301</v>
      </c>
    </row>
    <row r="296" spans="1:14" x14ac:dyDescent="0.2">
      <c r="A296" s="9" t="s">
        <v>10</v>
      </c>
      <c r="B296" s="9" t="s">
        <v>11</v>
      </c>
      <c r="C296" s="17" t="s">
        <v>300</v>
      </c>
      <c r="D296" s="10">
        <v>71665313.75</v>
      </c>
      <c r="E296" s="11">
        <v>6677109.3799999999</v>
      </c>
      <c r="F296" s="18" t="str">
        <f t="shared" si="21"/>
        <v>20171214</v>
      </c>
      <c r="G296" s="14">
        <f t="shared" si="22"/>
        <v>510941314.40913886</v>
      </c>
      <c r="H296" s="16">
        <f t="shared" si="23"/>
        <v>510941314.40913898</v>
      </c>
      <c r="I296" s="19">
        <f t="shared" si="24"/>
        <v>0</v>
      </c>
      <c r="K296" t="str">
        <f t="shared" si="20"/>
        <v>20171016</v>
      </c>
      <c r="L296" s="15">
        <v>43024</v>
      </c>
      <c r="M296">
        <v>20171016</v>
      </c>
      <c r="N296" s="16">
        <v>449055819.22578299</v>
      </c>
    </row>
    <row r="297" spans="1:14" x14ac:dyDescent="0.2">
      <c r="A297" s="9" t="s">
        <v>10</v>
      </c>
      <c r="B297" s="9" t="s">
        <v>11</v>
      </c>
      <c r="C297" s="17" t="s">
        <v>301</v>
      </c>
      <c r="D297" s="10">
        <v>3443787.27</v>
      </c>
      <c r="E297" s="11">
        <v>4051184.82</v>
      </c>
      <c r="F297" s="18" t="str">
        <f t="shared" si="21"/>
        <v>20171215</v>
      </c>
      <c r="G297" s="14">
        <f t="shared" si="22"/>
        <v>514385101.67913884</v>
      </c>
      <c r="H297" s="16">
        <f t="shared" si="23"/>
        <v>514385101.67913902</v>
      </c>
      <c r="I297" s="19">
        <f t="shared" si="24"/>
        <v>0</v>
      </c>
      <c r="K297" t="str">
        <f t="shared" si="20"/>
        <v>20171017</v>
      </c>
      <c r="L297" s="15">
        <v>43025</v>
      </c>
      <c r="M297">
        <v>20171017</v>
      </c>
      <c r="N297" s="16">
        <v>463840700.10578299</v>
      </c>
    </row>
    <row r="298" spans="1:14" x14ac:dyDescent="0.2">
      <c r="A298" s="9" t="s">
        <v>10</v>
      </c>
      <c r="B298" s="9" t="s">
        <v>11</v>
      </c>
      <c r="C298" s="17" t="s">
        <v>302</v>
      </c>
      <c r="D298" s="10"/>
      <c r="E298" s="11">
        <v>6700</v>
      </c>
      <c r="F298" s="18" t="str">
        <f t="shared" si="21"/>
        <v>20171216</v>
      </c>
      <c r="G298" s="14">
        <f t="shared" si="22"/>
        <v>514385101.67913884</v>
      </c>
      <c r="H298" s="16">
        <f t="shared" si="23"/>
        <v>514385101.67913902</v>
      </c>
      <c r="I298" s="19">
        <f t="shared" si="24"/>
        <v>0</v>
      </c>
      <c r="K298" t="str">
        <f t="shared" si="20"/>
        <v>20171018</v>
      </c>
      <c r="L298" s="15">
        <v>43026</v>
      </c>
      <c r="M298">
        <v>20171018</v>
      </c>
      <c r="N298" s="16">
        <v>485039151.82578301</v>
      </c>
    </row>
    <row r="299" spans="1:14" x14ac:dyDescent="0.2">
      <c r="A299" s="9" t="s">
        <v>10</v>
      </c>
      <c r="B299" s="9" t="s">
        <v>11</v>
      </c>
      <c r="C299" s="17" t="s">
        <v>303</v>
      </c>
      <c r="D299" s="10">
        <v>-1532601.53</v>
      </c>
      <c r="E299" s="11">
        <v>-3170649.09</v>
      </c>
      <c r="F299" s="18" t="str">
        <f t="shared" si="21"/>
        <v>20171218</v>
      </c>
      <c r="G299" s="14">
        <f t="shared" si="22"/>
        <v>512852500.14913887</v>
      </c>
      <c r="H299" s="16">
        <f t="shared" si="23"/>
        <v>512852500.14913899</v>
      </c>
      <c r="I299" s="19">
        <f t="shared" si="24"/>
        <v>0</v>
      </c>
      <c r="K299" t="str">
        <f t="shared" si="20"/>
        <v>20171019</v>
      </c>
      <c r="L299" s="15">
        <v>43027</v>
      </c>
      <c r="M299">
        <v>20171019</v>
      </c>
      <c r="N299" s="16">
        <v>485027523.98578298</v>
      </c>
    </row>
    <row r="300" spans="1:14" x14ac:dyDescent="0.2">
      <c r="A300" s="9" t="s">
        <v>10</v>
      </c>
      <c r="B300" s="9" t="s">
        <v>11</v>
      </c>
      <c r="C300" s="17" t="s">
        <v>304</v>
      </c>
      <c r="D300" s="10">
        <v>-2709972.98</v>
      </c>
      <c r="E300" s="11">
        <v>-3084522.13</v>
      </c>
      <c r="F300" s="18" t="str">
        <f t="shared" si="21"/>
        <v>20171219</v>
      </c>
      <c r="G300" s="14">
        <f t="shared" si="22"/>
        <v>510142527.16913885</v>
      </c>
      <c r="H300" s="16">
        <f t="shared" si="23"/>
        <v>510142527.16913903</v>
      </c>
      <c r="I300" s="19">
        <f t="shared" si="24"/>
        <v>0</v>
      </c>
      <c r="K300" t="str">
        <f t="shared" si="20"/>
        <v>20171020</v>
      </c>
      <c r="L300" s="15">
        <v>43028</v>
      </c>
      <c r="M300">
        <v>20171020</v>
      </c>
      <c r="N300" s="16">
        <v>485032947.22578299</v>
      </c>
    </row>
    <row r="301" spans="1:14" x14ac:dyDescent="0.2">
      <c r="A301" s="9" t="s">
        <v>10</v>
      </c>
      <c r="B301" s="9" t="s">
        <v>11</v>
      </c>
      <c r="C301" s="17" t="s">
        <v>305</v>
      </c>
      <c r="D301" s="10">
        <v>463523.32</v>
      </c>
      <c r="E301" s="11">
        <v>826445.41</v>
      </c>
      <c r="F301" s="18" t="str">
        <f t="shared" si="21"/>
        <v>20171220</v>
      </c>
      <c r="G301" s="14">
        <f t="shared" si="22"/>
        <v>510606050.48913884</v>
      </c>
      <c r="H301" s="16">
        <f t="shared" si="23"/>
        <v>510606050.48913902</v>
      </c>
      <c r="I301" s="19">
        <f t="shared" si="24"/>
        <v>0</v>
      </c>
      <c r="K301" t="str">
        <f t="shared" si="20"/>
        <v>20171021</v>
      </c>
      <c r="L301" s="15">
        <v>43029</v>
      </c>
      <c r="M301">
        <v>20171021</v>
      </c>
      <c r="N301" s="16">
        <v>485032947.22578299</v>
      </c>
    </row>
    <row r="302" spans="1:14" x14ac:dyDescent="0.2">
      <c r="A302" s="9" t="s">
        <v>10</v>
      </c>
      <c r="B302" s="9" t="s">
        <v>11</v>
      </c>
      <c r="C302" s="17" t="s">
        <v>306</v>
      </c>
      <c r="D302" s="10">
        <v>-82047582.623119995</v>
      </c>
      <c r="E302" s="11">
        <v>-27623099.109999999</v>
      </c>
      <c r="F302" s="18" t="str">
        <f t="shared" si="21"/>
        <v>20171221</v>
      </c>
      <c r="G302" s="14">
        <f t="shared" si="22"/>
        <v>428558467.86601883</v>
      </c>
      <c r="H302" s="16">
        <f t="shared" si="23"/>
        <v>428558467.86601901</v>
      </c>
      <c r="I302" s="19">
        <f t="shared" si="24"/>
        <v>0</v>
      </c>
      <c r="K302" t="str">
        <f t="shared" si="20"/>
        <v>20171022</v>
      </c>
      <c r="L302" s="15">
        <v>43030</v>
      </c>
      <c r="M302">
        <v>20171022</v>
      </c>
      <c r="N302" s="16">
        <v>485032947.22578299</v>
      </c>
    </row>
    <row r="303" spans="1:14" x14ac:dyDescent="0.2">
      <c r="A303" s="9" t="s">
        <v>10</v>
      </c>
      <c r="B303" s="9" t="s">
        <v>11</v>
      </c>
      <c r="C303" s="17" t="s">
        <v>307</v>
      </c>
      <c r="D303" s="10">
        <v>-2460293.3692399999</v>
      </c>
      <c r="E303" s="11">
        <v>1892941.11</v>
      </c>
      <c r="F303" s="18" t="str">
        <f t="shared" si="21"/>
        <v>20171222</v>
      </c>
      <c r="G303" s="14">
        <f t="shared" si="22"/>
        <v>426098174.49677885</v>
      </c>
      <c r="H303" s="16">
        <f t="shared" si="23"/>
        <v>426098174.49677902</v>
      </c>
      <c r="I303" s="19">
        <f t="shared" si="24"/>
        <v>0</v>
      </c>
      <c r="K303" t="str">
        <f t="shared" si="20"/>
        <v>20171023</v>
      </c>
      <c r="L303" s="15">
        <v>43031</v>
      </c>
      <c r="M303">
        <v>20171023</v>
      </c>
      <c r="N303" s="16">
        <v>485019154.72578299</v>
      </c>
    </row>
    <row r="304" spans="1:14" x14ac:dyDescent="0.2">
      <c r="A304" s="9" t="s">
        <v>10</v>
      </c>
      <c r="B304" s="9" t="s">
        <v>11</v>
      </c>
      <c r="C304" s="17" t="s">
        <v>308</v>
      </c>
      <c r="D304" s="10"/>
      <c r="E304" s="11">
        <v>491001.97</v>
      </c>
      <c r="F304" s="18" t="str">
        <f t="shared" si="21"/>
        <v>20171223</v>
      </c>
      <c r="G304" s="14">
        <f t="shared" si="22"/>
        <v>426098174.49677885</v>
      </c>
      <c r="H304" s="16">
        <f t="shared" si="23"/>
        <v>426098174.49677902</v>
      </c>
      <c r="I304" s="19">
        <f t="shared" si="24"/>
        <v>0</v>
      </c>
      <c r="K304" t="str">
        <f t="shared" si="20"/>
        <v>20171024</v>
      </c>
      <c r="L304" s="15">
        <v>43032</v>
      </c>
      <c r="M304">
        <v>20171024</v>
      </c>
      <c r="N304" s="16">
        <v>485532045.38578302</v>
      </c>
    </row>
    <row r="305" spans="1:14" x14ac:dyDescent="0.2">
      <c r="A305" s="9" t="s">
        <v>10</v>
      </c>
      <c r="B305" s="9" t="s">
        <v>11</v>
      </c>
      <c r="C305" s="17" t="s">
        <v>309</v>
      </c>
      <c r="D305" s="10">
        <v>11854063.710000001</v>
      </c>
      <c r="E305" s="11">
        <v>68294076.25</v>
      </c>
      <c r="F305" s="18" t="str">
        <f t="shared" si="21"/>
        <v>20171226</v>
      </c>
      <c r="G305" s="14">
        <f t="shared" si="22"/>
        <v>437952238.20677882</v>
      </c>
      <c r="H305" s="16">
        <f t="shared" si="23"/>
        <v>437952238.206779</v>
      </c>
      <c r="I305" s="19">
        <f t="shared" si="24"/>
        <v>0</v>
      </c>
      <c r="K305" t="str">
        <f t="shared" si="20"/>
        <v>20171025</v>
      </c>
      <c r="L305" s="15">
        <v>43033</v>
      </c>
      <c r="M305">
        <v>20171025</v>
      </c>
      <c r="N305" s="16">
        <v>501211605.55578297</v>
      </c>
    </row>
    <row r="306" spans="1:14" x14ac:dyDescent="0.2">
      <c r="A306" s="9" t="s">
        <v>10</v>
      </c>
      <c r="B306" s="9" t="s">
        <v>11</v>
      </c>
      <c r="C306" s="17" t="s">
        <v>310</v>
      </c>
      <c r="D306" s="10">
        <v>24235704.960000001</v>
      </c>
      <c r="E306" s="11">
        <v>-32477002.140000001</v>
      </c>
      <c r="F306" s="18" t="str">
        <f t="shared" si="21"/>
        <v>20171227</v>
      </c>
      <c r="G306" s="14">
        <f t="shared" si="22"/>
        <v>462187943.1667788</v>
      </c>
      <c r="H306" s="16">
        <f t="shared" si="23"/>
        <v>462187943.16677898</v>
      </c>
      <c r="I306" s="19">
        <f t="shared" si="24"/>
        <v>0</v>
      </c>
      <c r="K306" t="str">
        <f t="shared" si="20"/>
        <v>20171026</v>
      </c>
      <c r="L306" s="15">
        <v>43034</v>
      </c>
      <c r="M306">
        <v>20171026</v>
      </c>
      <c r="N306" s="16">
        <v>511214619.63578302</v>
      </c>
    </row>
    <row r="307" spans="1:14" x14ac:dyDescent="0.2">
      <c r="A307" s="9" t="s">
        <v>10</v>
      </c>
      <c r="B307" s="9" t="s">
        <v>11</v>
      </c>
      <c r="C307" s="17" t="s">
        <v>311</v>
      </c>
      <c r="D307" s="10">
        <v>-25387591.18</v>
      </c>
      <c r="E307" s="11">
        <v>-26878722.670000002</v>
      </c>
      <c r="F307" s="18" t="str">
        <f t="shared" si="21"/>
        <v>20171228</v>
      </c>
      <c r="G307" s="14">
        <f t="shared" si="22"/>
        <v>436800351.9867788</v>
      </c>
      <c r="H307" s="16">
        <f t="shared" si="23"/>
        <v>436800351.98677897</v>
      </c>
      <c r="I307" s="19">
        <f t="shared" si="24"/>
        <v>0</v>
      </c>
      <c r="K307" t="str">
        <f t="shared" si="20"/>
        <v>20171027</v>
      </c>
      <c r="L307" s="15">
        <v>43035</v>
      </c>
      <c r="M307">
        <v>20171027</v>
      </c>
      <c r="N307" s="16">
        <v>545016650.98578298</v>
      </c>
    </row>
    <row r="308" spans="1:14" x14ac:dyDescent="0.2">
      <c r="A308" s="9" t="s">
        <v>10</v>
      </c>
      <c r="B308" s="9" t="s">
        <v>11</v>
      </c>
      <c r="C308" s="17" t="s">
        <v>312</v>
      </c>
      <c r="D308" s="10">
        <v>-20913046.24732</v>
      </c>
      <c r="E308" s="11">
        <v>-9017360.9600000009</v>
      </c>
      <c r="F308" s="18" t="str">
        <f t="shared" si="21"/>
        <v>20171229</v>
      </c>
      <c r="G308" s="14">
        <f t="shared" si="22"/>
        <v>415887305.7394588</v>
      </c>
      <c r="H308" s="16">
        <f t="shared" si="23"/>
        <v>415887305.73945898</v>
      </c>
      <c r="I308" s="19">
        <f t="shared" si="24"/>
        <v>0</v>
      </c>
      <c r="K308" t="str">
        <f t="shared" si="20"/>
        <v>20171028</v>
      </c>
      <c r="L308" s="15">
        <v>43036</v>
      </c>
      <c r="M308">
        <v>20171028</v>
      </c>
      <c r="N308" s="16">
        <v>545016650.98578298</v>
      </c>
    </row>
    <row r="309" spans="1:14" x14ac:dyDescent="0.2">
      <c r="A309" s="9" t="s">
        <v>10</v>
      </c>
      <c r="B309" s="9" t="s">
        <v>11</v>
      </c>
      <c r="C309" s="17" t="s">
        <v>313</v>
      </c>
      <c r="D309" s="10">
        <v>-30673377.848200001</v>
      </c>
      <c r="E309" s="11">
        <v>0</v>
      </c>
      <c r="F309" s="18" t="str">
        <f t="shared" si="21"/>
        <v>20171231</v>
      </c>
      <c r="G309" s="14">
        <f t="shared" si="22"/>
        <v>385213927.89125878</v>
      </c>
      <c r="H309" s="16">
        <f t="shared" si="23"/>
        <v>415927720.43945903</v>
      </c>
      <c r="I309" s="19">
        <f t="shared" si="24"/>
        <v>-30713792.54820025</v>
      </c>
      <c r="K309" t="str">
        <f t="shared" si="20"/>
        <v>20171029</v>
      </c>
      <c r="L309" s="15">
        <v>43037</v>
      </c>
      <c r="M309">
        <v>20171029</v>
      </c>
      <c r="N309" s="16">
        <v>545016650.98578298</v>
      </c>
    </row>
    <row r="310" spans="1:14" x14ac:dyDescent="0.2">
      <c r="A310" s="9" t="s">
        <v>10</v>
      </c>
      <c r="B310" s="9" t="s">
        <v>11</v>
      </c>
      <c r="C310" s="17" t="s">
        <v>314</v>
      </c>
      <c r="D310" s="10"/>
      <c r="E310" s="11">
        <v>21194</v>
      </c>
      <c r="F310" s="18" t="str">
        <f t="shared" si="21"/>
        <v>20180101</v>
      </c>
      <c r="G310" s="14">
        <f t="shared" si="22"/>
        <v>385213927.89125878</v>
      </c>
      <c r="H310" s="16">
        <f t="shared" si="23"/>
        <v>415927720.43945903</v>
      </c>
      <c r="I310" s="19">
        <f t="shared" si="24"/>
        <v>-30713792.54820025</v>
      </c>
      <c r="K310" t="str">
        <f t="shared" si="20"/>
        <v>20171030</v>
      </c>
      <c r="L310" s="15">
        <v>43038</v>
      </c>
      <c r="M310">
        <v>20171030</v>
      </c>
      <c r="N310" s="16">
        <v>559046681.96503198</v>
      </c>
    </row>
    <row r="311" spans="1:14" x14ac:dyDescent="0.2">
      <c r="A311" s="9" t="s">
        <v>10</v>
      </c>
      <c r="B311" s="9" t="s">
        <v>11</v>
      </c>
      <c r="C311" s="17" t="s">
        <v>315</v>
      </c>
      <c r="D311" s="10">
        <v>-932124.58450400003</v>
      </c>
      <c r="E311" s="11">
        <v>-3494835.8</v>
      </c>
      <c r="F311" s="18" t="str">
        <f t="shared" si="21"/>
        <v>20180102</v>
      </c>
      <c r="G311" s="14">
        <f t="shared" si="22"/>
        <v>384281803.30675477</v>
      </c>
      <c r="H311" s="16">
        <f t="shared" si="23"/>
        <v>414995595.85495502</v>
      </c>
      <c r="I311" s="19">
        <f t="shared" si="24"/>
        <v>-30713792.54820025</v>
      </c>
      <c r="K311" t="str">
        <f t="shared" si="20"/>
        <v>20171031</v>
      </c>
      <c r="L311" s="15">
        <v>43039</v>
      </c>
      <c r="M311">
        <v>20171031</v>
      </c>
      <c r="N311" s="16">
        <v>542003123.057971</v>
      </c>
    </row>
    <row r="312" spans="1:14" x14ac:dyDescent="0.2">
      <c r="A312" s="9" t="s">
        <v>10</v>
      </c>
      <c r="B312" s="9" t="s">
        <v>11</v>
      </c>
      <c r="C312" s="17" t="s">
        <v>316</v>
      </c>
      <c r="D312" s="10">
        <v>-42228.800000000003</v>
      </c>
      <c r="E312" s="11">
        <v>86151.58</v>
      </c>
      <c r="F312" s="18" t="str">
        <f t="shared" si="21"/>
        <v>20180103</v>
      </c>
      <c r="G312" s="14">
        <f t="shared" si="22"/>
        <v>384239574.50675476</v>
      </c>
      <c r="H312" s="16">
        <f t="shared" si="23"/>
        <v>414953367.05495501</v>
      </c>
      <c r="I312" s="19">
        <f t="shared" si="24"/>
        <v>-30713792.54820025</v>
      </c>
      <c r="K312" t="str">
        <f t="shared" si="20"/>
        <v>20171101</v>
      </c>
      <c r="L312" s="15">
        <v>43040</v>
      </c>
      <c r="M312">
        <v>20171101</v>
      </c>
      <c r="N312" s="16">
        <v>540475218.88797104</v>
      </c>
    </row>
    <row r="313" spans="1:14" x14ac:dyDescent="0.2">
      <c r="A313" s="9" t="s">
        <v>10</v>
      </c>
      <c r="B313" s="9" t="s">
        <v>11</v>
      </c>
      <c r="C313" s="17" t="s">
        <v>317</v>
      </c>
      <c r="D313" s="10"/>
      <c r="E313" s="11">
        <v>337377.1</v>
      </c>
      <c r="F313" s="18" t="str">
        <f t="shared" si="21"/>
        <v>20180104</v>
      </c>
      <c r="G313" s="14">
        <f t="shared" si="22"/>
        <v>384239574.50675476</v>
      </c>
      <c r="H313" s="16">
        <f t="shared" si="23"/>
        <v>414953367.05495501</v>
      </c>
      <c r="I313" s="19">
        <f t="shared" si="24"/>
        <v>-30713792.54820025</v>
      </c>
      <c r="K313" t="str">
        <f t="shared" si="20"/>
        <v>20171102</v>
      </c>
      <c r="L313" s="15">
        <v>43041</v>
      </c>
      <c r="M313">
        <v>20171102</v>
      </c>
      <c r="N313" s="16">
        <v>540475218.88797104</v>
      </c>
    </row>
    <row r="314" spans="1:14" x14ac:dyDescent="0.2">
      <c r="A314" s="9" t="s">
        <v>10</v>
      </c>
      <c r="B314" s="9" t="s">
        <v>11</v>
      </c>
      <c r="C314" s="17" t="s">
        <v>318</v>
      </c>
      <c r="D314" s="10">
        <v>-792.86</v>
      </c>
      <c r="E314" s="11">
        <v>48062.879999999997</v>
      </c>
      <c r="F314" s="18" t="str">
        <f t="shared" si="21"/>
        <v>20180105</v>
      </c>
      <c r="G314" s="14">
        <f t="shared" si="22"/>
        <v>384238781.64675474</v>
      </c>
      <c r="H314" s="16">
        <f t="shared" si="23"/>
        <v>414952574.19495499</v>
      </c>
      <c r="I314" s="19">
        <f t="shared" si="24"/>
        <v>-30713792.54820025</v>
      </c>
      <c r="K314" t="str">
        <f t="shared" si="20"/>
        <v>20171103</v>
      </c>
      <c r="L314" s="15">
        <v>43042</v>
      </c>
      <c r="M314">
        <v>20171103</v>
      </c>
      <c r="N314" s="16">
        <v>455063052.34589899</v>
      </c>
    </row>
    <row r="315" spans="1:14" x14ac:dyDescent="0.2">
      <c r="A315" s="9" t="s">
        <v>10</v>
      </c>
      <c r="B315" s="9" t="s">
        <v>11</v>
      </c>
      <c r="C315" s="17" t="s">
        <v>319</v>
      </c>
      <c r="D315" s="10"/>
      <c r="E315" s="11">
        <v>300</v>
      </c>
      <c r="F315" s="18" t="str">
        <f t="shared" si="21"/>
        <v>20180106</v>
      </c>
      <c r="G315" s="14">
        <f t="shared" si="22"/>
        <v>384238781.64675474</v>
      </c>
      <c r="H315" s="16">
        <f t="shared" si="23"/>
        <v>414952574.19495499</v>
      </c>
      <c r="I315" s="19">
        <f t="shared" si="24"/>
        <v>-30713792.54820025</v>
      </c>
      <c r="K315" t="str">
        <f t="shared" si="20"/>
        <v>20171104</v>
      </c>
      <c r="L315" s="15">
        <v>43043</v>
      </c>
      <c r="M315">
        <v>20171104</v>
      </c>
      <c r="N315" s="16">
        <v>455063052.34589899</v>
      </c>
    </row>
    <row r="316" spans="1:14" x14ac:dyDescent="0.2">
      <c r="A316" s="9" t="s">
        <v>10</v>
      </c>
      <c r="B316" s="9" t="s">
        <v>11</v>
      </c>
      <c r="C316" s="17" t="s">
        <v>320</v>
      </c>
      <c r="D316" s="10">
        <v>1276028.3999999999</v>
      </c>
      <c r="E316" s="11">
        <v>130547.03</v>
      </c>
      <c r="F316" s="18" t="str">
        <f t="shared" si="21"/>
        <v>20180108</v>
      </c>
      <c r="G316" s="14">
        <f t="shared" si="22"/>
        <v>385514810.04675472</v>
      </c>
      <c r="H316" s="16">
        <f t="shared" si="23"/>
        <v>416228602.59495503</v>
      </c>
      <c r="I316" s="19">
        <f t="shared" si="24"/>
        <v>-30713792.548200309</v>
      </c>
      <c r="K316" t="str">
        <f t="shared" si="20"/>
        <v>20171105</v>
      </c>
      <c r="L316" s="15">
        <v>43044</v>
      </c>
      <c r="M316">
        <v>20171105</v>
      </c>
      <c r="N316" s="16">
        <v>455063052.34589899</v>
      </c>
    </row>
    <row r="317" spans="1:14" x14ac:dyDescent="0.2">
      <c r="A317" s="9" t="s">
        <v>10</v>
      </c>
      <c r="B317" s="9" t="s">
        <v>11</v>
      </c>
      <c r="C317" s="17" t="s">
        <v>321</v>
      </c>
      <c r="D317" s="10">
        <v>666.67</v>
      </c>
      <c r="E317" s="11">
        <v>1356717.01</v>
      </c>
      <c r="F317" s="18" t="str">
        <f t="shared" si="21"/>
        <v>20180109</v>
      </c>
      <c r="G317" s="14">
        <f t="shared" si="22"/>
        <v>385515476.71675473</v>
      </c>
      <c r="H317" s="16">
        <f t="shared" si="23"/>
        <v>416229269.26495498</v>
      </c>
      <c r="I317" s="19">
        <f t="shared" si="24"/>
        <v>-30713792.54820025</v>
      </c>
      <c r="K317" t="str">
        <f t="shared" si="20"/>
        <v>20171106</v>
      </c>
      <c r="L317" s="15">
        <v>43045</v>
      </c>
      <c r="M317">
        <v>20171106</v>
      </c>
      <c r="N317" s="16">
        <v>452404192.89913899</v>
      </c>
    </row>
    <row r="318" spans="1:14" x14ac:dyDescent="0.2">
      <c r="A318" s="9" t="s">
        <v>10</v>
      </c>
      <c r="B318" s="9" t="s">
        <v>11</v>
      </c>
      <c r="C318" s="17" t="s">
        <v>322</v>
      </c>
      <c r="D318" s="10">
        <v>3442600</v>
      </c>
      <c r="E318" s="11">
        <v>-907064.28</v>
      </c>
      <c r="F318" s="18" t="str">
        <f t="shared" si="21"/>
        <v>20180110</v>
      </c>
      <c r="G318" s="14">
        <f t="shared" si="22"/>
        <v>388958076.71675473</v>
      </c>
      <c r="H318" s="16">
        <f t="shared" si="23"/>
        <v>419671869.26495498</v>
      </c>
      <c r="I318" s="19">
        <f t="shared" si="24"/>
        <v>-30713792.54820025</v>
      </c>
      <c r="K318" t="str">
        <f t="shared" si="20"/>
        <v>20171107</v>
      </c>
      <c r="L318" s="15">
        <v>43046</v>
      </c>
      <c r="M318">
        <v>20171107</v>
      </c>
      <c r="N318" s="16">
        <v>452466782.65913898</v>
      </c>
    </row>
    <row r="319" spans="1:14" x14ac:dyDescent="0.2">
      <c r="A319" s="9" t="s">
        <v>10</v>
      </c>
      <c r="B319" s="9" t="s">
        <v>11</v>
      </c>
      <c r="C319" s="17" t="s">
        <v>323</v>
      </c>
      <c r="D319" s="10">
        <v>166076.78</v>
      </c>
      <c r="E319" s="11">
        <v>-637781.13</v>
      </c>
      <c r="F319" s="18" t="str">
        <f t="shared" si="21"/>
        <v>20180111</v>
      </c>
      <c r="G319" s="14">
        <f t="shared" si="22"/>
        <v>389124153.49675471</v>
      </c>
      <c r="H319" s="16">
        <f t="shared" si="23"/>
        <v>419837946.04495502</v>
      </c>
      <c r="I319" s="19">
        <f t="shared" si="24"/>
        <v>-30713792.548200309</v>
      </c>
      <c r="K319" t="str">
        <f t="shared" si="20"/>
        <v>20171108</v>
      </c>
      <c r="L319" s="15">
        <v>43047</v>
      </c>
      <c r="M319">
        <v>20171108</v>
      </c>
      <c r="N319" s="16">
        <v>452697356.819139</v>
      </c>
    </row>
    <row r="320" spans="1:14" x14ac:dyDescent="0.2">
      <c r="A320" s="9" t="s">
        <v>10</v>
      </c>
      <c r="B320" s="9" t="s">
        <v>11</v>
      </c>
      <c r="C320" s="17" t="s">
        <v>324</v>
      </c>
      <c r="D320" s="10">
        <v>204296.47</v>
      </c>
      <c r="E320" s="11">
        <v>-685836.38</v>
      </c>
      <c r="F320" s="18" t="str">
        <f t="shared" si="21"/>
        <v>20180112</v>
      </c>
      <c r="G320" s="14">
        <f t="shared" si="22"/>
        <v>389328449.96675473</v>
      </c>
      <c r="H320" s="16">
        <f t="shared" si="23"/>
        <v>420042242.51495498</v>
      </c>
      <c r="I320" s="19">
        <f t="shared" si="24"/>
        <v>-30713792.54820025</v>
      </c>
      <c r="K320" t="str">
        <f t="shared" si="20"/>
        <v>20171109</v>
      </c>
      <c r="L320" s="15">
        <v>43048</v>
      </c>
      <c r="M320">
        <v>20171109</v>
      </c>
      <c r="N320" s="16">
        <v>452796705.509139</v>
      </c>
    </row>
    <row r="321" spans="1:14" x14ac:dyDescent="0.2">
      <c r="A321" s="9" t="s">
        <v>10</v>
      </c>
      <c r="B321" s="9" t="s">
        <v>11</v>
      </c>
      <c r="C321" s="17" t="s">
        <v>325</v>
      </c>
      <c r="D321" s="10"/>
      <c r="E321" s="11">
        <v>4800</v>
      </c>
      <c r="F321" s="18" t="str">
        <f t="shared" si="21"/>
        <v>20180113</v>
      </c>
      <c r="G321" s="14">
        <f t="shared" si="22"/>
        <v>389328449.96675473</v>
      </c>
      <c r="H321" s="16">
        <f t="shared" si="23"/>
        <v>420042242.51495498</v>
      </c>
      <c r="I321" s="19">
        <f t="shared" si="24"/>
        <v>-30713792.54820025</v>
      </c>
      <c r="K321" t="str">
        <f t="shared" si="20"/>
        <v>20171110</v>
      </c>
      <c r="L321" s="15">
        <v>43049</v>
      </c>
      <c r="M321">
        <v>20171110</v>
      </c>
      <c r="N321" s="16">
        <v>452510887.509139</v>
      </c>
    </row>
    <row r="322" spans="1:14" x14ac:dyDescent="0.2">
      <c r="A322" s="9" t="s">
        <v>10</v>
      </c>
      <c r="B322" s="9" t="s">
        <v>11</v>
      </c>
      <c r="C322" s="17" t="s">
        <v>326</v>
      </c>
      <c r="D322" s="10">
        <v>525848.292456</v>
      </c>
      <c r="E322" s="11">
        <v>57921.1</v>
      </c>
      <c r="F322" s="18" t="str">
        <f t="shared" si="21"/>
        <v>20180115</v>
      </c>
      <c r="G322" s="14">
        <f t="shared" si="22"/>
        <v>389854298.25921071</v>
      </c>
      <c r="H322" s="16">
        <f t="shared" si="23"/>
        <v>420568090.80741102</v>
      </c>
      <c r="I322" s="19">
        <f t="shared" si="24"/>
        <v>-30713792.548200309</v>
      </c>
      <c r="K322" t="str">
        <f t="shared" si="20"/>
        <v>20171111</v>
      </c>
      <c r="L322" s="15">
        <v>43050</v>
      </c>
      <c r="M322">
        <v>20171111</v>
      </c>
      <c r="N322" s="16">
        <v>452510887.509139</v>
      </c>
    </row>
    <row r="323" spans="1:14" x14ac:dyDescent="0.2">
      <c r="A323" s="9" t="s">
        <v>10</v>
      </c>
      <c r="B323" s="9" t="s">
        <v>11</v>
      </c>
      <c r="C323" s="17" t="s">
        <v>327</v>
      </c>
      <c r="D323" s="10">
        <v>-519683.52245599998</v>
      </c>
      <c r="E323" s="11">
        <v>-104025.5</v>
      </c>
      <c r="F323" s="18" t="str">
        <f t="shared" si="21"/>
        <v>20180116</v>
      </c>
      <c r="G323" s="14">
        <f t="shared" si="22"/>
        <v>389334614.73675472</v>
      </c>
      <c r="H323" s="16">
        <f t="shared" si="23"/>
        <v>420048407.28495502</v>
      </c>
      <c r="I323" s="19">
        <f t="shared" si="24"/>
        <v>-30713792.548200309</v>
      </c>
      <c r="K323" t="str">
        <f t="shared" si="20"/>
        <v>20171112</v>
      </c>
      <c r="L323" s="15">
        <v>43051</v>
      </c>
      <c r="M323">
        <v>20171112</v>
      </c>
      <c r="N323" s="16">
        <v>452510887.509139</v>
      </c>
    </row>
    <row r="324" spans="1:14" x14ac:dyDescent="0.2">
      <c r="A324" s="9" t="s">
        <v>10</v>
      </c>
      <c r="B324" s="9" t="s">
        <v>11</v>
      </c>
      <c r="C324" s="17" t="s">
        <v>328</v>
      </c>
      <c r="D324" s="10">
        <v>-17607.27</v>
      </c>
      <c r="E324" s="11">
        <v>43143.58</v>
      </c>
      <c r="F324" s="18" t="str">
        <f t="shared" si="21"/>
        <v>20180117</v>
      </c>
      <c r="G324" s="14">
        <f t="shared" si="22"/>
        <v>389317007.46675473</v>
      </c>
      <c r="H324" s="16">
        <f t="shared" si="23"/>
        <v>420030800.01495498</v>
      </c>
      <c r="I324" s="19">
        <f t="shared" si="24"/>
        <v>-30713792.54820025</v>
      </c>
      <c r="K324" t="str">
        <f t="shared" si="20"/>
        <v>20171113</v>
      </c>
      <c r="L324" s="15">
        <v>43052</v>
      </c>
      <c r="M324">
        <v>20171113</v>
      </c>
      <c r="N324" s="16">
        <v>453130190.55110699</v>
      </c>
    </row>
    <row r="325" spans="1:14" x14ac:dyDescent="0.2">
      <c r="A325" s="9" t="s">
        <v>10</v>
      </c>
      <c r="B325" s="9" t="s">
        <v>11</v>
      </c>
      <c r="C325" s="17" t="s">
        <v>329</v>
      </c>
      <c r="D325" s="10">
        <v>104839.67</v>
      </c>
      <c r="E325" s="11">
        <v>450630.83</v>
      </c>
      <c r="F325" s="18" t="str">
        <f t="shared" si="21"/>
        <v>20180118</v>
      </c>
      <c r="G325" s="14">
        <f t="shared" si="22"/>
        <v>389421847.13675475</v>
      </c>
      <c r="H325" s="16">
        <f t="shared" si="23"/>
        <v>420135639.684955</v>
      </c>
      <c r="I325" s="19">
        <f t="shared" si="24"/>
        <v>-30713792.54820025</v>
      </c>
      <c r="K325" t="str">
        <f t="shared" si="20"/>
        <v>20171114</v>
      </c>
      <c r="L325" s="15">
        <v>43053</v>
      </c>
      <c r="M325">
        <v>20171114</v>
      </c>
      <c r="N325" s="16">
        <v>453238614.70110703</v>
      </c>
    </row>
    <row r="326" spans="1:14" x14ac:dyDescent="0.2">
      <c r="A326" s="9" t="s">
        <v>10</v>
      </c>
      <c r="B326" s="9" t="s">
        <v>11</v>
      </c>
      <c r="C326" s="17" t="s">
        <v>330</v>
      </c>
      <c r="D326" s="10">
        <v>3793151.93</v>
      </c>
      <c r="E326" s="11">
        <v>1485485.54</v>
      </c>
      <c r="F326" s="18" t="str">
        <f t="shared" si="21"/>
        <v>20180119</v>
      </c>
      <c r="G326" s="14">
        <f t="shared" si="22"/>
        <v>393214999.06675476</v>
      </c>
      <c r="H326" s="16">
        <f t="shared" si="23"/>
        <v>423928791.61495501</v>
      </c>
      <c r="I326" s="19">
        <f t="shared" si="24"/>
        <v>-30713792.54820025</v>
      </c>
      <c r="K326" t="str">
        <f t="shared" si="20"/>
        <v>20171115</v>
      </c>
      <c r="L326" s="15">
        <v>43054</v>
      </c>
      <c r="M326">
        <v>20171115</v>
      </c>
      <c r="N326" s="16">
        <v>453238614.70110703</v>
      </c>
    </row>
    <row r="327" spans="1:14" x14ac:dyDescent="0.2">
      <c r="A327" s="9" t="s">
        <v>10</v>
      </c>
      <c r="B327" s="9" t="s">
        <v>11</v>
      </c>
      <c r="C327" s="17" t="s">
        <v>331</v>
      </c>
      <c r="D327" s="10"/>
      <c r="E327" s="11">
        <v>2200</v>
      </c>
      <c r="F327" s="18" t="str">
        <f t="shared" si="21"/>
        <v>20180120</v>
      </c>
      <c r="G327" s="14">
        <f t="shared" si="22"/>
        <v>393214999.06675476</v>
      </c>
      <c r="H327" s="16">
        <f t="shared" si="23"/>
        <v>423928791.61495501</v>
      </c>
      <c r="I327" s="19">
        <f t="shared" si="24"/>
        <v>-30713792.54820025</v>
      </c>
      <c r="K327" t="str">
        <f t="shared" si="20"/>
        <v>20171116</v>
      </c>
      <c r="L327" s="15">
        <v>43055</v>
      </c>
      <c r="M327">
        <v>20171116</v>
      </c>
      <c r="N327" s="16">
        <v>453844006.07110697</v>
      </c>
    </row>
    <row r="328" spans="1:14" x14ac:dyDescent="0.2">
      <c r="A328" s="9" t="s">
        <v>10</v>
      </c>
      <c r="B328" s="9" t="s">
        <v>11</v>
      </c>
      <c r="C328" s="17" t="s">
        <v>332</v>
      </c>
      <c r="D328" s="10">
        <v>-183727.469216</v>
      </c>
      <c r="E328" s="11">
        <v>654938.82999999996</v>
      </c>
      <c r="F328" s="18" t="str">
        <f t="shared" si="21"/>
        <v>20180122</v>
      </c>
      <c r="G328" s="14">
        <f t="shared" si="22"/>
        <v>393031271.59753877</v>
      </c>
      <c r="H328" s="16">
        <f t="shared" si="23"/>
        <v>423745064.14573902</v>
      </c>
      <c r="I328" s="19">
        <f t="shared" si="24"/>
        <v>-30713792.54820025</v>
      </c>
      <c r="K328" t="str">
        <f t="shared" si="20"/>
        <v>20171117</v>
      </c>
      <c r="L328" s="15">
        <v>43056</v>
      </c>
      <c r="M328">
        <v>20171117</v>
      </c>
      <c r="N328" s="16">
        <v>453057565.62110698</v>
      </c>
    </row>
    <row r="329" spans="1:14" x14ac:dyDescent="0.2">
      <c r="A329" s="9" t="s">
        <v>10</v>
      </c>
      <c r="B329" s="9" t="s">
        <v>11</v>
      </c>
      <c r="C329" s="17" t="s">
        <v>333</v>
      </c>
      <c r="D329" s="10">
        <v>-890379.563096</v>
      </c>
      <c r="E329" s="11">
        <v>-980277.08</v>
      </c>
      <c r="F329" s="18" t="str">
        <f t="shared" si="21"/>
        <v>20180123</v>
      </c>
      <c r="G329" s="14">
        <f t="shared" si="22"/>
        <v>392140892.03444278</v>
      </c>
      <c r="H329" s="16">
        <f t="shared" si="23"/>
        <v>422854684.58264297</v>
      </c>
      <c r="I329" s="19">
        <f t="shared" si="24"/>
        <v>-30713792.54820019</v>
      </c>
      <c r="K329" t="str">
        <f t="shared" ref="K329:K392" si="25">""&amp;M329</f>
        <v>20171118</v>
      </c>
      <c r="L329" s="15">
        <v>43057</v>
      </c>
      <c r="M329">
        <v>20171118</v>
      </c>
      <c r="N329" s="16">
        <v>453057565.62110698</v>
      </c>
    </row>
    <row r="330" spans="1:14" x14ac:dyDescent="0.2">
      <c r="A330" s="9" t="s">
        <v>10</v>
      </c>
      <c r="B330" s="9" t="s">
        <v>11</v>
      </c>
      <c r="C330" s="17" t="s">
        <v>334</v>
      </c>
      <c r="D330" s="10">
        <v>776240.05</v>
      </c>
      <c r="E330" s="11">
        <v>-3536268.02</v>
      </c>
      <c r="F330" s="18" t="str">
        <f t="shared" ref="F330:F393" si="26">""&amp;RIGHT(C330,4)&amp;MID(C330,4,2)&amp;LEFT(C330,2)</f>
        <v>20180124</v>
      </c>
      <c r="G330" s="14">
        <f t="shared" ref="G330:G393" si="27">D330+G329</f>
        <v>392917132.08444279</v>
      </c>
      <c r="H330" s="16">
        <f t="shared" ref="H330:H393" si="28">VLOOKUP(F330,$K$8:$N$626,4,FALSE)</f>
        <v>423630924.63264298</v>
      </c>
      <c r="I330" s="19">
        <f t="shared" ref="I330:I393" si="29">G330-H330</f>
        <v>-30713792.54820019</v>
      </c>
      <c r="K330" t="str">
        <f t="shared" si="25"/>
        <v>20171119</v>
      </c>
      <c r="L330" s="15">
        <v>43058</v>
      </c>
      <c r="M330">
        <v>20171119</v>
      </c>
      <c r="N330" s="16">
        <v>453057565.62110698</v>
      </c>
    </row>
    <row r="331" spans="1:14" x14ac:dyDescent="0.2">
      <c r="A331" s="9" t="s">
        <v>10</v>
      </c>
      <c r="B331" s="9" t="s">
        <v>11</v>
      </c>
      <c r="C331" s="17" t="s">
        <v>335</v>
      </c>
      <c r="D331" s="10">
        <v>-864223.41</v>
      </c>
      <c r="E331" s="11">
        <v>-831889.61</v>
      </c>
      <c r="F331" s="18" t="str">
        <f t="shared" si="26"/>
        <v>20180125</v>
      </c>
      <c r="G331" s="14">
        <f t="shared" si="27"/>
        <v>392052908.67444277</v>
      </c>
      <c r="H331" s="16">
        <f t="shared" si="28"/>
        <v>422766701.22264302</v>
      </c>
      <c r="I331" s="19">
        <f t="shared" si="29"/>
        <v>-30713792.54820025</v>
      </c>
      <c r="K331" t="str">
        <f t="shared" si="25"/>
        <v>20171120</v>
      </c>
      <c r="L331" s="15">
        <v>43059</v>
      </c>
      <c r="M331">
        <v>20171120</v>
      </c>
      <c r="N331" s="16">
        <v>452986443.11913902</v>
      </c>
    </row>
    <row r="332" spans="1:14" x14ac:dyDescent="0.2">
      <c r="A332" s="9" t="s">
        <v>10</v>
      </c>
      <c r="B332" s="9" t="s">
        <v>11</v>
      </c>
      <c r="C332" s="17" t="s">
        <v>336</v>
      </c>
      <c r="D332" s="10">
        <v>1211864.2380639999</v>
      </c>
      <c r="E332" s="11">
        <v>315463.43</v>
      </c>
      <c r="F332" s="18" t="str">
        <f t="shared" si="26"/>
        <v>20180126</v>
      </c>
      <c r="G332" s="14">
        <f t="shared" si="27"/>
        <v>393264772.91250676</v>
      </c>
      <c r="H332" s="16">
        <f t="shared" si="28"/>
        <v>423978565.46070701</v>
      </c>
      <c r="I332" s="19">
        <f t="shared" si="29"/>
        <v>-30713792.54820025</v>
      </c>
      <c r="K332" t="str">
        <f t="shared" si="25"/>
        <v>20171121</v>
      </c>
      <c r="L332" s="15">
        <v>43060</v>
      </c>
      <c r="M332">
        <v>20171121</v>
      </c>
      <c r="N332" s="16">
        <v>453700532.72913897</v>
      </c>
    </row>
    <row r="333" spans="1:14" x14ac:dyDescent="0.2">
      <c r="A333" s="9" t="s">
        <v>10</v>
      </c>
      <c r="B333" s="9" t="s">
        <v>11</v>
      </c>
      <c r="C333" s="17" t="s">
        <v>337</v>
      </c>
      <c r="D333" s="10"/>
      <c r="E333" s="11">
        <v>800</v>
      </c>
      <c r="F333" s="18" t="str">
        <f t="shared" si="26"/>
        <v>20180127</v>
      </c>
      <c r="G333" s="14">
        <f t="shared" si="27"/>
        <v>393264772.91250676</v>
      </c>
      <c r="H333" s="16">
        <f t="shared" si="28"/>
        <v>423978565.46070701</v>
      </c>
      <c r="I333" s="19">
        <f t="shared" si="29"/>
        <v>-30713792.54820025</v>
      </c>
      <c r="K333" t="str">
        <f t="shared" si="25"/>
        <v>20171122</v>
      </c>
      <c r="L333" s="15">
        <v>43061</v>
      </c>
      <c r="M333">
        <v>20171122</v>
      </c>
      <c r="N333" s="16">
        <v>453696361.52913898</v>
      </c>
    </row>
    <row r="334" spans="1:14" x14ac:dyDescent="0.2">
      <c r="A334" s="9" t="s">
        <v>10</v>
      </c>
      <c r="B334" s="9" t="s">
        <v>11</v>
      </c>
      <c r="C334" s="17" t="s">
        <v>338</v>
      </c>
      <c r="D334" s="10">
        <v>14520875.832847999</v>
      </c>
      <c r="E334" s="11">
        <v>-424905.8</v>
      </c>
      <c r="F334" s="18" t="str">
        <f t="shared" si="26"/>
        <v>20180129</v>
      </c>
      <c r="G334" s="14">
        <f t="shared" si="27"/>
        <v>407785648.74535477</v>
      </c>
      <c r="H334" s="16">
        <f t="shared" si="28"/>
        <v>438499441.29355502</v>
      </c>
      <c r="I334" s="19">
        <f t="shared" si="29"/>
        <v>-30713792.54820025</v>
      </c>
      <c r="K334" t="str">
        <f t="shared" si="25"/>
        <v>20171123</v>
      </c>
      <c r="L334" s="15">
        <v>43062</v>
      </c>
      <c r="M334">
        <v>20171123</v>
      </c>
      <c r="N334" s="16">
        <v>453321010.10913903</v>
      </c>
    </row>
    <row r="335" spans="1:14" x14ac:dyDescent="0.2">
      <c r="A335" s="9" t="s">
        <v>10</v>
      </c>
      <c r="B335" s="9" t="s">
        <v>11</v>
      </c>
      <c r="C335" s="17" t="s">
        <v>339</v>
      </c>
      <c r="D335" s="10">
        <v>-31172.52</v>
      </c>
      <c r="E335" s="11">
        <v>-1916846.81</v>
      </c>
      <c r="F335" s="18" t="str">
        <f t="shared" si="26"/>
        <v>20180130</v>
      </c>
      <c r="G335" s="14">
        <f t="shared" si="27"/>
        <v>407754476.22535479</v>
      </c>
      <c r="H335" s="16">
        <f t="shared" si="28"/>
        <v>438468268.77355498</v>
      </c>
      <c r="I335" s="19">
        <f t="shared" si="29"/>
        <v>-30713792.54820019</v>
      </c>
      <c r="K335" t="str">
        <f t="shared" si="25"/>
        <v>20171124</v>
      </c>
      <c r="L335" s="15">
        <v>43063</v>
      </c>
      <c r="M335">
        <v>20171124</v>
      </c>
      <c r="N335" s="16">
        <v>453948877.668787</v>
      </c>
    </row>
    <row r="336" spans="1:14" x14ac:dyDescent="0.2">
      <c r="A336" s="9" t="s">
        <v>10</v>
      </c>
      <c r="B336" s="9" t="s">
        <v>11</v>
      </c>
      <c r="C336" s="17" t="s">
        <v>340</v>
      </c>
      <c r="D336" s="10">
        <v>-16371104.5</v>
      </c>
      <c r="E336" s="11">
        <v>-327835.62</v>
      </c>
      <c r="F336" s="18" t="str">
        <f t="shared" si="26"/>
        <v>20180131</v>
      </c>
      <c r="G336" s="14">
        <f t="shared" si="27"/>
        <v>391383371.72535479</v>
      </c>
      <c r="H336" s="16">
        <f t="shared" si="28"/>
        <v>422097164.27355498</v>
      </c>
      <c r="I336" s="19">
        <f t="shared" si="29"/>
        <v>-30713792.54820019</v>
      </c>
      <c r="K336" t="str">
        <f t="shared" si="25"/>
        <v>20171125</v>
      </c>
      <c r="L336" s="15">
        <v>43064</v>
      </c>
      <c r="M336">
        <v>20171125</v>
      </c>
      <c r="N336" s="16">
        <v>453949277.668787</v>
      </c>
    </row>
    <row r="337" spans="1:14" x14ac:dyDescent="0.2">
      <c r="A337" s="9" t="s">
        <v>10</v>
      </c>
      <c r="B337" s="9" t="s">
        <v>11</v>
      </c>
      <c r="C337" s="17" t="s">
        <v>341</v>
      </c>
      <c r="D337" s="10">
        <v>21576270.079999998</v>
      </c>
      <c r="E337" s="11">
        <v>-3830116.28</v>
      </c>
      <c r="F337" s="18" t="str">
        <f t="shared" si="26"/>
        <v>20180201</v>
      </c>
      <c r="G337" s="14">
        <f t="shared" si="27"/>
        <v>412959641.80535477</v>
      </c>
      <c r="H337" s="16">
        <f t="shared" si="28"/>
        <v>443673434.35355502</v>
      </c>
      <c r="I337" s="19">
        <f t="shared" si="29"/>
        <v>-30713792.54820025</v>
      </c>
      <c r="K337" t="str">
        <f t="shared" si="25"/>
        <v>20171126</v>
      </c>
      <c r="L337" s="15">
        <v>43065</v>
      </c>
      <c r="M337">
        <v>20171126</v>
      </c>
      <c r="N337" s="16">
        <v>453949277.668787</v>
      </c>
    </row>
    <row r="338" spans="1:14" x14ac:dyDescent="0.2">
      <c r="A338" s="9" t="s">
        <v>10</v>
      </c>
      <c r="B338" s="9" t="s">
        <v>11</v>
      </c>
      <c r="C338" s="17" t="s">
        <v>342</v>
      </c>
      <c r="D338" s="10">
        <v>67538816.840000004</v>
      </c>
      <c r="E338" s="11">
        <v>1422311.69</v>
      </c>
      <c r="F338" s="18" t="str">
        <f t="shared" si="26"/>
        <v>20180202</v>
      </c>
      <c r="G338" s="14">
        <f t="shared" si="27"/>
        <v>480498458.64535475</v>
      </c>
      <c r="H338" s="16">
        <f t="shared" si="28"/>
        <v>511212251.193555</v>
      </c>
      <c r="I338" s="19">
        <f t="shared" si="29"/>
        <v>-30713792.54820025</v>
      </c>
      <c r="K338" t="str">
        <f t="shared" si="25"/>
        <v>20171127</v>
      </c>
      <c r="L338" s="15">
        <v>43066</v>
      </c>
      <c r="M338">
        <v>20171127</v>
      </c>
      <c r="N338" s="16">
        <v>477062994.86913902</v>
      </c>
    </row>
    <row r="339" spans="1:14" x14ac:dyDescent="0.2">
      <c r="A339" s="9" t="s">
        <v>10</v>
      </c>
      <c r="B339" s="9" t="s">
        <v>11</v>
      </c>
      <c r="C339" s="17" t="s">
        <v>343</v>
      </c>
      <c r="D339" s="10"/>
      <c r="E339" s="11">
        <v>7061.58</v>
      </c>
      <c r="F339" s="18" t="str">
        <f t="shared" si="26"/>
        <v>20180203</v>
      </c>
      <c r="G339" s="14">
        <f t="shared" si="27"/>
        <v>480498458.64535475</v>
      </c>
      <c r="H339" s="16">
        <f t="shared" si="28"/>
        <v>511212251.193555</v>
      </c>
      <c r="I339" s="19">
        <f t="shared" si="29"/>
        <v>-30713792.54820025</v>
      </c>
      <c r="K339" t="str">
        <f t="shared" si="25"/>
        <v>20171128</v>
      </c>
      <c r="L339" s="15">
        <v>43067</v>
      </c>
      <c r="M339">
        <v>20171128</v>
      </c>
      <c r="N339" s="16">
        <v>479380742.74913901</v>
      </c>
    </row>
    <row r="340" spans="1:14" x14ac:dyDescent="0.2">
      <c r="A340" s="9" t="s">
        <v>10</v>
      </c>
      <c r="B340" s="9" t="s">
        <v>11</v>
      </c>
      <c r="C340" s="17" t="s">
        <v>344</v>
      </c>
      <c r="D340" s="10">
        <v>-81458597.659999996</v>
      </c>
      <c r="E340" s="11">
        <v>5358803.49</v>
      </c>
      <c r="F340" s="18" t="str">
        <f t="shared" si="26"/>
        <v>20180205</v>
      </c>
      <c r="G340" s="14">
        <f t="shared" si="27"/>
        <v>399039860.98535478</v>
      </c>
      <c r="H340" s="16">
        <f t="shared" si="28"/>
        <v>429753653.53355497</v>
      </c>
      <c r="I340" s="19">
        <f t="shared" si="29"/>
        <v>-30713792.54820019</v>
      </c>
      <c r="K340" t="str">
        <f t="shared" si="25"/>
        <v>20171129</v>
      </c>
      <c r="L340" s="15">
        <v>43068</v>
      </c>
      <c r="M340">
        <v>20171129</v>
      </c>
      <c r="N340" s="16">
        <v>479036889.18913901</v>
      </c>
    </row>
    <row r="341" spans="1:14" x14ac:dyDescent="0.2">
      <c r="A341" s="9" t="s">
        <v>10</v>
      </c>
      <c r="B341" s="9" t="s">
        <v>11</v>
      </c>
      <c r="C341" s="17" t="s">
        <v>345</v>
      </c>
      <c r="D341" s="10">
        <v>-7779002.4866159996</v>
      </c>
      <c r="E341" s="11">
        <v>-8008615.3600000003</v>
      </c>
      <c r="F341" s="18" t="str">
        <f t="shared" si="26"/>
        <v>20180206</v>
      </c>
      <c r="G341" s="14">
        <f t="shared" si="27"/>
        <v>391260858.49873877</v>
      </c>
      <c r="H341" s="16">
        <f t="shared" si="28"/>
        <v>421974651.04693902</v>
      </c>
      <c r="I341" s="19">
        <f t="shared" si="29"/>
        <v>-30713792.54820025</v>
      </c>
      <c r="K341" t="str">
        <f t="shared" si="25"/>
        <v>20171130</v>
      </c>
      <c r="L341" s="15">
        <v>43069</v>
      </c>
      <c r="M341">
        <v>20171130</v>
      </c>
      <c r="N341" s="16">
        <v>518501586.55913901</v>
      </c>
    </row>
    <row r="342" spans="1:14" x14ac:dyDescent="0.2">
      <c r="A342" s="9" t="s">
        <v>10</v>
      </c>
      <c r="B342" s="9" t="s">
        <v>11</v>
      </c>
      <c r="C342" s="17" t="s">
        <v>346</v>
      </c>
      <c r="D342" s="10">
        <v>-162378.19</v>
      </c>
      <c r="E342" s="11">
        <v>1735630.16</v>
      </c>
      <c r="F342" s="18" t="str">
        <f t="shared" si="26"/>
        <v>20180207</v>
      </c>
      <c r="G342" s="14">
        <f t="shared" si="27"/>
        <v>391098480.30873877</v>
      </c>
      <c r="H342" s="16">
        <f t="shared" si="28"/>
        <v>421812272.85693902</v>
      </c>
      <c r="I342" s="19">
        <f t="shared" si="29"/>
        <v>-30713792.54820025</v>
      </c>
      <c r="K342" t="str">
        <f t="shared" si="25"/>
        <v>20171201</v>
      </c>
      <c r="L342" s="15">
        <v>43070</v>
      </c>
      <c r="M342">
        <v>20171201</v>
      </c>
      <c r="N342" s="16">
        <v>556522788.82913899</v>
      </c>
    </row>
    <row r="343" spans="1:14" x14ac:dyDescent="0.2">
      <c r="A343" s="9" t="s">
        <v>10</v>
      </c>
      <c r="B343" s="9" t="s">
        <v>11</v>
      </c>
      <c r="C343" s="17" t="s">
        <v>347</v>
      </c>
      <c r="D343" s="10">
        <v>-74837.91</v>
      </c>
      <c r="E343" s="11">
        <v>5752202.29</v>
      </c>
      <c r="F343" s="18" t="str">
        <f t="shared" si="26"/>
        <v>20180208</v>
      </c>
      <c r="G343" s="14">
        <f t="shared" si="27"/>
        <v>391023642.39873874</v>
      </c>
      <c r="H343" s="16">
        <f t="shared" si="28"/>
        <v>421737434.94693899</v>
      </c>
      <c r="I343" s="19">
        <f t="shared" si="29"/>
        <v>-30713792.54820025</v>
      </c>
      <c r="K343" t="str">
        <f t="shared" si="25"/>
        <v>20171202</v>
      </c>
      <c r="L343" s="15">
        <v>43071</v>
      </c>
      <c r="M343">
        <v>20171202</v>
      </c>
      <c r="N343" s="16">
        <v>556523444.32913899</v>
      </c>
    </row>
    <row r="344" spans="1:14" x14ac:dyDescent="0.2">
      <c r="A344" s="9" t="s">
        <v>10</v>
      </c>
      <c r="B344" s="9" t="s">
        <v>11</v>
      </c>
      <c r="C344" s="17" t="s">
        <v>348</v>
      </c>
      <c r="D344" s="10">
        <v>1161706.31</v>
      </c>
      <c r="E344" s="11">
        <v>-261414.68</v>
      </c>
      <c r="F344" s="18" t="str">
        <f t="shared" si="26"/>
        <v>20180209</v>
      </c>
      <c r="G344" s="14">
        <f t="shared" si="27"/>
        <v>392185348.70873874</v>
      </c>
      <c r="H344" s="16">
        <f t="shared" si="28"/>
        <v>422899141.25693899</v>
      </c>
      <c r="I344" s="19">
        <f t="shared" si="29"/>
        <v>-30713792.54820025</v>
      </c>
      <c r="K344" t="str">
        <f t="shared" si="25"/>
        <v>20171203</v>
      </c>
      <c r="L344" s="15">
        <v>43072</v>
      </c>
      <c r="M344">
        <v>20171203</v>
      </c>
      <c r="N344" s="16">
        <v>556523444.32913899</v>
      </c>
    </row>
    <row r="345" spans="1:14" x14ac:dyDescent="0.2">
      <c r="A345" s="9" t="s">
        <v>10</v>
      </c>
      <c r="B345" s="9" t="s">
        <v>11</v>
      </c>
      <c r="C345" s="17" t="s">
        <v>349</v>
      </c>
      <c r="D345" s="10">
        <v>-21819138.57</v>
      </c>
      <c r="E345" s="11">
        <v>-953317.05</v>
      </c>
      <c r="F345" s="18" t="str">
        <f t="shared" si="26"/>
        <v>20180214</v>
      </c>
      <c r="G345" s="14">
        <f t="shared" si="27"/>
        <v>370366210.13873875</v>
      </c>
      <c r="H345" s="16">
        <f t="shared" si="28"/>
        <v>401080002.686939</v>
      </c>
      <c r="I345" s="19">
        <f t="shared" si="29"/>
        <v>-30713792.54820025</v>
      </c>
      <c r="K345" t="str">
        <f t="shared" si="25"/>
        <v>20171204</v>
      </c>
      <c r="L345" s="15">
        <v>43073</v>
      </c>
      <c r="M345">
        <v>20171204</v>
      </c>
      <c r="N345" s="16">
        <v>556214905.21913898</v>
      </c>
    </row>
    <row r="346" spans="1:14" x14ac:dyDescent="0.2">
      <c r="A346" s="9" t="s">
        <v>10</v>
      </c>
      <c r="B346" s="9" t="s">
        <v>11</v>
      </c>
      <c r="C346" s="17" t="s">
        <v>350</v>
      </c>
      <c r="D346" s="10">
        <v>25770927.120000001</v>
      </c>
      <c r="E346" s="11">
        <v>-962914.75</v>
      </c>
      <c r="F346" s="18" t="str">
        <f t="shared" si="26"/>
        <v>20180215</v>
      </c>
      <c r="G346" s="14">
        <f t="shared" si="27"/>
        <v>396137137.25873876</v>
      </c>
      <c r="H346" s="16">
        <f t="shared" si="28"/>
        <v>426850929.80693901</v>
      </c>
      <c r="I346" s="19">
        <f t="shared" si="29"/>
        <v>-30713792.54820025</v>
      </c>
      <c r="K346" t="str">
        <f t="shared" si="25"/>
        <v>20171205</v>
      </c>
      <c r="L346" s="15">
        <v>43074</v>
      </c>
      <c r="M346">
        <v>20171205</v>
      </c>
      <c r="N346" s="16">
        <v>463768579.21913898</v>
      </c>
    </row>
    <row r="347" spans="1:14" x14ac:dyDescent="0.2">
      <c r="A347" s="9" t="s">
        <v>10</v>
      </c>
      <c r="B347" s="9" t="s">
        <v>11</v>
      </c>
      <c r="C347" s="17" t="s">
        <v>351</v>
      </c>
      <c r="D347" s="10">
        <v>-256896.69</v>
      </c>
      <c r="E347" s="11">
        <v>-461158.51</v>
      </c>
      <c r="F347" s="18" t="str">
        <f t="shared" si="26"/>
        <v>20180216</v>
      </c>
      <c r="G347" s="14">
        <f t="shared" si="27"/>
        <v>395880240.56873876</v>
      </c>
      <c r="H347" s="16">
        <f t="shared" si="28"/>
        <v>426594033.11693901</v>
      </c>
      <c r="I347" s="19">
        <f t="shared" si="29"/>
        <v>-30713792.54820025</v>
      </c>
      <c r="K347" t="str">
        <f t="shared" si="25"/>
        <v>20171206</v>
      </c>
      <c r="L347" s="15">
        <v>43075</v>
      </c>
      <c r="M347">
        <v>20171206</v>
      </c>
      <c r="N347" s="16">
        <v>463830951.23913902</v>
      </c>
    </row>
    <row r="348" spans="1:14" x14ac:dyDescent="0.2">
      <c r="A348" s="9" t="s">
        <v>10</v>
      </c>
      <c r="B348" s="9" t="s">
        <v>11</v>
      </c>
      <c r="C348" s="17" t="s">
        <v>352</v>
      </c>
      <c r="D348" s="10"/>
      <c r="E348" s="11">
        <v>7600</v>
      </c>
      <c r="F348" s="18" t="str">
        <f t="shared" si="26"/>
        <v>20180217</v>
      </c>
      <c r="G348" s="14">
        <f t="shared" si="27"/>
        <v>395880240.56873876</v>
      </c>
      <c r="H348" s="16">
        <f t="shared" si="28"/>
        <v>426594033.11693901</v>
      </c>
      <c r="I348" s="19">
        <f t="shared" si="29"/>
        <v>-30713792.54820025</v>
      </c>
      <c r="K348" t="str">
        <f t="shared" si="25"/>
        <v>20171207</v>
      </c>
      <c r="L348" s="15">
        <v>43076</v>
      </c>
      <c r="M348">
        <v>20171207</v>
      </c>
      <c r="N348" s="16">
        <v>453963294.83913898</v>
      </c>
    </row>
    <row r="349" spans="1:14" x14ac:dyDescent="0.2">
      <c r="A349" s="9" t="s">
        <v>10</v>
      </c>
      <c r="B349" s="9" t="s">
        <v>11</v>
      </c>
      <c r="C349" s="17" t="s">
        <v>353</v>
      </c>
      <c r="D349" s="10">
        <v>-724019</v>
      </c>
      <c r="E349" s="11">
        <v>-705956.76</v>
      </c>
      <c r="F349" s="18" t="str">
        <f t="shared" si="26"/>
        <v>20180219</v>
      </c>
      <c r="G349" s="14">
        <f t="shared" si="27"/>
        <v>395156221.56873876</v>
      </c>
      <c r="H349" s="16">
        <f t="shared" si="28"/>
        <v>425870014.11693901</v>
      </c>
      <c r="I349" s="19">
        <f t="shared" si="29"/>
        <v>-30713792.54820025</v>
      </c>
      <c r="K349" t="str">
        <f t="shared" si="25"/>
        <v>20171208</v>
      </c>
      <c r="L349" s="15">
        <v>43077</v>
      </c>
      <c r="M349">
        <v>20171208</v>
      </c>
      <c r="N349" s="16">
        <v>435625492.61717898</v>
      </c>
    </row>
    <row r="350" spans="1:14" x14ac:dyDescent="0.2">
      <c r="A350" s="9" t="s">
        <v>10</v>
      </c>
      <c r="B350" s="9" t="s">
        <v>11</v>
      </c>
      <c r="C350" s="17" t="s">
        <v>354</v>
      </c>
      <c r="D350" s="10">
        <v>-188245.53</v>
      </c>
      <c r="E350" s="11">
        <v>-1060266.79</v>
      </c>
      <c r="F350" s="18" t="str">
        <f t="shared" si="26"/>
        <v>20180220</v>
      </c>
      <c r="G350" s="14">
        <f t="shared" si="27"/>
        <v>394967976.03873879</v>
      </c>
      <c r="H350" s="16">
        <f t="shared" si="28"/>
        <v>425681768.58693898</v>
      </c>
      <c r="I350" s="19">
        <f t="shared" si="29"/>
        <v>-30713792.54820019</v>
      </c>
      <c r="K350" t="str">
        <f t="shared" si="25"/>
        <v>20171209</v>
      </c>
      <c r="L350" s="15">
        <v>43078</v>
      </c>
      <c r="M350">
        <v>20171209</v>
      </c>
      <c r="N350" s="16">
        <v>435625492.61717898</v>
      </c>
    </row>
    <row r="351" spans="1:14" x14ac:dyDescent="0.2">
      <c r="A351" s="9" t="s">
        <v>10</v>
      </c>
      <c r="B351" s="9" t="s">
        <v>11</v>
      </c>
      <c r="C351" s="17" t="s">
        <v>355</v>
      </c>
      <c r="D351" s="10">
        <v>-2214257.06</v>
      </c>
      <c r="E351" s="11">
        <v>7425479.4699999997</v>
      </c>
      <c r="F351" s="18" t="str">
        <f t="shared" si="26"/>
        <v>20180221</v>
      </c>
      <c r="G351" s="14">
        <f t="shared" si="27"/>
        <v>392753718.97873878</v>
      </c>
      <c r="H351" s="16">
        <f t="shared" si="28"/>
        <v>423467511.52693897</v>
      </c>
      <c r="I351" s="19">
        <f t="shared" si="29"/>
        <v>-30713792.54820019</v>
      </c>
      <c r="K351" t="str">
        <f t="shared" si="25"/>
        <v>20171210</v>
      </c>
      <c r="L351" s="15">
        <v>43079</v>
      </c>
      <c r="M351">
        <v>20171210</v>
      </c>
      <c r="N351" s="16">
        <v>435625492.61717898</v>
      </c>
    </row>
    <row r="352" spans="1:14" x14ac:dyDescent="0.2">
      <c r="A352" s="9" t="s">
        <v>10</v>
      </c>
      <c r="B352" s="9" t="s">
        <v>11</v>
      </c>
      <c r="C352" s="17" t="s">
        <v>356</v>
      </c>
      <c r="D352" s="10">
        <v>-44417.96</v>
      </c>
      <c r="E352" s="11">
        <v>-858437.05</v>
      </c>
      <c r="F352" s="18" t="str">
        <f t="shared" si="26"/>
        <v>20180222</v>
      </c>
      <c r="G352" s="14">
        <f t="shared" si="27"/>
        <v>392709301.01873881</v>
      </c>
      <c r="H352" s="16">
        <f t="shared" si="28"/>
        <v>423423093.566939</v>
      </c>
      <c r="I352" s="19">
        <f t="shared" si="29"/>
        <v>-30713792.54820019</v>
      </c>
      <c r="K352" t="str">
        <f t="shared" si="25"/>
        <v>20171211</v>
      </c>
      <c r="L352" s="15">
        <v>43080</v>
      </c>
      <c r="M352">
        <v>20171211</v>
      </c>
      <c r="N352" s="16">
        <v>434523593.91913903</v>
      </c>
    </row>
    <row r="353" spans="1:14" x14ac:dyDescent="0.2">
      <c r="A353" s="9" t="s">
        <v>10</v>
      </c>
      <c r="B353" s="9" t="s">
        <v>11</v>
      </c>
      <c r="C353" s="17" t="s">
        <v>357</v>
      </c>
      <c r="D353" s="10">
        <v>-6586595.0999999996</v>
      </c>
      <c r="E353" s="11">
        <v>-6325567.3499999996</v>
      </c>
      <c r="F353" s="18" t="str">
        <f t="shared" si="26"/>
        <v>20180223</v>
      </c>
      <c r="G353" s="14">
        <f t="shared" si="27"/>
        <v>386122705.91873878</v>
      </c>
      <c r="H353" s="16">
        <f t="shared" si="28"/>
        <v>416836498.46693897</v>
      </c>
      <c r="I353" s="19">
        <f t="shared" si="29"/>
        <v>-30713792.54820019</v>
      </c>
      <c r="K353" t="str">
        <f t="shared" si="25"/>
        <v>20171212</v>
      </c>
      <c r="L353" s="15">
        <v>43081</v>
      </c>
      <c r="M353">
        <v>20171212</v>
      </c>
      <c r="N353" s="16">
        <v>434684107.91913903</v>
      </c>
    </row>
    <row r="354" spans="1:14" x14ac:dyDescent="0.2">
      <c r="A354" s="9" t="s">
        <v>10</v>
      </c>
      <c r="B354" s="9" t="s">
        <v>11</v>
      </c>
      <c r="C354" s="17" t="s">
        <v>358</v>
      </c>
      <c r="D354" s="10">
        <v>16758232.48</v>
      </c>
      <c r="E354" s="11">
        <v>423384.31</v>
      </c>
      <c r="F354" s="18" t="str">
        <f t="shared" si="26"/>
        <v>20180226</v>
      </c>
      <c r="G354" s="14">
        <f t="shared" si="27"/>
        <v>402880938.3987388</v>
      </c>
      <c r="H354" s="16">
        <f t="shared" si="28"/>
        <v>433594730.94693899</v>
      </c>
      <c r="I354" s="19">
        <f t="shared" si="29"/>
        <v>-30713792.54820019</v>
      </c>
      <c r="K354" t="str">
        <f t="shared" si="25"/>
        <v>20171213</v>
      </c>
      <c r="L354" s="15">
        <v>43082</v>
      </c>
      <c r="M354">
        <v>20171213</v>
      </c>
      <c r="N354" s="16">
        <v>439276000.65913898</v>
      </c>
    </row>
    <row r="355" spans="1:14" x14ac:dyDescent="0.2">
      <c r="A355" s="9" t="s">
        <v>10</v>
      </c>
      <c r="B355" s="9" t="s">
        <v>11</v>
      </c>
      <c r="C355" s="17" t="s">
        <v>359</v>
      </c>
      <c r="D355" s="10">
        <v>946008.23</v>
      </c>
      <c r="E355" s="11">
        <v>-624748.75</v>
      </c>
      <c r="F355" s="18" t="str">
        <f t="shared" si="26"/>
        <v>20180227</v>
      </c>
      <c r="G355" s="14">
        <f t="shared" si="27"/>
        <v>403826946.62873882</v>
      </c>
      <c r="H355" s="16">
        <f t="shared" si="28"/>
        <v>434540739.17693901</v>
      </c>
      <c r="I355" s="19">
        <f t="shared" si="29"/>
        <v>-30713792.54820019</v>
      </c>
      <c r="K355" t="str">
        <f t="shared" si="25"/>
        <v>20171214</v>
      </c>
      <c r="L355" s="15">
        <v>43083</v>
      </c>
      <c r="M355">
        <v>20171214</v>
      </c>
      <c r="N355" s="16">
        <v>510941314.40913898</v>
      </c>
    </row>
    <row r="356" spans="1:14" x14ac:dyDescent="0.2">
      <c r="A356" s="9" t="s">
        <v>10</v>
      </c>
      <c r="B356" s="9" t="s">
        <v>11</v>
      </c>
      <c r="C356" s="17" t="s">
        <v>360</v>
      </c>
      <c r="D356" s="10">
        <v>-17070960.489999998</v>
      </c>
      <c r="E356" s="11">
        <v>-177743.45</v>
      </c>
      <c r="F356" s="18" t="str">
        <f t="shared" si="26"/>
        <v>20180228</v>
      </c>
      <c r="G356" s="14">
        <f t="shared" si="27"/>
        <v>386755986.13873881</v>
      </c>
      <c r="H356" s="16">
        <f t="shared" si="28"/>
        <v>417469778.686939</v>
      </c>
      <c r="I356" s="19">
        <f t="shared" si="29"/>
        <v>-30713792.54820019</v>
      </c>
      <c r="K356" t="str">
        <f t="shared" si="25"/>
        <v>20171215</v>
      </c>
      <c r="L356" s="15">
        <v>43084</v>
      </c>
      <c r="M356">
        <v>20171215</v>
      </c>
      <c r="N356" s="16">
        <v>514385101.67913902</v>
      </c>
    </row>
    <row r="357" spans="1:14" x14ac:dyDescent="0.2">
      <c r="A357" s="9" t="s">
        <v>10</v>
      </c>
      <c r="B357" s="9" t="s">
        <v>11</v>
      </c>
      <c r="C357" s="17" t="s">
        <v>361</v>
      </c>
      <c r="D357" s="10">
        <v>75089780.25</v>
      </c>
      <c r="E357" s="11">
        <v>-4094139.94</v>
      </c>
      <c r="F357" s="18" t="str">
        <f t="shared" si="26"/>
        <v>20180301</v>
      </c>
      <c r="G357" s="14">
        <f t="shared" si="27"/>
        <v>461845766.38873881</v>
      </c>
      <c r="H357" s="16">
        <f t="shared" si="28"/>
        <v>492559558.936939</v>
      </c>
      <c r="I357" s="19">
        <f t="shared" si="29"/>
        <v>-30713792.54820019</v>
      </c>
      <c r="K357" t="str">
        <f t="shared" si="25"/>
        <v>20171216</v>
      </c>
      <c r="L357" s="15">
        <v>43085</v>
      </c>
      <c r="M357">
        <v>20171216</v>
      </c>
      <c r="N357" s="16">
        <v>514385101.67913902</v>
      </c>
    </row>
    <row r="358" spans="1:14" x14ac:dyDescent="0.2">
      <c r="A358" s="9" t="s">
        <v>10</v>
      </c>
      <c r="B358" s="9" t="s">
        <v>11</v>
      </c>
      <c r="C358" s="17" t="s">
        <v>362</v>
      </c>
      <c r="D358" s="10">
        <v>-93577769.255659997</v>
      </c>
      <c r="E358" s="11">
        <v>6641532.7999999998</v>
      </c>
      <c r="F358" s="18" t="str">
        <f t="shared" si="26"/>
        <v>20180302</v>
      </c>
      <c r="G358" s="14">
        <f t="shared" si="27"/>
        <v>368267997.13307881</v>
      </c>
      <c r="H358" s="16">
        <f t="shared" si="28"/>
        <v>398981789.681279</v>
      </c>
      <c r="I358" s="19">
        <f t="shared" si="29"/>
        <v>-30713792.54820019</v>
      </c>
      <c r="K358" t="str">
        <f t="shared" si="25"/>
        <v>20171217</v>
      </c>
      <c r="L358" s="15">
        <v>43086</v>
      </c>
      <c r="M358">
        <v>20171217</v>
      </c>
      <c r="N358" s="16">
        <v>514385101.67913902</v>
      </c>
    </row>
    <row r="359" spans="1:14" x14ac:dyDescent="0.2">
      <c r="A359" s="9" t="s">
        <v>10</v>
      </c>
      <c r="B359" s="9" t="s">
        <v>11</v>
      </c>
      <c r="C359" s="17" t="s">
        <v>363</v>
      </c>
      <c r="D359" s="10"/>
      <c r="E359" s="11">
        <v>5352</v>
      </c>
      <c r="F359" s="18" t="str">
        <f t="shared" si="26"/>
        <v>20180303</v>
      </c>
      <c r="G359" s="14">
        <f t="shared" si="27"/>
        <v>368267997.13307881</v>
      </c>
      <c r="H359" s="16">
        <f t="shared" si="28"/>
        <v>398981789.681279</v>
      </c>
      <c r="I359" s="19">
        <f t="shared" si="29"/>
        <v>-30713792.54820019</v>
      </c>
      <c r="K359" t="str">
        <f t="shared" si="25"/>
        <v>20171218</v>
      </c>
      <c r="L359" s="15">
        <v>43087</v>
      </c>
      <c r="M359">
        <v>20171218</v>
      </c>
      <c r="N359" s="16">
        <v>512852500.14913899</v>
      </c>
    </row>
    <row r="360" spans="1:14" x14ac:dyDescent="0.2">
      <c r="A360" s="9" t="s">
        <v>10</v>
      </c>
      <c r="B360" s="9" t="s">
        <v>11</v>
      </c>
      <c r="C360" s="17" t="s">
        <v>364</v>
      </c>
      <c r="D360" s="10">
        <v>-4884742.9643400004</v>
      </c>
      <c r="E360" s="11">
        <v>6573845.5</v>
      </c>
      <c r="F360" s="18" t="str">
        <f t="shared" si="26"/>
        <v>20180305</v>
      </c>
      <c r="G360" s="14">
        <f t="shared" si="27"/>
        <v>363383254.16873884</v>
      </c>
      <c r="H360" s="16">
        <f t="shared" si="28"/>
        <v>394097046.71693897</v>
      </c>
      <c r="I360" s="19">
        <f t="shared" si="29"/>
        <v>-30713792.54820013</v>
      </c>
      <c r="K360" t="str">
        <f t="shared" si="25"/>
        <v>20171219</v>
      </c>
      <c r="L360" s="15">
        <v>43088</v>
      </c>
      <c r="M360">
        <v>20171219</v>
      </c>
      <c r="N360" s="16">
        <v>510142527.16913903</v>
      </c>
    </row>
    <row r="361" spans="1:14" x14ac:dyDescent="0.2">
      <c r="A361" s="9" t="s">
        <v>10</v>
      </c>
      <c r="B361" s="9" t="s">
        <v>11</v>
      </c>
      <c r="C361" s="17" t="s">
        <v>365</v>
      </c>
      <c r="D361" s="10">
        <v>93872.59</v>
      </c>
      <c r="E361" s="11">
        <v>759014.82</v>
      </c>
      <c r="F361" s="18" t="str">
        <f t="shared" si="26"/>
        <v>20180306</v>
      </c>
      <c r="G361" s="14">
        <f t="shared" si="27"/>
        <v>363477126.75873882</v>
      </c>
      <c r="H361" s="16">
        <f t="shared" si="28"/>
        <v>394190919.30693901</v>
      </c>
      <c r="I361" s="19">
        <f t="shared" si="29"/>
        <v>-30713792.54820019</v>
      </c>
      <c r="K361" t="str">
        <f t="shared" si="25"/>
        <v>20171220</v>
      </c>
      <c r="L361" s="15">
        <v>43089</v>
      </c>
      <c r="M361">
        <v>20171220</v>
      </c>
      <c r="N361" s="16">
        <v>510606050.48913902</v>
      </c>
    </row>
    <row r="362" spans="1:14" x14ac:dyDescent="0.2">
      <c r="A362" s="9" t="s">
        <v>10</v>
      </c>
      <c r="B362" s="9" t="s">
        <v>11</v>
      </c>
      <c r="C362" s="17" t="s">
        <v>366</v>
      </c>
      <c r="D362" s="10">
        <v>871005.13</v>
      </c>
      <c r="E362" s="11">
        <v>-1169934.29</v>
      </c>
      <c r="F362" s="18" t="str">
        <f t="shared" si="26"/>
        <v>20180307</v>
      </c>
      <c r="G362" s="14">
        <f t="shared" si="27"/>
        <v>364348131.88873881</v>
      </c>
      <c r="H362" s="16">
        <f t="shared" si="28"/>
        <v>395061924.436939</v>
      </c>
      <c r="I362" s="19">
        <f t="shared" si="29"/>
        <v>-30713792.54820019</v>
      </c>
      <c r="K362" t="str">
        <f t="shared" si="25"/>
        <v>20171221</v>
      </c>
      <c r="L362" s="15">
        <v>43090</v>
      </c>
      <c r="M362">
        <v>20171221</v>
      </c>
      <c r="N362" s="16">
        <v>428558467.86601901</v>
      </c>
    </row>
    <row r="363" spans="1:14" x14ac:dyDescent="0.2">
      <c r="A363" s="9" t="s">
        <v>10</v>
      </c>
      <c r="B363" s="9" t="s">
        <v>11</v>
      </c>
      <c r="C363" s="17" t="s">
        <v>367</v>
      </c>
      <c r="D363" s="10">
        <v>-255529.18</v>
      </c>
      <c r="E363" s="11">
        <v>-302508.76</v>
      </c>
      <c r="F363" s="18" t="str">
        <f t="shared" si="26"/>
        <v>20180308</v>
      </c>
      <c r="G363" s="14">
        <f t="shared" si="27"/>
        <v>364092602.7087388</v>
      </c>
      <c r="H363" s="16">
        <f t="shared" si="28"/>
        <v>394806395.25693899</v>
      </c>
      <c r="I363" s="19">
        <f t="shared" si="29"/>
        <v>-30713792.54820019</v>
      </c>
      <c r="K363" t="str">
        <f t="shared" si="25"/>
        <v>20171222</v>
      </c>
      <c r="L363" s="15">
        <v>43091</v>
      </c>
      <c r="M363">
        <v>20171222</v>
      </c>
      <c r="N363" s="16">
        <v>426098174.49677902</v>
      </c>
    </row>
    <row r="364" spans="1:14" x14ac:dyDescent="0.2">
      <c r="A364" s="9" t="s">
        <v>10</v>
      </c>
      <c r="B364" s="9" t="s">
        <v>11</v>
      </c>
      <c r="C364" s="17" t="s">
        <v>368</v>
      </c>
      <c r="D364" s="10">
        <v>-7327118.5800000001</v>
      </c>
      <c r="E364" s="11">
        <v>115586713.91</v>
      </c>
      <c r="F364" s="18" t="str">
        <f t="shared" si="26"/>
        <v>20180309</v>
      </c>
      <c r="G364" s="14">
        <f t="shared" si="27"/>
        <v>356765484.12873882</v>
      </c>
      <c r="H364" s="16">
        <f t="shared" si="28"/>
        <v>387479276.67693901</v>
      </c>
      <c r="I364" s="19">
        <f t="shared" si="29"/>
        <v>-30713792.54820019</v>
      </c>
      <c r="K364" t="str">
        <f t="shared" si="25"/>
        <v>20171223</v>
      </c>
      <c r="L364" s="15">
        <v>43092</v>
      </c>
      <c r="M364">
        <v>20171223</v>
      </c>
      <c r="N364" s="16">
        <v>426098174.49677902</v>
      </c>
    </row>
    <row r="365" spans="1:14" x14ac:dyDescent="0.2">
      <c r="A365" s="9" t="s">
        <v>10</v>
      </c>
      <c r="B365" s="9" t="s">
        <v>11</v>
      </c>
      <c r="C365" s="17" t="s">
        <v>369</v>
      </c>
      <c r="D365" s="10">
        <v>1228</v>
      </c>
      <c r="E365" s="11">
        <v>40515</v>
      </c>
      <c r="F365" s="18" t="str">
        <f t="shared" si="26"/>
        <v>20180310</v>
      </c>
      <c r="G365" s="14">
        <f t="shared" si="27"/>
        <v>356766712.12873882</v>
      </c>
      <c r="H365" s="16">
        <f t="shared" si="28"/>
        <v>387480504.67693901</v>
      </c>
      <c r="I365" s="19">
        <f t="shared" si="29"/>
        <v>-30713792.54820019</v>
      </c>
      <c r="K365" t="str">
        <f t="shared" si="25"/>
        <v>20171224</v>
      </c>
      <c r="L365" s="15">
        <v>43093</v>
      </c>
      <c r="M365">
        <v>20171224</v>
      </c>
      <c r="N365" s="16">
        <v>426098174.49677902</v>
      </c>
    </row>
    <row r="366" spans="1:14" x14ac:dyDescent="0.2">
      <c r="A366" s="9" t="s">
        <v>10</v>
      </c>
      <c r="B366" s="9" t="s">
        <v>11</v>
      </c>
      <c r="C366" s="17" t="s">
        <v>370</v>
      </c>
      <c r="D366" s="10">
        <v>22843.167888</v>
      </c>
      <c r="E366" s="11">
        <v>369943.57</v>
      </c>
      <c r="F366" s="18" t="str">
        <f t="shared" si="26"/>
        <v>20180312</v>
      </c>
      <c r="G366" s="14">
        <f t="shared" si="27"/>
        <v>356789555.29662681</v>
      </c>
      <c r="H366" s="16">
        <f t="shared" si="28"/>
        <v>387503347.844827</v>
      </c>
      <c r="I366" s="19">
        <f t="shared" si="29"/>
        <v>-30713792.54820019</v>
      </c>
      <c r="K366" t="str">
        <f t="shared" si="25"/>
        <v>20171225</v>
      </c>
      <c r="L366" s="15">
        <v>43094</v>
      </c>
      <c r="M366">
        <v>20171225</v>
      </c>
      <c r="N366" s="16">
        <v>426098174.49677902</v>
      </c>
    </row>
    <row r="367" spans="1:14" x14ac:dyDescent="0.2">
      <c r="A367" s="9" t="s">
        <v>10</v>
      </c>
      <c r="B367" s="9" t="s">
        <v>11</v>
      </c>
      <c r="C367" s="17" t="s">
        <v>371</v>
      </c>
      <c r="D367" s="10">
        <v>-310382.64788800001</v>
      </c>
      <c r="E367" s="11">
        <v>-612310.21</v>
      </c>
      <c r="F367" s="18" t="str">
        <f t="shared" si="26"/>
        <v>20180313</v>
      </c>
      <c r="G367" s="14">
        <f t="shared" si="27"/>
        <v>356479172.6487388</v>
      </c>
      <c r="H367" s="16">
        <f t="shared" si="28"/>
        <v>387192965.19693899</v>
      </c>
      <c r="I367" s="19">
        <f t="shared" si="29"/>
        <v>-30713792.54820019</v>
      </c>
      <c r="K367" t="str">
        <f t="shared" si="25"/>
        <v>20171226</v>
      </c>
      <c r="L367" s="15">
        <v>43095</v>
      </c>
      <c r="M367">
        <v>20171226</v>
      </c>
      <c r="N367" s="16">
        <v>437952238.206779</v>
      </c>
    </row>
    <row r="368" spans="1:14" x14ac:dyDescent="0.2">
      <c r="A368" s="9" t="s">
        <v>10</v>
      </c>
      <c r="B368" s="9" t="s">
        <v>11</v>
      </c>
      <c r="C368" s="17" t="s">
        <v>372</v>
      </c>
      <c r="D368" s="10">
        <v>-1021176.42</v>
      </c>
      <c r="E368" s="11">
        <v>-1037175.96</v>
      </c>
      <c r="F368" s="18" t="str">
        <f t="shared" si="26"/>
        <v>20180314</v>
      </c>
      <c r="G368" s="14">
        <f t="shared" si="27"/>
        <v>355457996.22873878</v>
      </c>
      <c r="H368" s="16">
        <f t="shared" si="28"/>
        <v>386171788.77693897</v>
      </c>
      <c r="I368" s="19">
        <f t="shared" si="29"/>
        <v>-30713792.54820019</v>
      </c>
      <c r="K368" t="str">
        <f t="shared" si="25"/>
        <v>20171227</v>
      </c>
      <c r="L368" s="15">
        <v>43096</v>
      </c>
      <c r="M368">
        <v>20171227</v>
      </c>
      <c r="N368" s="16">
        <v>462187943.16677898</v>
      </c>
    </row>
    <row r="369" spans="1:14" x14ac:dyDescent="0.2">
      <c r="A369" s="9" t="s">
        <v>10</v>
      </c>
      <c r="B369" s="9" t="s">
        <v>11</v>
      </c>
      <c r="C369" s="17" t="s">
        <v>373</v>
      </c>
      <c r="D369" s="10">
        <v>333507.53000000003</v>
      </c>
      <c r="E369" s="11">
        <v>582606.51</v>
      </c>
      <c r="F369" s="18" t="str">
        <f t="shared" si="26"/>
        <v>20180315</v>
      </c>
      <c r="G369" s="14">
        <f t="shared" si="27"/>
        <v>355791503.75873876</v>
      </c>
      <c r="H369" s="16">
        <f t="shared" si="28"/>
        <v>386505296.30693901</v>
      </c>
      <c r="I369" s="19">
        <f t="shared" si="29"/>
        <v>-30713792.54820025</v>
      </c>
      <c r="K369" t="str">
        <f t="shared" si="25"/>
        <v>20171228</v>
      </c>
      <c r="L369" s="15">
        <v>43097</v>
      </c>
      <c r="M369">
        <v>20171228</v>
      </c>
      <c r="N369" s="16">
        <v>436800351.98677897</v>
      </c>
    </row>
    <row r="370" spans="1:14" x14ac:dyDescent="0.2">
      <c r="A370" s="9" t="s">
        <v>10</v>
      </c>
      <c r="B370" s="9" t="s">
        <v>11</v>
      </c>
      <c r="C370" s="17" t="s">
        <v>374</v>
      </c>
      <c r="D370" s="10">
        <v>-462301.15</v>
      </c>
      <c r="E370" s="11">
        <v>-4056802.95</v>
      </c>
      <c r="F370" s="18" t="str">
        <f t="shared" si="26"/>
        <v>20180316</v>
      </c>
      <c r="G370" s="14">
        <f t="shared" si="27"/>
        <v>355329202.60873878</v>
      </c>
      <c r="H370" s="16">
        <f t="shared" si="28"/>
        <v>386042995.15693903</v>
      </c>
      <c r="I370" s="19">
        <f t="shared" si="29"/>
        <v>-30713792.54820025</v>
      </c>
      <c r="K370" t="str">
        <f t="shared" si="25"/>
        <v>20171229</v>
      </c>
      <c r="L370" s="15">
        <v>43098</v>
      </c>
      <c r="M370">
        <v>20171229</v>
      </c>
      <c r="N370" s="16">
        <v>415887305.73945898</v>
      </c>
    </row>
    <row r="371" spans="1:14" x14ac:dyDescent="0.2">
      <c r="A371" s="9" t="s">
        <v>10</v>
      </c>
      <c r="B371" s="9" t="s">
        <v>11</v>
      </c>
      <c r="C371" s="17" t="s">
        <v>375</v>
      </c>
      <c r="D371" s="10"/>
      <c r="E371" s="11">
        <v>295310.39</v>
      </c>
      <c r="F371" s="18" t="str">
        <f t="shared" si="26"/>
        <v>20180317</v>
      </c>
      <c r="G371" s="14">
        <f t="shared" si="27"/>
        <v>355329202.60873878</v>
      </c>
      <c r="H371" s="16">
        <f t="shared" si="28"/>
        <v>386042995.15693903</v>
      </c>
      <c r="I371" s="19">
        <f t="shared" si="29"/>
        <v>-30713792.54820025</v>
      </c>
      <c r="K371" t="str">
        <f t="shared" si="25"/>
        <v>20171230</v>
      </c>
      <c r="L371" s="15">
        <v>43099</v>
      </c>
      <c r="M371">
        <v>20171230</v>
      </c>
      <c r="N371" s="16">
        <v>415887305.73945898</v>
      </c>
    </row>
    <row r="372" spans="1:14" x14ac:dyDescent="0.2">
      <c r="A372" s="9" t="s">
        <v>10</v>
      </c>
      <c r="B372" s="9" t="s">
        <v>11</v>
      </c>
      <c r="C372" s="17" t="s">
        <v>376</v>
      </c>
      <c r="D372" s="10">
        <v>269095.95734600001</v>
      </c>
      <c r="E372" s="11">
        <v>835417.58</v>
      </c>
      <c r="F372" s="18" t="str">
        <f t="shared" si="26"/>
        <v>20180319</v>
      </c>
      <c r="G372" s="14">
        <f t="shared" si="27"/>
        <v>355598298.5660848</v>
      </c>
      <c r="H372" s="16">
        <f t="shared" si="28"/>
        <v>386312091.11428499</v>
      </c>
      <c r="I372" s="19">
        <f t="shared" si="29"/>
        <v>-30713792.54820019</v>
      </c>
      <c r="K372" t="str">
        <f t="shared" si="25"/>
        <v>20171231</v>
      </c>
      <c r="L372" s="15">
        <v>43100</v>
      </c>
      <c r="M372">
        <v>20171231</v>
      </c>
      <c r="N372" s="16">
        <v>415927720.43945903</v>
      </c>
    </row>
    <row r="373" spans="1:14" x14ac:dyDescent="0.2">
      <c r="A373" s="9" t="s">
        <v>10</v>
      </c>
      <c r="B373" s="9" t="s">
        <v>11</v>
      </c>
      <c r="C373" s="17" t="s">
        <v>377</v>
      </c>
      <c r="D373" s="10">
        <v>-135000.26</v>
      </c>
      <c r="E373" s="11">
        <v>605066.35</v>
      </c>
      <c r="F373" s="18" t="str">
        <f t="shared" si="26"/>
        <v>20180320</v>
      </c>
      <c r="G373" s="14">
        <f t="shared" si="27"/>
        <v>355463298.30608481</v>
      </c>
      <c r="H373" s="16">
        <f t="shared" si="28"/>
        <v>386177090.854285</v>
      </c>
      <c r="I373" s="19">
        <f t="shared" si="29"/>
        <v>-30713792.54820019</v>
      </c>
      <c r="K373" t="str">
        <f t="shared" si="25"/>
        <v>20180101</v>
      </c>
      <c r="L373" s="15">
        <v>43101</v>
      </c>
      <c r="M373">
        <v>20180101</v>
      </c>
      <c r="N373" s="16">
        <v>415927720.43945903</v>
      </c>
    </row>
    <row r="374" spans="1:14" x14ac:dyDescent="0.2">
      <c r="A374" s="9" t="s">
        <v>10</v>
      </c>
      <c r="B374" s="9" t="s">
        <v>11</v>
      </c>
      <c r="C374" s="17" t="s">
        <v>378</v>
      </c>
      <c r="D374" s="10">
        <v>-348655.08734600001</v>
      </c>
      <c r="E374" s="11">
        <v>678694.04</v>
      </c>
      <c r="F374" s="18" t="str">
        <f t="shared" si="26"/>
        <v>20180321</v>
      </c>
      <c r="G374" s="14">
        <f t="shared" si="27"/>
        <v>355114643.21873879</v>
      </c>
      <c r="H374" s="16">
        <f t="shared" si="28"/>
        <v>385828435.76693898</v>
      </c>
      <c r="I374" s="19">
        <f t="shared" si="29"/>
        <v>-30713792.54820019</v>
      </c>
      <c r="K374" t="str">
        <f t="shared" si="25"/>
        <v>20180102</v>
      </c>
      <c r="L374" s="15">
        <v>43102</v>
      </c>
      <c r="M374">
        <v>20180102</v>
      </c>
      <c r="N374" s="16">
        <v>414995595.85495502</v>
      </c>
    </row>
    <row r="375" spans="1:14" x14ac:dyDescent="0.2">
      <c r="A375" s="9" t="s">
        <v>10</v>
      </c>
      <c r="B375" s="9" t="s">
        <v>11</v>
      </c>
      <c r="C375" s="17" t="s">
        <v>379</v>
      </c>
      <c r="D375" s="10">
        <v>-3465006.07</v>
      </c>
      <c r="E375" s="11">
        <v>6517675.5300000003</v>
      </c>
      <c r="F375" s="18" t="str">
        <f t="shared" si="26"/>
        <v>20180322</v>
      </c>
      <c r="G375" s="14">
        <f t="shared" si="27"/>
        <v>351649637.1487388</v>
      </c>
      <c r="H375" s="16">
        <f t="shared" si="28"/>
        <v>382363429.69693899</v>
      </c>
      <c r="I375" s="19">
        <f t="shared" si="29"/>
        <v>-30713792.54820019</v>
      </c>
      <c r="K375" t="str">
        <f t="shared" si="25"/>
        <v>20180103</v>
      </c>
      <c r="L375" s="15">
        <v>43103</v>
      </c>
      <c r="M375">
        <v>20180103</v>
      </c>
      <c r="N375" s="16">
        <v>414953367.05495501</v>
      </c>
    </row>
    <row r="376" spans="1:14" x14ac:dyDescent="0.2">
      <c r="A376" s="9" t="s">
        <v>10</v>
      </c>
      <c r="B376" s="9" t="s">
        <v>11</v>
      </c>
      <c r="C376" s="17" t="s">
        <v>380</v>
      </c>
      <c r="D376" s="10">
        <v>-117128</v>
      </c>
      <c r="E376" s="11">
        <v>-800980.03</v>
      </c>
      <c r="F376" s="18" t="str">
        <f t="shared" si="26"/>
        <v>20180323</v>
      </c>
      <c r="G376" s="14">
        <f t="shared" si="27"/>
        <v>351532509.1487388</v>
      </c>
      <c r="H376" s="16">
        <f t="shared" si="28"/>
        <v>382246301.69693899</v>
      </c>
      <c r="I376" s="19">
        <f t="shared" si="29"/>
        <v>-30713792.54820019</v>
      </c>
      <c r="K376" t="str">
        <f t="shared" si="25"/>
        <v>20180104</v>
      </c>
      <c r="L376" s="15">
        <v>43104</v>
      </c>
      <c r="M376">
        <v>20180104</v>
      </c>
      <c r="N376" s="16">
        <v>414953367.05495501</v>
      </c>
    </row>
    <row r="377" spans="1:14" x14ac:dyDescent="0.2">
      <c r="A377" s="9" t="s">
        <v>10</v>
      </c>
      <c r="B377" s="9" t="s">
        <v>11</v>
      </c>
      <c r="C377" s="17" t="s">
        <v>381</v>
      </c>
      <c r="D377" s="10"/>
      <c r="E377" s="11">
        <v>1400</v>
      </c>
      <c r="F377" s="18" t="str">
        <f t="shared" si="26"/>
        <v>20180324</v>
      </c>
      <c r="G377" s="14">
        <f t="shared" si="27"/>
        <v>351532509.1487388</v>
      </c>
      <c r="H377" s="16">
        <f t="shared" si="28"/>
        <v>382246301.69693899</v>
      </c>
      <c r="I377" s="19">
        <f t="shared" si="29"/>
        <v>-30713792.54820019</v>
      </c>
      <c r="K377" t="str">
        <f t="shared" si="25"/>
        <v>20180105</v>
      </c>
      <c r="L377" s="15">
        <v>43105</v>
      </c>
      <c r="M377">
        <v>20180105</v>
      </c>
      <c r="N377" s="16">
        <v>414952574.19495499</v>
      </c>
    </row>
    <row r="378" spans="1:14" x14ac:dyDescent="0.2">
      <c r="A378" s="9" t="s">
        <v>10</v>
      </c>
      <c r="B378" s="9" t="s">
        <v>11</v>
      </c>
      <c r="C378" s="17" t="s">
        <v>382</v>
      </c>
      <c r="D378" s="10">
        <v>14853386.02</v>
      </c>
      <c r="E378" s="11">
        <v>-484853.3</v>
      </c>
      <c r="F378" s="18" t="str">
        <f t="shared" si="26"/>
        <v>20180326</v>
      </c>
      <c r="G378" s="14">
        <f t="shared" si="27"/>
        <v>366385895.16873878</v>
      </c>
      <c r="H378" s="16">
        <f t="shared" si="28"/>
        <v>397099687.71693897</v>
      </c>
      <c r="I378" s="19">
        <f t="shared" si="29"/>
        <v>-30713792.54820019</v>
      </c>
      <c r="K378" t="str">
        <f t="shared" si="25"/>
        <v>20180106</v>
      </c>
      <c r="L378" s="15">
        <v>43106</v>
      </c>
      <c r="M378">
        <v>20180106</v>
      </c>
      <c r="N378" s="16">
        <v>414952574.19495499</v>
      </c>
    </row>
    <row r="379" spans="1:14" x14ac:dyDescent="0.2">
      <c r="A379" s="9" t="s">
        <v>10</v>
      </c>
      <c r="B379" s="9" t="s">
        <v>11</v>
      </c>
      <c r="C379" s="17" t="s">
        <v>383</v>
      </c>
      <c r="D379" s="10">
        <v>1532318.8</v>
      </c>
      <c r="E379" s="11">
        <v>-1002129.52</v>
      </c>
      <c r="F379" s="18" t="str">
        <f t="shared" si="26"/>
        <v>20180327</v>
      </c>
      <c r="G379" s="14">
        <f t="shared" si="27"/>
        <v>367918213.96873879</v>
      </c>
      <c r="H379" s="16">
        <f t="shared" si="28"/>
        <v>398632006.51693898</v>
      </c>
      <c r="I379" s="19">
        <f t="shared" si="29"/>
        <v>-30713792.54820019</v>
      </c>
      <c r="K379" t="str">
        <f t="shared" si="25"/>
        <v>20180107</v>
      </c>
      <c r="L379" s="15">
        <v>43107</v>
      </c>
      <c r="M379">
        <v>20180107</v>
      </c>
      <c r="N379" s="16">
        <v>414952574.19495499</v>
      </c>
    </row>
    <row r="380" spans="1:14" x14ac:dyDescent="0.2">
      <c r="A380" s="9" t="s">
        <v>10</v>
      </c>
      <c r="B380" s="9" t="s">
        <v>11</v>
      </c>
      <c r="C380" s="17" t="s">
        <v>384</v>
      </c>
      <c r="D380" s="10">
        <v>-316591.94</v>
      </c>
      <c r="E380" s="11">
        <v>-197012.64</v>
      </c>
      <c r="F380" s="18" t="str">
        <f t="shared" si="26"/>
        <v>20180328</v>
      </c>
      <c r="G380" s="14">
        <f t="shared" si="27"/>
        <v>367601622.0287388</v>
      </c>
      <c r="H380" s="16">
        <f t="shared" si="28"/>
        <v>398315414.57693899</v>
      </c>
      <c r="I380" s="19">
        <f t="shared" si="29"/>
        <v>-30713792.54820019</v>
      </c>
      <c r="K380" t="str">
        <f t="shared" si="25"/>
        <v>20180108</v>
      </c>
      <c r="L380" s="15">
        <v>43108</v>
      </c>
      <c r="M380">
        <v>20180108</v>
      </c>
      <c r="N380" s="16">
        <v>416228602.59495503</v>
      </c>
    </row>
    <row r="381" spans="1:14" x14ac:dyDescent="0.2">
      <c r="A381" s="9" t="s">
        <v>10</v>
      </c>
      <c r="B381" s="9" t="s">
        <v>11</v>
      </c>
      <c r="C381" s="17" t="s">
        <v>385</v>
      </c>
      <c r="D381" s="10">
        <v>-17004598.57</v>
      </c>
      <c r="E381" s="11">
        <v>-883925.37</v>
      </c>
      <c r="F381" s="18" t="str">
        <f t="shared" si="26"/>
        <v>20180329</v>
      </c>
      <c r="G381" s="14">
        <f t="shared" si="27"/>
        <v>350597023.4587388</v>
      </c>
      <c r="H381" s="16">
        <f t="shared" si="28"/>
        <v>381310816.00693899</v>
      </c>
      <c r="I381" s="19">
        <f t="shared" si="29"/>
        <v>-30713792.54820019</v>
      </c>
      <c r="K381" t="str">
        <f t="shared" si="25"/>
        <v>20180109</v>
      </c>
      <c r="L381" s="15">
        <v>43109</v>
      </c>
      <c r="M381">
        <v>20180109</v>
      </c>
      <c r="N381" s="16">
        <v>416229269.26495498</v>
      </c>
    </row>
    <row r="382" spans="1:14" x14ac:dyDescent="0.2">
      <c r="A382" s="9" t="s">
        <v>10</v>
      </c>
      <c r="B382" s="9" t="s">
        <v>11</v>
      </c>
      <c r="C382" s="17" t="s">
        <v>386</v>
      </c>
      <c r="D382" s="10">
        <v>0</v>
      </c>
      <c r="E382" s="11">
        <v>9896.2800000000007</v>
      </c>
      <c r="F382" s="18" t="str">
        <f t="shared" si="26"/>
        <v>20180330</v>
      </c>
      <c r="G382" s="14">
        <f t="shared" si="27"/>
        <v>350597023.4587388</v>
      </c>
      <c r="H382" s="16">
        <f t="shared" si="28"/>
        <v>381310816.00693899</v>
      </c>
      <c r="I382" s="19">
        <f t="shared" si="29"/>
        <v>-30713792.54820019</v>
      </c>
      <c r="K382" t="str">
        <f t="shared" si="25"/>
        <v>20180110</v>
      </c>
      <c r="L382" s="15">
        <v>43110</v>
      </c>
      <c r="M382">
        <v>20180110</v>
      </c>
      <c r="N382" s="16">
        <v>419671869.26495498</v>
      </c>
    </row>
    <row r="383" spans="1:14" x14ac:dyDescent="0.2">
      <c r="A383" s="9" t="s">
        <v>10</v>
      </c>
      <c r="B383" s="9" t="s">
        <v>11</v>
      </c>
      <c r="C383" s="17" t="s">
        <v>387</v>
      </c>
      <c r="D383" s="10">
        <v>80865396.379999995</v>
      </c>
      <c r="E383" s="11">
        <v>-4169605.88</v>
      </c>
      <c r="F383" s="18" t="str">
        <f t="shared" si="26"/>
        <v>20180402</v>
      </c>
      <c r="G383" s="14">
        <f t="shared" si="27"/>
        <v>431462419.8387388</v>
      </c>
      <c r="H383" s="16">
        <f t="shared" si="28"/>
        <v>462176212.38693899</v>
      </c>
      <c r="I383" s="19">
        <f t="shared" si="29"/>
        <v>-30713792.54820019</v>
      </c>
      <c r="K383" t="str">
        <f t="shared" si="25"/>
        <v>20180111</v>
      </c>
      <c r="L383" s="15">
        <v>43111</v>
      </c>
      <c r="M383">
        <v>20180111</v>
      </c>
      <c r="N383" s="16">
        <v>419837946.04495502</v>
      </c>
    </row>
    <row r="384" spans="1:14" x14ac:dyDescent="0.2">
      <c r="A384" s="9" t="s">
        <v>10</v>
      </c>
      <c r="B384" s="9" t="s">
        <v>11</v>
      </c>
      <c r="C384" s="17" t="s">
        <v>388</v>
      </c>
      <c r="D384" s="10">
        <v>-75711992.079999998</v>
      </c>
      <c r="E384" s="11">
        <v>18629670.620000001</v>
      </c>
      <c r="F384" s="18" t="str">
        <f t="shared" si="26"/>
        <v>20180403</v>
      </c>
      <c r="G384" s="14">
        <f t="shared" si="27"/>
        <v>355750427.75873882</v>
      </c>
      <c r="H384" s="16">
        <f t="shared" si="28"/>
        <v>386464220.30693901</v>
      </c>
      <c r="I384" s="19">
        <f t="shared" si="29"/>
        <v>-30713792.54820019</v>
      </c>
      <c r="K384" t="str">
        <f t="shared" si="25"/>
        <v>20180112</v>
      </c>
      <c r="L384" s="15">
        <v>43112</v>
      </c>
      <c r="M384">
        <v>20180112</v>
      </c>
      <c r="N384" s="16">
        <v>420042242.51495498</v>
      </c>
    </row>
    <row r="385" spans="1:14" x14ac:dyDescent="0.2">
      <c r="A385" s="9" t="s">
        <v>10</v>
      </c>
      <c r="B385" s="9" t="s">
        <v>11</v>
      </c>
      <c r="C385" s="17" t="s">
        <v>389</v>
      </c>
      <c r="D385" s="10">
        <v>-1854395.06</v>
      </c>
      <c r="E385" s="11">
        <v>-24448210.539999999</v>
      </c>
      <c r="F385" s="18" t="str">
        <f t="shared" si="26"/>
        <v>20180404</v>
      </c>
      <c r="G385" s="14">
        <f t="shared" si="27"/>
        <v>353896032.69873881</v>
      </c>
      <c r="H385" s="16">
        <f t="shared" si="28"/>
        <v>384609825.246939</v>
      </c>
      <c r="I385" s="19">
        <f t="shared" si="29"/>
        <v>-30713792.54820019</v>
      </c>
      <c r="K385" t="str">
        <f t="shared" si="25"/>
        <v>20180113</v>
      </c>
      <c r="L385" s="15">
        <v>43113</v>
      </c>
      <c r="M385">
        <v>20180113</v>
      </c>
      <c r="N385" s="16">
        <v>420042242.51495498</v>
      </c>
    </row>
    <row r="386" spans="1:14" x14ac:dyDescent="0.2">
      <c r="A386" s="9" t="s">
        <v>10</v>
      </c>
      <c r="B386" s="9" t="s">
        <v>11</v>
      </c>
      <c r="C386" s="17" t="s">
        <v>390</v>
      </c>
      <c r="D386" s="10">
        <v>-836962.8112</v>
      </c>
      <c r="E386" s="11">
        <v>3672183.93</v>
      </c>
      <c r="F386" s="18" t="str">
        <f t="shared" si="26"/>
        <v>20180405</v>
      </c>
      <c r="G386" s="14">
        <f t="shared" si="27"/>
        <v>353059069.88753879</v>
      </c>
      <c r="H386" s="16">
        <f t="shared" si="28"/>
        <v>383772862.43573898</v>
      </c>
      <c r="I386" s="19">
        <f t="shared" si="29"/>
        <v>-30713792.54820019</v>
      </c>
      <c r="K386" t="str">
        <f t="shared" si="25"/>
        <v>20180114</v>
      </c>
      <c r="L386" s="15">
        <v>43114</v>
      </c>
      <c r="M386">
        <v>20180114</v>
      </c>
      <c r="N386" s="16">
        <v>420042242.51495498</v>
      </c>
    </row>
    <row r="387" spans="1:14" x14ac:dyDescent="0.2">
      <c r="A387" s="9" t="s">
        <v>10</v>
      </c>
      <c r="B387" s="9" t="s">
        <v>11</v>
      </c>
      <c r="C387" s="17" t="s">
        <v>391</v>
      </c>
      <c r="D387" s="10">
        <v>2851304.9838740001</v>
      </c>
      <c r="E387" s="11">
        <v>-1565392.67</v>
      </c>
      <c r="F387" s="18" t="str">
        <f t="shared" si="26"/>
        <v>20180406</v>
      </c>
      <c r="G387" s="14">
        <f t="shared" si="27"/>
        <v>355910374.87141281</v>
      </c>
      <c r="H387" s="16">
        <f t="shared" si="28"/>
        <v>386624167.419613</v>
      </c>
      <c r="I387" s="19">
        <f t="shared" si="29"/>
        <v>-30713792.54820019</v>
      </c>
      <c r="K387" t="str">
        <f t="shared" si="25"/>
        <v>20180115</v>
      </c>
      <c r="L387" s="15">
        <v>43115</v>
      </c>
      <c r="M387">
        <v>20180115</v>
      </c>
      <c r="N387" s="16">
        <v>420568090.80741102</v>
      </c>
    </row>
    <row r="388" spans="1:14" x14ac:dyDescent="0.2">
      <c r="A388" s="9" t="s">
        <v>10</v>
      </c>
      <c r="B388" s="9" t="s">
        <v>11</v>
      </c>
      <c r="C388" s="17" t="s">
        <v>392</v>
      </c>
      <c r="D388" s="10"/>
      <c r="E388" s="11">
        <v>2400</v>
      </c>
      <c r="F388" s="18" t="str">
        <f t="shared" si="26"/>
        <v>20180407</v>
      </c>
      <c r="G388" s="14">
        <f t="shared" si="27"/>
        <v>355910374.87141281</v>
      </c>
      <c r="H388" s="16">
        <f t="shared" si="28"/>
        <v>386624167.419613</v>
      </c>
      <c r="I388" s="19">
        <f t="shared" si="29"/>
        <v>-30713792.54820019</v>
      </c>
      <c r="K388" t="str">
        <f t="shared" si="25"/>
        <v>20180116</v>
      </c>
      <c r="L388" s="15">
        <v>43116</v>
      </c>
      <c r="M388">
        <v>20180116</v>
      </c>
      <c r="N388" s="16">
        <v>420048407.28495502</v>
      </c>
    </row>
    <row r="389" spans="1:14" x14ac:dyDescent="0.2">
      <c r="A389" s="9" t="s">
        <v>10</v>
      </c>
      <c r="B389" s="9" t="s">
        <v>11</v>
      </c>
      <c r="C389" s="17" t="s">
        <v>393</v>
      </c>
      <c r="D389" s="10">
        <v>13087400.192204</v>
      </c>
      <c r="E389" s="11">
        <v>-2289490.37</v>
      </c>
      <c r="F389" s="18" t="str">
        <f t="shared" si="26"/>
        <v>20180409</v>
      </c>
      <c r="G389" s="14">
        <f t="shared" si="27"/>
        <v>368997775.06361681</v>
      </c>
      <c r="H389" s="16">
        <f t="shared" si="28"/>
        <v>399711567.611817</v>
      </c>
      <c r="I389" s="19">
        <f t="shared" si="29"/>
        <v>-30713792.54820019</v>
      </c>
      <c r="K389" t="str">
        <f t="shared" si="25"/>
        <v>20180117</v>
      </c>
      <c r="L389" s="15">
        <v>43117</v>
      </c>
      <c r="M389">
        <v>20180117</v>
      </c>
      <c r="N389" s="16">
        <v>420030800.01495498</v>
      </c>
    </row>
    <row r="390" spans="1:14" x14ac:dyDescent="0.2">
      <c r="A390" s="9" t="s">
        <v>10</v>
      </c>
      <c r="B390" s="9" t="s">
        <v>11</v>
      </c>
      <c r="C390" s="17" t="s">
        <v>394</v>
      </c>
      <c r="D390" s="10">
        <v>963388.4</v>
      </c>
      <c r="E390" s="11">
        <v>-1199052.76</v>
      </c>
      <c r="F390" s="18" t="str">
        <f t="shared" si="26"/>
        <v>20180410</v>
      </c>
      <c r="G390" s="14">
        <f t="shared" si="27"/>
        <v>369961163.46361679</v>
      </c>
      <c r="H390" s="16">
        <f t="shared" si="28"/>
        <v>400674956.01181698</v>
      </c>
      <c r="I390" s="19">
        <f t="shared" si="29"/>
        <v>-30713792.54820019</v>
      </c>
      <c r="K390" t="str">
        <f t="shared" si="25"/>
        <v>20180118</v>
      </c>
      <c r="L390" s="15">
        <v>43118</v>
      </c>
      <c r="M390">
        <v>20180118</v>
      </c>
      <c r="N390" s="16">
        <v>420135639.684955</v>
      </c>
    </row>
    <row r="391" spans="1:14" x14ac:dyDescent="0.2">
      <c r="A391" s="9" t="s">
        <v>10</v>
      </c>
      <c r="B391" s="9" t="s">
        <v>11</v>
      </c>
      <c r="C391" s="17" t="s">
        <v>395</v>
      </c>
      <c r="D391" s="10">
        <v>-9834764.3928089999</v>
      </c>
      <c r="E391" s="11">
        <v>-2048399.55</v>
      </c>
      <c r="F391" s="18" t="str">
        <f t="shared" si="26"/>
        <v>20180411</v>
      </c>
      <c r="G391" s="14">
        <f t="shared" si="27"/>
        <v>360126399.07080781</v>
      </c>
      <c r="H391" s="16">
        <f t="shared" si="28"/>
        <v>390840191.619008</v>
      </c>
      <c r="I391" s="19">
        <f t="shared" si="29"/>
        <v>-30713792.54820019</v>
      </c>
      <c r="K391" t="str">
        <f t="shared" si="25"/>
        <v>20180119</v>
      </c>
      <c r="L391" s="15">
        <v>43119</v>
      </c>
      <c r="M391">
        <v>20180119</v>
      </c>
      <c r="N391" s="16">
        <v>423928791.61495501</v>
      </c>
    </row>
    <row r="392" spans="1:14" x14ac:dyDescent="0.2">
      <c r="A392" s="9" t="s">
        <v>10</v>
      </c>
      <c r="B392" s="9" t="s">
        <v>11</v>
      </c>
      <c r="C392" s="17" t="s">
        <v>396</v>
      </c>
      <c r="D392" s="10">
        <v>-10767480.492773</v>
      </c>
      <c r="E392" s="11">
        <v>1936959.8</v>
      </c>
      <c r="F392" s="18" t="str">
        <f t="shared" si="26"/>
        <v>20180412</v>
      </c>
      <c r="G392" s="14">
        <f t="shared" si="27"/>
        <v>349358918.57803482</v>
      </c>
      <c r="H392" s="16">
        <f t="shared" si="28"/>
        <v>380072711.12623501</v>
      </c>
      <c r="I392" s="19">
        <f t="shared" si="29"/>
        <v>-30713792.54820019</v>
      </c>
      <c r="K392" t="str">
        <f t="shared" si="25"/>
        <v>20180120</v>
      </c>
      <c r="L392" s="15">
        <v>43120</v>
      </c>
      <c r="M392">
        <v>20180120</v>
      </c>
      <c r="N392" s="16">
        <v>423928791.61495501</v>
      </c>
    </row>
    <row r="393" spans="1:14" x14ac:dyDescent="0.2">
      <c r="A393" s="9" t="s">
        <v>10</v>
      </c>
      <c r="B393" s="9" t="s">
        <v>11</v>
      </c>
      <c r="C393" s="17" t="s">
        <v>397</v>
      </c>
      <c r="D393" s="10">
        <v>-441333.48</v>
      </c>
      <c r="E393" s="11">
        <v>3385613.58</v>
      </c>
      <c r="F393" s="18" t="str">
        <f t="shared" si="26"/>
        <v>20180413</v>
      </c>
      <c r="G393" s="14">
        <f t="shared" si="27"/>
        <v>348917585.0980348</v>
      </c>
      <c r="H393" s="16">
        <f t="shared" si="28"/>
        <v>379631377.64623499</v>
      </c>
      <c r="I393" s="19">
        <f t="shared" si="29"/>
        <v>-30713792.54820019</v>
      </c>
      <c r="K393" t="str">
        <f t="shared" ref="K393:K456" si="30">""&amp;M393</f>
        <v>20180121</v>
      </c>
      <c r="L393" s="15">
        <v>43121</v>
      </c>
      <c r="M393">
        <v>20180121</v>
      </c>
      <c r="N393" s="16">
        <v>423928791.61495501</v>
      </c>
    </row>
    <row r="394" spans="1:14" x14ac:dyDescent="0.2">
      <c r="A394" s="9" t="s">
        <v>10</v>
      </c>
      <c r="B394" s="9" t="s">
        <v>11</v>
      </c>
      <c r="C394" s="17" t="s">
        <v>398</v>
      </c>
      <c r="D394" s="10"/>
      <c r="E394" s="11">
        <v>9650</v>
      </c>
      <c r="F394" s="18" t="str">
        <f t="shared" ref="F394:F457" si="31">""&amp;RIGHT(C394,4)&amp;MID(C394,4,2)&amp;LEFT(C394,2)</f>
        <v>20180414</v>
      </c>
      <c r="G394" s="14">
        <f t="shared" ref="G394:G457" si="32">D394+G393</f>
        <v>348917585.0980348</v>
      </c>
      <c r="H394" s="16">
        <f t="shared" ref="H394:H457" si="33">VLOOKUP(F394,$K$8:$N$626,4,FALSE)</f>
        <v>379631377.64623499</v>
      </c>
      <c r="I394" s="19">
        <f t="shared" ref="I394:I457" si="34">G394-H394</f>
        <v>-30713792.54820019</v>
      </c>
      <c r="K394" t="str">
        <f t="shared" si="30"/>
        <v>20180122</v>
      </c>
      <c r="L394" s="15">
        <v>43122</v>
      </c>
      <c r="M394">
        <v>20180122</v>
      </c>
      <c r="N394" s="16">
        <v>423745064.14573902</v>
      </c>
    </row>
    <row r="395" spans="1:14" x14ac:dyDescent="0.2">
      <c r="A395" s="9" t="s">
        <v>10</v>
      </c>
      <c r="B395" s="9" t="s">
        <v>11</v>
      </c>
      <c r="C395" s="17" t="s">
        <v>399</v>
      </c>
      <c r="D395" s="10">
        <v>139447.79</v>
      </c>
      <c r="E395" s="11">
        <v>71998.100000000006</v>
      </c>
      <c r="F395" s="18" t="str">
        <f t="shared" si="31"/>
        <v>20180416</v>
      </c>
      <c r="G395" s="14">
        <f t="shared" si="32"/>
        <v>349057032.88803482</v>
      </c>
      <c r="H395" s="16">
        <f t="shared" si="33"/>
        <v>379770825.43623501</v>
      </c>
      <c r="I395" s="19">
        <f t="shared" si="34"/>
        <v>-30713792.54820019</v>
      </c>
      <c r="K395" t="str">
        <f t="shared" si="30"/>
        <v>20180123</v>
      </c>
      <c r="L395" s="15">
        <v>43123</v>
      </c>
      <c r="M395">
        <v>20180123</v>
      </c>
      <c r="N395" s="16">
        <v>422854684.58264297</v>
      </c>
    </row>
    <row r="396" spans="1:14" x14ac:dyDescent="0.2">
      <c r="A396" s="9" t="s">
        <v>10</v>
      </c>
      <c r="B396" s="9" t="s">
        <v>11</v>
      </c>
      <c r="C396" s="17" t="s">
        <v>400</v>
      </c>
      <c r="D396" s="10">
        <v>461053.690703</v>
      </c>
      <c r="E396" s="11">
        <v>-126986</v>
      </c>
      <c r="F396" s="18" t="str">
        <f t="shared" si="31"/>
        <v>20180417</v>
      </c>
      <c r="G396" s="14">
        <f t="shared" si="32"/>
        <v>349518086.5787378</v>
      </c>
      <c r="H396" s="16">
        <f t="shared" si="33"/>
        <v>380231879.12693799</v>
      </c>
      <c r="I396" s="19">
        <f t="shared" si="34"/>
        <v>-30713792.54820019</v>
      </c>
      <c r="K396" t="str">
        <f t="shared" si="30"/>
        <v>20180124</v>
      </c>
      <c r="L396" s="15">
        <v>43124</v>
      </c>
      <c r="M396">
        <v>20180124</v>
      </c>
      <c r="N396" s="16">
        <v>423630924.63264298</v>
      </c>
    </row>
    <row r="397" spans="1:14" x14ac:dyDescent="0.2">
      <c r="A397" s="9" t="s">
        <v>10</v>
      </c>
      <c r="B397" s="9" t="s">
        <v>11</v>
      </c>
      <c r="C397" s="17" t="s">
        <v>401</v>
      </c>
      <c r="D397" s="10">
        <v>-633408.75</v>
      </c>
      <c r="E397" s="11">
        <v>-74414272.590000004</v>
      </c>
      <c r="F397" s="18" t="str">
        <f t="shared" si="31"/>
        <v>20180418</v>
      </c>
      <c r="G397" s="14">
        <f t="shared" si="32"/>
        <v>348884677.8287378</v>
      </c>
      <c r="H397" s="16">
        <f t="shared" si="33"/>
        <v>379598470.37693799</v>
      </c>
      <c r="I397" s="19">
        <f t="shared" si="34"/>
        <v>-30713792.54820019</v>
      </c>
      <c r="K397" t="str">
        <f t="shared" si="30"/>
        <v>20180125</v>
      </c>
      <c r="L397" s="15">
        <v>43125</v>
      </c>
      <c r="M397">
        <v>20180125</v>
      </c>
      <c r="N397" s="16">
        <v>422766701.22264302</v>
      </c>
    </row>
    <row r="398" spans="1:14" x14ac:dyDescent="0.2">
      <c r="A398" s="9" t="s">
        <v>10</v>
      </c>
      <c r="B398" s="9" t="s">
        <v>11</v>
      </c>
      <c r="C398" s="17" t="s">
        <v>402</v>
      </c>
      <c r="D398" s="10">
        <v>159462.79120000001</v>
      </c>
      <c r="E398" s="11">
        <v>-3779938</v>
      </c>
      <c r="F398" s="18" t="str">
        <f t="shared" si="31"/>
        <v>20180419</v>
      </c>
      <c r="G398" s="14">
        <f t="shared" si="32"/>
        <v>349044140.61993778</v>
      </c>
      <c r="H398" s="16">
        <f t="shared" si="33"/>
        <v>379757933.16813803</v>
      </c>
      <c r="I398" s="19">
        <f t="shared" si="34"/>
        <v>-30713792.54820025</v>
      </c>
      <c r="K398" t="str">
        <f t="shared" si="30"/>
        <v>20180126</v>
      </c>
      <c r="L398" s="15">
        <v>43126</v>
      </c>
      <c r="M398">
        <v>20180126</v>
      </c>
      <c r="N398" s="16">
        <v>423978565.46070701</v>
      </c>
    </row>
    <row r="399" spans="1:14" x14ac:dyDescent="0.2">
      <c r="A399" s="9" t="s">
        <v>10</v>
      </c>
      <c r="B399" s="9" t="s">
        <v>11</v>
      </c>
      <c r="C399" s="17" t="s">
        <v>403</v>
      </c>
      <c r="D399" s="10">
        <v>-1751346.55</v>
      </c>
      <c r="E399" s="11">
        <v>-65097.68</v>
      </c>
      <c r="F399" s="18" t="str">
        <f t="shared" si="31"/>
        <v>20180420</v>
      </c>
      <c r="G399" s="14">
        <f t="shared" si="32"/>
        <v>347292794.06993777</v>
      </c>
      <c r="H399" s="16">
        <f t="shared" si="33"/>
        <v>378006586.61813802</v>
      </c>
      <c r="I399" s="19">
        <f t="shared" si="34"/>
        <v>-30713792.54820025</v>
      </c>
      <c r="K399" t="str">
        <f t="shared" si="30"/>
        <v>20180127</v>
      </c>
      <c r="L399" s="15">
        <v>43127</v>
      </c>
      <c r="M399">
        <v>20180127</v>
      </c>
      <c r="N399" s="16">
        <v>423978565.46070701</v>
      </c>
    </row>
    <row r="400" spans="1:14" x14ac:dyDescent="0.2">
      <c r="A400" s="9" t="s">
        <v>10</v>
      </c>
      <c r="B400" s="9" t="s">
        <v>11</v>
      </c>
      <c r="C400" s="17" t="s">
        <v>404</v>
      </c>
      <c r="D400" s="10"/>
      <c r="E400" s="11">
        <v>400</v>
      </c>
      <c r="F400" s="18" t="str">
        <f t="shared" si="31"/>
        <v>20180421</v>
      </c>
      <c r="G400" s="14">
        <f t="shared" si="32"/>
        <v>347292794.06993777</v>
      </c>
      <c r="H400" s="16">
        <f t="shared" si="33"/>
        <v>378006586.61813802</v>
      </c>
      <c r="I400" s="19">
        <f t="shared" si="34"/>
        <v>-30713792.54820025</v>
      </c>
      <c r="K400" t="str">
        <f t="shared" si="30"/>
        <v>20180128</v>
      </c>
      <c r="L400" s="15">
        <v>43128</v>
      </c>
      <c r="M400">
        <v>20180128</v>
      </c>
      <c r="N400" s="16">
        <v>423978565.46070701</v>
      </c>
    </row>
    <row r="401" spans="1:14" x14ac:dyDescent="0.2">
      <c r="A401" s="9" t="s">
        <v>10</v>
      </c>
      <c r="B401" s="9" t="s">
        <v>11</v>
      </c>
      <c r="C401" s="17" t="s">
        <v>405</v>
      </c>
      <c r="D401" s="10">
        <v>55636</v>
      </c>
      <c r="E401" s="11">
        <v>173928.95999999999</v>
      </c>
      <c r="F401" s="18" t="str">
        <f t="shared" si="31"/>
        <v>20180423</v>
      </c>
      <c r="G401" s="14">
        <f t="shared" si="32"/>
        <v>347348430.06993777</v>
      </c>
      <c r="H401" s="16">
        <f t="shared" si="33"/>
        <v>378062222.61813802</v>
      </c>
      <c r="I401" s="19">
        <f t="shared" si="34"/>
        <v>-30713792.54820025</v>
      </c>
      <c r="K401" t="str">
        <f t="shared" si="30"/>
        <v>20180129</v>
      </c>
      <c r="L401" s="15">
        <v>43129</v>
      </c>
      <c r="M401">
        <v>20180129</v>
      </c>
      <c r="N401" s="16">
        <v>438499441.29355502</v>
      </c>
    </row>
    <row r="402" spans="1:14" x14ac:dyDescent="0.2">
      <c r="A402" s="9" t="s">
        <v>10</v>
      </c>
      <c r="B402" s="9" t="s">
        <v>11</v>
      </c>
      <c r="C402" s="17" t="s">
        <v>406</v>
      </c>
      <c r="D402" s="10">
        <v>17012562.760000002</v>
      </c>
      <c r="E402" s="11">
        <v>5593670.5099999998</v>
      </c>
      <c r="F402" s="18" t="str">
        <f t="shared" si="31"/>
        <v>20180424</v>
      </c>
      <c r="G402" s="14">
        <f t="shared" si="32"/>
        <v>364360992.82993776</v>
      </c>
      <c r="H402" s="16">
        <f t="shared" si="33"/>
        <v>395074785.37813801</v>
      </c>
      <c r="I402" s="19">
        <f t="shared" si="34"/>
        <v>-30713792.54820025</v>
      </c>
      <c r="K402" t="str">
        <f t="shared" si="30"/>
        <v>20180130</v>
      </c>
      <c r="L402" s="15">
        <v>43130</v>
      </c>
      <c r="M402">
        <v>20180130</v>
      </c>
      <c r="N402" s="16">
        <v>438468268.77355498</v>
      </c>
    </row>
    <row r="403" spans="1:14" x14ac:dyDescent="0.2">
      <c r="A403" s="9" t="s">
        <v>10</v>
      </c>
      <c r="B403" s="9" t="s">
        <v>11</v>
      </c>
      <c r="C403" s="17" t="s">
        <v>407</v>
      </c>
      <c r="D403" s="10">
        <v>-164631.71</v>
      </c>
      <c r="E403" s="11">
        <v>2767695.88</v>
      </c>
      <c r="F403" s="18" t="str">
        <f t="shared" si="31"/>
        <v>20180425</v>
      </c>
      <c r="G403" s="14">
        <f t="shared" si="32"/>
        <v>364196361.11993778</v>
      </c>
      <c r="H403" s="16">
        <f t="shared" si="33"/>
        <v>394910153.66813803</v>
      </c>
      <c r="I403" s="19">
        <f t="shared" si="34"/>
        <v>-30713792.54820025</v>
      </c>
      <c r="K403" t="str">
        <f t="shared" si="30"/>
        <v>20180131</v>
      </c>
      <c r="L403" s="15">
        <v>43131</v>
      </c>
      <c r="M403">
        <v>20180131</v>
      </c>
      <c r="N403" s="16">
        <v>422097164.27355498</v>
      </c>
    </row>
    <row r="404" spans="1:14" x14ac:dyDescent="0.2">
      <c r="A404" s="9" t="s">
        <v>10</v>
      </c>
      <c r="B404" s="9" t="s">
        <v>11</v>
      </c>
      <c r="C404" s="17" t="s">
        <v>408</v>
      </c>
      <c r="D404" s="10">
        <v>-356093.1</v>
      </c>
      <c r="E404" s="11">
        <v>-975441.82</v>
      </c>
      <c r="F404" s="18" t="str">
        <f t="shared" si="31"/>
        <v>20180426</v>
      </c>
      <c r="G404" s="14">
        <f t="shared" si="32"/>
        <v>363840268.01993775</v>
      </c>
      <c r="H404" s="16">
        <f t="shared" si="33"/>
        <v>394554060.568138</v>
      </c>
      <c r="I404" s="19">
        <f t="shared" si="34"/>
        <v>-30713792.54820025</v>
      </c>
      <c r="K404" t="str">
        <f t="shared" si="30"/>
        <v>20180201</v>
      </c>
      <c r="L404" s="15">
        <v>43132</v>
      </c>
      <c r="M404">
        <v>20180201</v>
      </c>
      <c r="N404" s="16">
        <v>443673434.35355502</v>
      </c>
    </row>
    <row r="405" spans="1:14" x14ac:dyDescent="0.2">
      <c r="A405" s="9" t="s">
        <v>10</v>
      </c>
      <c r="B405" s="9" t="s">
        <v>11</v>
      </c>
      <c r="C405" s="17" t="s">
        <v>409</v>
      </c>
      <c r="D405" s="10">
        <v>84319997.5</v>
      </c>
      <c r="E405" s="11">
        <v>-95.17</v>
      </c>
      <c r="F405" s="18" t="str">
        <f t="shared" si="31"/>
        <v>20180427</v>
      </c>
      <c r="G405" s="14">
        <f t="shared" si="32"/>
        <v>448160265.51993775</v>
      </c>
      <c r="H405" s="16">
        <f t="shared" si="33"/>
        <v>478874058.068138</v>
      </c>
      <c r="I405" s="19">
        <f t="shared" si="34"/>
        <v>-30713792.54820025</v>
      </c>
      <c r="K405" t="str">
        <f t="shared" si="30"/>
        <v>20180202</v>
      </c>
      <c r="L405" s="15">
        <v>43133</v>
      </c>
      <c r="M405">
        <v>20180202</v>
      </c>
      <c r="N405" s="16">
        <v>511212251.193555</v>
      </c>
    </row>
    <row r="406" spans="1:14" x14ac:dyDescent="0.2">
      <c r="A406" s="9" t="s">
        <v>10</v>
      </c>
      <c r="B406" s="9" t="s">
        <v>11</v>
      </c>
      <c r="C406" s="17" t="s">
        <v>410</v>
      </c>
      <c r="D406" s="10"/>
      <c r="E406" s="11">
        <v>600</v>
      </c>
      <c r="F406" s="18" t="str">
        <f t="shared" si="31"/>
        <v>20180428</v>
      </c>
      <c r="G406" s="14">
        <f t="shared" si="32"/>
        <v>448160265.51993775</v>
      </c>
      <c r="H406" s="16">
        <f t="shared" si="33"/>
        <v>478874058.068138</v>
      </c>
      <c r="I406" s="19">
        <f t="shared" si="34"/>
        <v>-30713792.54820025</v>
      </c>
      <c r="K406" t="str">
        <f t="shared" si="30"/>
        <v>20180203</v>
      </c>
      <c r="L406" s="15">
        <v>43134</v>
      </c>
      <c r="M406">
        <v>20180203</v>
      </c>
      <c r="N406" s="16">
        <v>511212251.193555</v>
      </c>
    </row>
    <row r="407" spans="1:14" x14ac:dyDescent="0.2">
      <c r="A407" s="9" t="s">
        <v>10</v>
      </c>
      <c r="B407" s="9" t="s">
        <v>11</v>
      </c>
      <c r="C407" s="17" t="s">
        <v>411</v>
      </c>
      <c r="D407" s="10">
        <v>-15277233.210000001</v>
      </c>
      <c r="E407" s="11">
        <v>-78461.03</v>
      </c>
      <c r="F407" s="18" t="str">
        <f t="shared" si="31"/>
        <v>20180430</v>
      </c>
      <c r="G407" s="14">
        <f t="shared" si="32"/>
        <v>432883032.30993778</v>
      </c>
      <c r="H407" s="16">
        <f t="shared" si="33"/>
        <v>463596824.85813802</v>
      </c>
      <c r="I407" s="19">
        <f t="shared" si="34"/>
        <v>-30713792.54820025</v>
      </c>
      <c r="K407" t="str">
        <f t="shared" si="30"/>
        <v>20180204</v>
      </c>
      <c r="L407" s="15">
        <v>43135</v>
      </c>
      <c r="M407">
        <v>20180204</v>
      </c>
      <c r="N407" s="16">
        <v>511212251.193555</v>
      </c>
    </row>
    <row r="408" spans="1:14" x14ac:dyDescent="0.2">
      <c r="A408" s="9" t="s">
        <v>10</v>
      </c>
      <c r="B408" s="9" t="s">
        <v>11</v>
      </c>
      <c r="C408" s="17" t="s">
        <v>412</v>
      </c>
      <c r="D408" s="10"/>
      <c r="E408" s="11">
        <v>6400</v>
      </c>
      <c r="F408" s="18" t="str">
        <f t="shared" si="31"/>
        <v>20180501</v>
      </c>
      <c r="G408" s="14">
        <f t="shared" si="32"/>
        <v>432883032.30993778</v>
      </c>
      <c r="H408" s="16">
        <f t="shared" si="33"/>
        <v>463596824.85813802</v>
      </c>
      <c r="I408" s="19">
        <f t="shared" si="34"/>
        <v>-30713792.54820025</v>
      </c>
      <c r="K408" t="str">
        <f t="shared" si="30"/>
        <v>20180205</v>
      </c>
      <c r="L408" s="15">
        <v>43136</v>
      </c>
      <c r="M408">
        <v>20180205</v>
      </c>
      <c r="N408" s="16">
        <v>429753653.53355497</v>
      </c>
    </row>
    <row r="409" spans="1:14" x14ac:dyDescent="0.2">
      <c r="A409" s="9" t="s">
        <v>10</v>
      </c>
      <c r="B409" s="9" t="s">
        <v>11</v>
      </c>
      <c r="C409" s="17" t="s">
        <v>413</v>
      </c>
      <c r="D409" s="10">
        <v>-87567939.170000002</v>
      </c>
      <c r="E409" s="11">
        <v>-1122851.3999999999</v>
      </c>
      <c r="F409" s="18" t="str">
        <f t="shared" si="31"/>
        <v>20180502</v>
      </c>
      <c r="G409" s="14">
        <f t="shared" si="32"/>
        <v>345315093.13993776</v>
      </c>
      <c r="H409" s="16">
        <f t="shared" si="33"/>
        <v>376028885.68813801</v>
      </c>
      <c r="I409" s="19">
        <f t="shared" si="34"/>
        <v>-30713792.54820025</v>
      </c>
      <c r="K409" t="str">
        <f t="shared" si="30"/>
        <v>20180206</v>
      </c>
      <c r="L409" s="15">
        <v>43137</v>
      </c>
      <c r="M409">
        <v>20180206</v>
      </c>
      <c r="N409" s="16">
        <v>421974651.04693902</v>
      </c>
    </row>
    <row r="410" spans="1:14" x14ac:dyDescent="0.2">
      <c r="A410" s="9" t="s">
        <v>10</v>
      </c>
      <c r="B410" s="9" t="s">
        <v>11</v>
      </c>
      <c r="C410" s="17" t="s">
        <v>414</v>
      </c>
      <c r="D410" s="10">
        <v>2560055.5995</v>
      </c>
      <c r="E410" s="11">
        <v>-7206354.0199999996</v>
      </c>
      <c r="F410" s="18" t="str">
        <f t="shared" si="31"/>
        <v>20180503</v>
      </c>
      <c r="G410" s="14">
        <f t="shared" si="32"/>
        <v>347875148.73943776</v>
      </c>
      <c r="H410" s="16">
        <f t="shared" si="33"/>
        <v>378588941.28763801</v>
      </c>
      <c r="I410" s="19">
        <f t="shared" si="34"/>
        <v>-30713792.54820025</v>
      </c>
      <c r="K410" t="str">
        <f t="shared" si="30"/>
        <v>20180207</v>
      </c>
      <c r="L410" s="15">
        <v>43138</v>
      </c>
      <c r="M410">
        <v>20180207</v>
      </c>
      <c r="N410" s="16">
        <v>421812272.85693902</v>
      </c>
    </row>
    <row r="411" spans="1:14" x14ac:dyDescent="0.2">
      <c r="A411" s="9" t="s">
        <v>10</v>
      </c>
      <c r="B411" s="9" t="s">
        <v>11</v>
      </c>
      <c r="C411" s="17" t="s">
        <v>415</v>
      </c>
      <c r="D411" s="10">
        <v>-73164.320000000007</v>
      </c>
      <c r="E411" s="11">
        <v>69933.509999999995</v>
      </c>
      <c r="F411" s="18" t="str">
        <f t="shared" si="31"/>
        <v>20180504</v>
      </c>
      <c r="G411" s="14">
        <f t="shared" si="32"/>
        <v>347801984.41943777</v>
      </c>
      <c r="H411" s="16">
        <f t="shared" si="33"/>
        <v>378515776.96763802</v>
      </c>
      <c r="I411" s="19">
        <f t="shared" si="34"/>
        <v>-30713792.54820025</v>
      </c>
      <c r="K411" t="str">
        <f t="shared" si="30"/>
        <v>20180208</v>
      </c>
      <c r="L411" s="15">
        <v>43139</v>
      </c>
      <c r="M411">
        <v>20180208</v>
      </c>
      <c r="N411" s="16">
        <v>421737434.94693899</v>
      </c>
    </row>
    <row r="412" spans="1:14" x14ac:dyDescent="0.2">
      <c r="A412" s="9" t="s">
        <v>10</v>
      </c>
      <c r="B412" s="9" t="s">
        <v>11</v>
      </c>
      <c r="C412" s="17" t="s">
        <v>416</v>
      </c>
      <c r="D412" s="10"/>
      <c r="E412" s="11">
        <v>13888</v>
      </c>
      <c r="F412" s="18" t="str">
        <f t="shared" si="31"/>
        <v>20180505</v>
      </c>
      <c r="G412" s="14">
        <f t="shared" si="32"/>
        <v>347801984.41943777</v>
      </c>
      <c r="H412" s="16">
        <f t="shared" si="33"/>
        <v>378515776.96763802</v>
      </c>
      <c r="I412" s="19">
        <f t="shared" si="34"/>
        <v>-30713792.54820025</v>
      </c>
      <c r="K412" t="str">
        <f t="shared" si="30"/>
        <v>20180209</v>
      </c>
      <c r="L412" s="15">
        <v>43140</v>
      </c>
      <c r="M412">
        <v>20180209</v>
      </c>
      <c r="N412" s="16">
        <v>422899141.25693899</v>
      </c>
    </row>
    <row r="413" spans="1:14" x14ac:dyDescent="0.2">
      <c r="A413" s="9" t="s">
        <v>10</v>
      </c>
      <c r="B413" s="9" t="s">
        <v>11</v>
      </c>
      <c r="C413" s="17" t="s">
        <v>417</v>
      </c>
      <c r="D413" s="10">
        <v>-2288443.0792700001</v>
      </c>
      <c r="E413" s="11">
        <v>-1003223.05</v>
      </c>
      <c r="F413" s="18" t="str">
        <f t="shared" si="31"/>
        <v>20180507</v>
      </c>
      <c r="G413" s="14">
        <f t="shared" si="32"/>
        <v>345513541.34016776</v>
      </c>
      <c r="H413" s="16">
        <f t="shared" si="33"/>
        <v>376227333.88836801</v>
      </c>
      <c r="I413" s="19">
        <f t="shared" si="34"/>
        <v>-30713792.54820025</v>
      </c>
      <c r="K413" t="str">
        <f t="shared" si="30"/>
        <v>20180210</v>
      </c>
      <c r="L413" s="15">
        <v>43141</v>
      </c>
      <c r="M413">
        <v>20180210</v>
      </c>
      <c r="N413" s="16">
        <v>422899141.25693899</v>
      </c>
    </row>
    <row r="414" spans="1:14" x14ac:dyDescent="0.2">
      <c r="A414" s="9" t="s">
        <v>10</v>
      </c>
      <c r="B414" s="9" t="s">
        <v>11</v>
      </c>
      <c r="C414" s="17" t="s">
        <v>418</v>
      </c>
      <c r="D414" s="10">
        <v>137997.57999999999</v>
      </c>
      <c r="E414" s="11">
        <v>10582296.869999999</v>
      </c>
      <c r="F414" s="18" t="str">
        <f t="shared" si="31"/>
        <v>20180508</v>
      </c>
      <c r="G414" s="14">
        <f t="shared" si="32"/>
        <v>345651538.92016774</v>
      </c>
      <c r="H414" s="16">
        <f t="shared" si="33"/>
        <v>376365331.46836799</v>
      </c>
      <c r="I414" s="19">
        <f t="shared" si="34"/>
        <v>-30713792.54820025</v>
      </c>
      <c r="K414" t="str">
        <f t="shared" si="30"/>
        <v>20180211</v>
      </c>
      <c r="L414" s="15">
        <v>43142</v>
      </c>
      <c r="M414">
        <v>20180211</v>
      </c>
      <c r="N414" s="16">
        <v>422899141.25693899</v>
      </c>
    </row>
    <row r="415" spans="1:14" x14ac:dyDescent="0.2">
      <c r="A415" s="9" t="s">
        <v>10</v>
      </c>
      <c r="B415" s="9" t="s">
        <v>11</v>
      </c>
      <c r="C415" s="17" t="s">
        <v>419</v>
      </c>
      <c r="D415" s="10">
        <v>-592656.48022999999</v>
      </c>
      <c r="E415" s="11">
        <v>-349827.6</v>
      </c>
      <c r="F415" s="18" t="str">
        <f t="shared" si="31"/>
        <v>20180509</v>
      </c>
      <c r="G415" s="14">
        <f t="shared" si="32"/>
        <v>345058882.43993777</v>
      </c>
      <c r="H415" s="16">
        <f t="shared" si="33"/>
        <v>375772674.98813802</v>
      </c>
      <c r="I415" s="19">
        <f t="shared" si="34"/>
        <v>-30713792.54820025</v>
      </c>
      <c r="K415" t="str">
        <f t="shared" si="30"/>
        <v>20180212</v>
      </c>
      <c r="L415" s="15">
        <v>43143</v>
      </c>
      <c r="M415">
        <v>20180212</v>
      </c>
      <c r="N415" s="16">
        <v>422899141.25693899</v>
      </c>
    </row>
    <row r="416" spans="1:14" x14ac:dyDescent="0.2">
      <c r="A416" s="9" t="s">
        <v>10</v>
      </c>
      <c r="B416" s="9" t="s">
        <v>11</v>
      </c>
      <c r="C416" s="17" t="s">
        <v>420</v>
      </c>
      <c r="D416" s="10">
        <v>40662.349950000003</v>
      </c>
      <c r="E416" s="11">
        <v>-88187.76</v>
      </c>
      <c r="F416" s="18" t="str">
        <f t="shared" si="31"/>
        <v>20180510</v>
      </c>
      <c r="G416" s="14">
        <f t="shared" si="32"/>
        <v>345099544.78988779</v>
      </c>
      <c r="H416" s="16">
        <f t="shared" si="33"/>
        <v>375813337.33808798</v>
      </c>
      <c r="I416" s="19">
        <f t="shared" si="34"/>
        <v>-30713792.54820019</v>
      </c>
      <c r="K416" t="str">
        <f t="shared" si="30"/>
        <v>20180213</v>
      </c>
      <c r="L416" s="15">
        <v>43144</v>
      </c>
      <c r="M416">
        <v>20180213</v>
      </c>
      <c r="N416" s="16">
        <v>422899141.25693899</v>
      </c>
    </row>
    <row r="417" spans="1:14" x14ac:dyDescent="0.2">
      <c r="A417" s="9" t="s">
        <v>10</v>
      </c>
      <c r="B417" s="9" t="s">
        <v>11</v>
      </c>
      <c r="C417" s="17" t="s">
        <v>421</v>
      </c>
      <c r="D417" s="10">
        <v>1606659.5538699999</v>
      </c>
      <c r="E417" s="11">
        <v>217713.23</v>
      </c>
      <c r="F417" s="18" t="str">
        <f t="shared" si="31"/>
        <v>20180511</v>
      </c>
      <c r="G417" s="14">
        <f t="shared" si="32"/>
        <v>346706204.34375781</v>
      </c>
      <c r="H417" s="16">
        <f t="shared" si="33"/>
        <v>377419996.891958</v>
      </c>
      <c r="I417" s="19">
        <f t="shared" si="34"/>
        <v>-30713792.54820019</v>
      </c>
      <c r="K417" t="str">
        <f t="shared" si="30"/>
        <v>20180214</v>
      </c>
      <c r="L417" s="15">
        <v>43145</v>
      </c>
      <c r="M417">
        <v>20180214</v>
      </c>
      <c r="N417" s="16">
        <v>401080002.686939</v>
      </c>
    </row>
    <row r="418" spans="1:14" x14ac:dyDescent="0.2">
      <c r="A418" s="9" t="s">
        <v>10</v>
      </c>
      <c r="B418" s="9" t="s">
        <v>11</v>
      </c>
      <c r="C418" s="17" t="s">
        <v>422</v>
      </c>
      <c r="D418" s="10"/>
      <c r="E418" s="11">
        <v>6800</v>
      </c>
      <c r="F418" s="18" t="str">
        <f t="shared" si="31"/>
        <v>20180512</v>
      </c>
      <c r="G418" s="14">
        <f t="shared" si="32"/>
        <v>346706204.34375781</v>
      </c>
      <c r="H418" s="16">
        <f t="shared" si="33"/>
        <v>377419996.891958</v>
      </c>
      <c r="I418" s="19">
        <f t="shared" si="34"/>
        <v>-30713792.54820019</v>
      </c>
      <c r="K418" t="str">
        <f t="shared" si="30"/>
        <v>20180215</v>
      </c>
      <c r="L418" s="15">
        <v>43146</v>
      </c>
      <c r="M418">
        <v>20180215</v>
      </c>
      <c r="N418" s="16">
        <v>426850929.80693901</v>
      </c>
    </row>
    <row r="419" spans="1:14" x14ac:dyDescent="0.2">
      <c r="A419" s="9" t="s">
        <v>10</v>
      </c>
      <c r="B419" s="9" t="s">
        <v>11</v>
      </c>
      <c r="C419" s="17" t="s">
        <v>423</v>
      </c>
      <c r="D419" s="10">
        <v>10094058.900049999</v>
      </c>
      <c r="E419" s="11">
        <v>-7459242.8600000003</v>
      </c>
      <c r="F419" s="18" t="str">
        <f t="shared" si="31"/>
        <v>20180514</v>
      </c>
      <c r="G419" s="14">
        <f t="shared" si="32"/>
        <v>356800263.24380779</v>
      </c>
      <c r="H419" s="16">
        <f t="shared" si="33"/>
        <v>387514055.79200798</v>
      </c>
      <c r="I419" s="19">
        <f t="shared" si="34"/>
        <v>-30713792.54820019</v>
      </c>
      <c r="K419" t="str">
        <f t="shared" si="30"/>
        <v>20180216</v>
      </c>
      <c r="L419" s="15">
        <v>43147</v>
      </c>
      <c r="M419">
        <v>20180216</v>
      </c>
      <c r="N419" s="16">
        <v>426594033.11693901</v>
      </c>
    </row>
    <row r="420" spans="1:14" x14ac:dyDescent="0.2">
      <c r="A420" s="9" t="s">
        <v>10</v>
      </c>
      <c r="B420" s="9" t="s">
        <v>11</v>
      </c>
      <c r="C420" s="17" t="s">
        <v>424</v>
      </c>
      <c r="D420" s="10">
        <v>7532385.5499999998</v>
      </c>
      <c r="E420" s="11">
        <v>85215.43</v>
      </c>
      <c r="F420" s="18" t="str">
        <f t="shared" si="31"/>
        <v>20180515</v>
      </c>
      <c r="G420" s="14">
        <f t="shared" si="32"/>
        <v>364332648.7938078</v>
      </c>
      <c r="H420" s="16">
        <f t="shared" si="33"/>
        <v>395046441.34200799</v>
      </c>
      <c r="I420" s="19">
        <f t="shared" si="34"/>
        <v>-30713792.54820019</v>
      </c>
      <c r="K420" t="str">
        <f t="shared" si="30"/>
        <v>20180217</v>
      </c>
      <c r="L420" s="15">
        <v>43148</v>
      </c>
      <c r="M420">
        <v>20180217</v>
      </c>
      <c r="N420" s="16">
        <v>426594033.11693901</v>
      </c>
    </row>
    <row r="421" spans="1:14" x14ac:dyDescent="0.2">
      <c r="A421" s="9" t="s">
        <v>10</v>
      </c>
      <c r="B421" s="9" t="s">
        <v>11</v>
      </c>
      <c r="C421" s="17" t="s">
        <v>425</v>
      </c>
      <c r="D421" s="10">
        <v>-249863.2</v>
      </c>
      <c r="E421" s="11">
        <v>2886998.26</v>
      </c>
      <c r="F421" s="18" t="str">
        <f t="shared" si="31"/>
        <v>20180516</v>
      </c>
      <c r="G421" s="14">
        <f t="shared" si="32"/>
        <v>364082785.59380782</v>
      </c>
      <c r="H421" s="16">
        <f t="shared" si="33"/>
        <v>394796578.14200801</v>
      </c>
      <c r="I421" s="19">
        <f t="shared" si="34"/>
        <v>-30713792.54820019</v>
      </c>
      <c r="K421" t="str">
        <f t="shared" si="30"/>
        <v>20180218</v>
      </c>
      <c r="L421" s="15">
        <v>43149</v>
      </c>
      <c r="M421">
        <v>20180218</v>
      </c>
      <c r="N421" s="16">
        <v>426594033.11693901</v>
      </c>
    </row>
    <row r="422" spans="1:14" x14ac:dyDescent="0.2">
      <c r="A422" s="9" t="s">
        <v>10</v>
      </c>
      <c r="B422" s="9" t="s">
        <v>11</v>
      </c>
      <c r="C422" s="17" t="s">
        <v>426</v>
      </c>
      <c r="D422" s="10">
        <v>-21171.57</v>
      </c>
      <c r="E422" s="11">
        <v>-560489.94999999995</v>
      </c>
      <c r="F422" s="18" t="str">
        <f t="shared" si="31"/>
        <v>20180517</v>
      </c>
      <c r="G422" s="14">
        <f t="shared" si="32"/>
        <v>364061614.02380782</v>
      </c>
      <c r="H422" s="16">
        <f t="shared" si="33"/>
        <v>394775406.57200801</v>
      </c>
      <c r="I422" s="19">
        <f t="shared" si="34"/>
        <v>-30713792.54820019</v>
      </c>
      <c r="K422" t="str">
        <f t="shared" si="30"/>
        <v>20180219</v>
      </c>
      <c r="L422" s="15">
        <v>43150</v>
      </c>
      <c r="M422">
        <v>20180219</v>
      </c>
      <c r="N422" s="16">
        <v>425870014.11693901</v>
      </c>
    </row>
    <row r="423" spans="1:14" x14ac:dyDescent="0.2">
      <c r="A423" s="9" t="s">
        <v>10</v>
      </c>
      <c r="B423" s="9" t="s">
        <v>11</v>
      </c>
      <c r="C423" s="17" t="s">
        <v>427</v>
      </c>
      <c r="D423" s="10">
        <v>-272415.55</v>
      </c>
      <c r="E423" s="11">
        <v>557361.48</v>
      </c>
      <c r="F423" s="18" t="str">
        <f t="shared" si="31"/>
        <v>20180518</v>
      </c>
      <c r="G423" s="14">
        <f t="shared" si="32"/>
        <v>363789198.47380781</v>
      </c>
      <c r="H423" s="16">
        <f t="shared" si="33"/>
        <v>394502991.022008</v>
      </c>
      <c r="I423" s="19">
        <f t="shared" si="34"/>
        <v>-30713792.54820019</v>
      </c>
      <c r="K423" t="str">
        <f t="shared" si="30"/>
        <v>20180220</v>
      </c>
      <c r="L423" s="15">
        <v>43151</v>
      </c>
      <c r="M423">
        <v>20180220</v>
      </c>
      <c r="N423" s="16">
        <v>425681768.58693898</v>
      </c>
    </row>
    <row r="424" spans="1:14" x14ac:dyDescent="0.2">
      <c r="A424" s="9" t="s">
        <v>10</v>
      </c>
      <c r="B424" s="9" t="s">
        <v>11</v>
      </c>
      <c r="C424" s="17" t="s">
        <v>428</v>
      </c>
      <c r="D424" s="10"/>
      <c r="E424" s="11">
        <v>87483</v>
      </c>
      <c r="F424" s="18" t="str">
        <f t="shared" si="31"/>
        <v>20180519</v>
      </c>
      <c r="G424" s="14">
        <f t="shared" si="32"/>
        <v>363789198.47380781</v>
      </c>
      <c r="H424" s="16">
        <f t="shared" si="33"/>
        <v>394502991.022008</v>
      </c>
      <c r="I424" s="19">
        <f t="shared" si="34"/>
        <v>-30713792.54820019</v>
      </c>
      <c r="K424" t="str">
        <f t="shared" si="30"/>
        <v>20180221</v>
      </c>
      <c r="L424" s="15">
        <v>43152</v>
      </c>
      <c r="M424">
        <v>20180221</v>
      </c>
      <c r="N424" s="16">
        <v>423467511.52693897</v>
      </c>
    </row>
    <row r="425" spans="1:14" x14ac:dyDescent="0.2">
      <c r="A425" s="9" t="s">
        <v>10</v>
      </c>
      <c r="B425" s="9" t="s">
        <v>11</v>
      </c>
      <c r="C425" s="17" t="s">
        <v>429</v>
      </c>
      <c r="D425" s="10">
        <v>-65029.919999999998</v>
      </c>
      <c r="E425" s="11">
        <v>6668.22</v>
      </c>
      <c r="F425" s="18" t="str">
        <f t="shared" si="31"/>
        <v>20180521</v>
      </c>
      <c r="G425" s="14">
        <f t="shared" si="32"/>
        <v>363724168.5538078</v>
      </c>
      <c r="H425" s="16">
        <f t="shared" si="33"/>
        <v>394437961.10200799</v>
      </c>
      <c r="I425" s="19">
        <f t="shared" si="34"/>
        <v>-30713792.54820019</v>
      </c>
      <c r="K425" t="str">
        <f t="shared" si="30"/>
        <v>20180222</v>
      </c>
      <c r="L425" s="15">
        <v>43153</v>
      </c>
      <c r="M425">
        <v>20180222</v>
      </c>
      <c r="N425" s="16">
        <v>423423093.566939</v>
      </c>
    </row>
    <row r="426" spans="1:14" x14ac:dyDescent="0.2">
      <c r="A426" s="9" t="s">
        <v>10</v>
      </c>
      <c r="B426" s="9" t="s">
        <v>11</v>
      </c>
      <c r="C426" s="17" t="s">
        <v>430</v>
      </c>
      <c r="D426" s="10">
        <v>-83894.2</v>
      </c>
      <c r="E426" s="11">
        <v>-535726.69999999995</v>
      </c>
      <c r="F426" s="18" t="str">
        <f t="shared" si="31"/>
        <v>20180522</v>
      </c>
      <c r="G426" s="14">
        <f t="shared" si="32"/>
        <v>363640274.35380781</v>
      </c>
      <c r="H426" s="16">
        <f t="shared" si="33"/>
        <v>394354066.902008</v>
      </c>
      <c r="I426" s="19">
        <f t="shared" si="34"/>
        <v>-30713792.54820019</v>
      </c>
      <c r="K426" t="str">
        <f t="shared" si="30"/>
        <v>20180223</v>
      </c>
      <c r="L426" s="15">
        <v>43154</v>
      </c>
      <c r="M426">
        <v>20180223</v>
      </c>
      <c r="N426" s="16">
        <v>416836498.46693897</v>
      </c>
    </row>
    <row r="427" spans="1:14" x14ac:dyDescent="0.2">
      <c r="A427" s="9" t="s">
        <v>10</v>
      </c>
      <c r="B427" s="9" t="s">
        <v>11</v>
      </c>
      <c r="C427" s="17" t="s">
        <v>431</v>
      </c>
      <c r="D427" s="10">
        <v>375714.71</v>
      </c>
      <c r="E427" s="11">
        <v>-536949.53</v>
      </c>
      <c r="F427" s="18" t="str">
        <f t="shared" si="31"/>
        <v>20180523</v>
      </c>
      <c r="G427" s="14">
        <f t="shared" si="32"/>
        <v>364015989.06380779</v>
      </c>
      <c r="H427" s="16">
        <f t="shared" si="33"/>
        <v>394729781.61200798</v>
      </c>
      <c r="I427" s="19">
        <f t="shared" si="34"/>
        <v>-30713792.54820019</v>
      </c>
      <c r="K427" t="str">
        <f t="shared" si="30"/>
        <v>20180224</v>
      </c>
      <c r="L427" s="15">
        <v>43155</v>
      </c>
      <c r="M427">
        <v>20180224</v>
      </c>
      <c r="N427" s="16">
        <v>416836498.46693897</v>
      </c>
    </row>
    <row r="428" spans="1:14" x14ac:dyDescent="0.2">
      <c r="A428" s="9" t="s">
        <v>10</v>
      </c>
      <c r="B428" s="9" t="s">
        <v>11</v>
      </c>
      <c r="C428" s="17" t="s">
        <v>432</v>
      </c>
      <c r="D428" s="10">
        <v>34640.050000000003</v>
      </c>
      <c r="E428" s="11">
        <v>762820.74</v>
      </c>
      <c r="F428" s="18" t="str">
        <f t="shared" si="31"/>
        <v>20180524</v>
      </c>
      <c r="G428" s="14">
        <f t="shared" si="32"/>
        <v>364050629.1138078</v>
      </c>
      <c r="H428" s="16">
        <f t="shared" si="33"/>
        <v>394764421.66200799</v>
      </c>
      <c r="I428" s="19">
        <f t="shared" si="34"/>
        <v>-30713792.54820019</v>
      </c>
      <c r="K428" t="str">
        <f t="shared" si="30"/>
        <v>20180225</v>
      </c>
      <c r="L428" s="15">
        <v>43156</v>
      </c>
      <c r="M428">
        <v>20180225</v>
      </c>
      <c r="N428" s="16">
        <v>416836498.46693897</v>
      </c>
    </row>
    <row r="429" spans="1:14" x14ac:dyDescent="0.2">
      <c r="A429" s="9" t="s">
        <v>10</v>
      </c>
      <c r="B429" s="9" t="s">
        <v>11</v>
      </c>
      <c r="C429" s="17" t="s">
        <v>433</v>
      </c>
      <c r="D429" s="10">
        <v>-38726.19</v>
      </c>
      <c r="E429" s="11">
        <v>187438.02</v>
      </c>
      <c r="F429" s="18" t="str">
        <f t="shared" si="31"/>
        <v>20180525</v>
      </c>
      <c r="G429" s="14">
        <f t="shared" si="32"/>
        <v>364011902.9238078</v>
      </c>
      <c r="H429" s="16">
        <f t="shared" si="33"/>
        <v>394725695.47200799</v>
      </c>
      <c r="I429" s="19">
        <f t="shared" si="34"/>
        <v>-30713792.54820019</v>
      </c>
      <c r="K429" t="str">
        <f t="shared" si="30"/>
        <v>20180226</v>
      </c>
      <c r="L429" s="15">
        <v>43157</v>
      </c>
      <c r="M429">
        <v>20180226</v>
      </c>
      <c r="N429" s="16">
        <v>433594730.94693899</v>
      </c>
    </row>
    <row r="430" spans="1:14" x14ac:dyDescent="0.2">
      <c r="A430" s="9" t="s">
        <v>10</v>
      </c>
      <c r="B430" s="9" t="s">
        <v>11</v>
      </c>
      <c r="C430" s="17" t="s">
        <v>434</v>
      </c>
      <c r="D430" s="10">
        <v>19683703.700959999</v>
      </c>
      <c r="E430" s="11">
        <v>458634.76</v>
      </c>
      <c r="F430" s="18" t="str">
        <f t="shared" si="31"/>
        <v>20180528</v>
      </c>
      <c r="G430" s="14">
        <f t="shared" si="32"/>
        <v>383695606.62476778</v>
      </c>
      <c r="H430" s="16">
        <f t="shared" si="33"/>
        <v>414409399.17296797</v>
      </c>
      <c r="I430" s="19">
        <f t="shared" si="34"/>
        <v>-30713792.54820019</v>
      </c>
      <c r="K430" t="str">
        <f t="shared" si="30"/>
        <v>20180227</v>
      </c>
      <c r="L430" s="15">
        <v>43158</v>
      </c>
      <c r="M430">
        <v>20180227</v>
      </c>
      <c r="N430" s="16">
        <v>434540739.17693901</v>
      </c>
    </row>
    <row r="431" spans="1:14" x14ac:dyDescent="0.2">
      <c r="A431" s="9" t="s">
        <v>10</v>
      </c>
      <c r="B431" s="9" t="s">
        <v>11</v>
      </c>
      <c r="C431" s="17" t="s">
        <v>435</v>
      </c>
      <c r="D431" s="10">
        <v>-526832.01268000004</v>
      </c>
      <c r="E431" s="11">
        <v>-552515.31000000006</v>
      </c>
      <c r="F431" s="18" t="str">
        <f t="shared" si="31"/>
        <v>20180529</v>
      </c>
      <c r="G431" s="14">
        <f t="shared" si="32"/>
        <v>383168774.61208779</v>
      </c>
      <c r="H431" s="16">
        <f t="shared" si="33"/>
        <v>413882567.16028798</v>
      </c>
      <c r="I431" s="19">
        <f t="shared" si="34"/>
        <v>-30713792.54820019</v>
      </c>
      <c r="K431" t="str">
        <f t="shared" si="30"/>
        <v>20180228</v>
      </c>
      <c r="L431" s="15">
        <v>43159</v>
      </c>
      <c r="M431">
        <v>20180228</v>
      </c>
      <c r="N431" s="16">
        <v>417469778.686939</v>
      </c>
    </row>
    <row r="432" spans="1:14" x14ac:dyDescent="0.2">
      <c r="A432" s="9" t="s">
        <v>10</v>
      </c>
      <c r="B432" s="9" t="s">
        <v>11</v>
      </c>
      <c r="C432" s="17" t="s">
        <v>436</v>
      </c>
      <c r="D432" s="10">
        <v>20026054.789999999</v>
      </c>
      <c r="E432" s="11">
        <v>-462002.9</v>
      </c>
      <c r="F432" s="18" t="str">
        <f t="shared" si="31"/>
        <v>20180530</v>
      </c>
      <c r="G432" s="14">
        <f t="shared" si="32"/>
        <v>403194829.40208781</v>
      </c>
      <c r="H432" s="16">
        <f t="shared" si="33"/>
        <v>433908621.950288</v>
      </c>
      <c r="I432" s="19">
        <f t="shared" si="34"/>
        <v>-30713792.54820019</v>
      </c>
      <c r="K432" t="str">
        <f t="shared" si="30"/>
        <v>20180301</v>
      </c>
      <c r="L432" s="15">
        <v>43160</v>
      </c>
      <c r="M432">
        <v>20180301</v>
      </c>
      <c r="N432" s="16">
        <v>492559558.936939</v>
      </c>
    </row>
    <row r="433" spans="1:14" x14ac:dyDescent="0.2">
      <c r="A433" s="9" t="s">
        <v>10</v>
      </c>
      <c r="B433" s="9" t="s">
        <v>11</v>
      </c>
      <c r="C433" s="17" t="s">
        <v>437</v>
      </c>
      <c r="D433" s="10">
        <v>0</v>
      </c>
      <c r="E433" s="11">
        <v>1700</v>
      </c>
      <c r="F433" s="18" t="str">
        <f t="shared" si="31"/>
        <v>20180531</v>
      </c>
      <c r="G433" s="14">
        <f t="shared" si="32"/>
        <v>403194829.40208781</v>
      </c>
      <c r="H433" s="16">
        <f t="shared" si="33"/>
        <v>433908621.950288</v>
      </c>
      <c r="I433" s="19">
        <f t="shared" si="34"/>
        <v>-30713792.54820019</v>
      </c>
      <c r="K433" t="str">
        <f t="shared" si="30"/>
        <v>20180302</v>
      </c>
      <c r="L433" s="15">
        <v>43161</v>
      </c>
      <c r="M433">
        <v>20180302</v>
      </c>
      <c r="N433" s="16">
        <v>398981789.681279</v>
      </c>
    </row>
    <row r="434" spans="1:14" x14ac:dyDescent="0.2">
      <c r="A434" s="9" t="s">
        <v>10</v>
      </c>
      <c r="B434" s="9" t="s">
        <v>11</v>
      </c>
      <c r="C434" s="17" t="s">
        <v>438</v>
      </c>
      <c r="D434" s="10">
        <v>3278394.72065</v>
      </c>
      <c r="E434" s="11">
        <v>-5156894.92</v>
      </c>
      <c r="F434" s="18" t="str">
        <f t="shared" si="31"/>
        <v>20180601</v>
      </c>
      <c r="G434" s="14">
        <f t="shared" si="32"/>
        <v>406473224.12273782</v>
      </c>
      <c r="H434" s="16">
        <f t="shared" si="33"/>
        <v>437187016.67093801</v>
      </c>
      <c r="I434" s="19">
        <f t="shared" si="34"/>
        <v>-30713792.54820019</v>
      </c>
      <c r="K434" t="str">
        <f t="shared" si="30"/>
        <v>20180303</v>
      </c>
      <c r="L434" s="15">
        <v>43162</v>
      </c>
      <c r="M434">
        <v>20180303</v>
      </c>
      <c r="N434" s="16">
        <v>398981789.681279</v>
      </c>
    </row>
    <row r="435" spans="1:14" x14ac:dyDescent="0.2">
      <c r="A435" s="9" t="s">
        <v>10</v>
      </c>
      <c r="B435" s="9" t="s">
        <v>11</v>
      </c>
      <c r="C435" s="17" t="s">
        <v>439</v>
      </c>
      <c r="D435" s="10"/>
      <c r="E435" s="11">
        <v>900</v>
      </c>
      <c r="F435" s="18" t="str">
        <f t="shared" si="31"/>
        <v>20180602</v>
      </c>
      <c r="G435" s="14">
        <f t="shared" si="32"/>
        <v>406473224.12273782</v>
      </c>
      <c r="H435" s="16">
        <f t="shared" si="33"/>
        <v>437187016.67093801</v>
      </c>
      <c r="I435" s="19">
        <f t="shared" si="34"/>
        <v>-30713792.54820019</v>
      </c>
      <c r="K435" t="str">
        <f t="shared" si="30"/>
        <v>20180304</v>
      </c>
      <c r="L435" s="15">
        <v>43163</v>
      </c>
      <c r="M435">
        <v>20180304</v>
      </c>
      <c r="N435" s="16">
        <v>398981789.681279</v>
      </c>
    </row>
    <row r="436" spans="1:14" x14ac:dyDescent="0.2">
      <c r="A436" s="9" t="s">
        <v>10</v>
      </c>
      <c r="B436" s="9" t="s">
        <v>11</v>
      </c>
      <c r="C436" s="17" t="s">
        <v>440</v>
      </c>
      <c r="D436" s="10">
        <v>1070515.24</v>
      </c>
      <c r="E436" s="11">
        <v>738284.17</v>
      </c>
      <c r="F436" s="18" t="str">
        <f t="shared" si="31"/>
        <v>20180604</v>
      </c>
      <c r="G436" s="14">
        <f t="shared" si="32"/>
        <v>407543739.36273783</v>
      </c>
      <c r="H436" s="16">
        <f t="shared" si="33"/>
        <v>438257531.91093802</v>
      </c>
      <c r="I436" s="19">
        <f t="shared" si="34"/>
        <v>-30713792.54820019</v>
      </c>
      <c r="K436" t="str">
        <f t="shared" si="30"/>
        <v>20180305</v>
      </c>
      <c r="L436" s="15">
        <v>43164</v>
      </c>
      <c r="M436">
        <v>20180305</v>
      </c>
      <c r="N436" s="16">
        <v>394097046.71693897</v>
      </c>
    </row>
    <row r="437" spans="1:14" x14ac:dyDescent="0.2">
      <c r="A437" s="9" t="s">
        <v>10</v>
      </c>
      <c r="B437" s="9" t="s">
        <v>11</v>
      </c>
      <c r="C437" s="17" t="s">
        <v>441</v>
      </c>
      <c r="D437" s="10">
        <v>-37764214.550650001</v>
      </c>
      <c r="E437" s="11">
        <v>13441648.52</v>
      </c>
      <c r="F437" s="18" t="str">
        <f t="shared" si="31"/>
        <v>20180605</v>
      </c>
      <c r="G437" s="14">
        <f t="shared" si="32"/>
        <v>369779524.81208783</v>
      </c>
      <c r="H437" s="16">
        <f t="shared" si="33"/>
        <v>400493317.36028802</v>
      </c>
      <c r="I437" s="19">
        <f t="shared" si="34"/>
        <v>-30713792.54820019</v>
      </c>
      <c r="K437" t="str">
        <f t="shared" si="30"/>
        <v>20180306</v>
      </c>
      <c r="L437" s="15">
        <v>43165</v>
      </c>
      <c r="M437">
        <v>20180306</v>
      </c>
      <c r="N437" s="16">
        <v>394190919.30693901</v>
      </c>
    </row>
    <row r="438" spans="1:14" x14ac:dyDescent="0.2">
      <c r="A438" s="9" t="s">
        <v>10</v>
      </c>
      <c r="B438" s="9" t="s">
        <v>11</v>
      </c>
      <c r="C438" s="17" t="s">
        <v>442</v>
      </c>
      <c r="D438" s="10">
        <v>-4905391.4561520005</v>
      </c>
      <c r="E438" s="11">
        <v>6176385.4800000004</v>
      </c>
      <c r="F438" s="18" t="str">
        <f t="shared" si="31"/>
        <v>20180606</v>
      </c>
      <c r="G438" s="14">
        <f t="shared" si="32"/>
        <v>364874133.35593581</v>
      </c>
      <c r="H438" s="16">
        <f t="shared" si="33"/>
        <v>395587925.904136</v>
      </c>
      <c r="I438" s="19">
        <f t="shared" si="34"/>
        <v>-30713792.54820019</v>
      </c>
      <c r="K438" t="str">
        <f t="shared" si="30"/>
        <v>20180307</v>
      </c>
      <c r="L438" s="15">
        <v>43166</v>
      </c>
      <c r="M438">
        <v>20180307</v>
      </c>
      <c r="N438" s="16">
        <v>395061924.436939</v>
      </c>
    </row>
    <row r="439" spans="1:14" x14ac:dyDescent="0.2">
      <c r="A439" s="9" t="s">
        <v>10</v>
      </c>
      <c r="B439" s="9" t="s">
        <v>11</v>
      </c>
      <c r="C439" s="17" t="s">
        <v>443</v>
      </c>
      <c r="D439" s="10">
        <v>-195360.80079400001</v>
      </c>
      <c r="E439" s="11">
        <v>-3103161.33</v>
      </c>
      <c r="F439" s="18" t="str">
        <f t="shared" si="31"/>
        <v>20180607</v>
      </c>
      <c r="G439" s="14">
        <f t="shared" si="32"/>
        <v>364678772.55514181</v>
      </c>
      <c r="H439" s="16">
        <f t="shared" si="33"/>
        <v>395392565.103342</v>
      </c>
      <c r="I439" s="19">
        <f t="shared" si="34"/>
        <v>-30713792.54820019</v>
      </c>
      <c r="K439" t="str">
        <f t="shared" si="30"/>
        <v>20180308</v>
      </c>
      <c r="L439" s="15">
        <v>43167</v>
      </c>
      <c r="M439">
        <v>20180308</v>
      </c>
      <c r="N439" s="16">
        <v>394806395.25693899</v>
      </c>
    </row>
    <row r="440" spans="1:14" x14ac:dyDescent="0.2">
      <c r="A440" s="9" t="s">
        <v>10</v>
      </c>
      <c r="B440" s="9" t="s">
        <v>11</v>
      </c>
      <c r="C440" s="17" t="s">
        <v>444</v>
      </c>
      <c r="D440" s="10">
        <v>-114203.16</v>
      </c>
      <c r="E440" s="11">
        <v>90591.6</v>
      </c>
      <c r="F440" s="18" t="str">
        <f t="shared" si="31"/>
        <v>20180608</v>
      </c>
      <c r="G440" s="14">
        <f t="shared" si="32"/>
        <v>364564569.39514178</v>
      </c>
      <c r="H440" s="16">
        <f t="shared" si="33"/>
        <v>395278361.94334197</v>
      </c>
      <c r="I440" s="19">
        <f t="shared" si="34"/>
        <v>-30713792.54820019</v>
      </c>
      <c r="K440" t="str">
        <f t="shared" si="30"/>
        <v>20180309</v>
      </c>
      <c r="L440" s="15">
        <v>43168</v>
      </c>
      <c r="M440">
        <v>20180309</v>
      </c>
      <c r="N440" s="16">
        <v>387479276.67693901</v>
      </c>
    </row>
    <row r="441" spans="1:14" x14ac:dyDescent="0.2">
      <c r="A441" s="9" t="s">
        <v>10</v>
      </c>
      <c r="B441" s="9" t="s">
        <v>11</v>
      </c>
      <c r="C441" s="17" t="s">
        <v>445</v>
      </c>
      <c r="D441" s="10"/>
      <c r="E441" s="11">
        <v>12380</v>
      </c>
      <c r="F441" s="18" t="str">
        <f t="shared" si="31"/>
        <v>20180609</v>
      </c>
      <c r="G441" s="14">
        <f t="shared" si="32"/>
        <v>364564569.39514178</v>
      </c>
      <c r="H441" s="16">
        <f t="shared" si="33"/>
        <v>395278361.94334197</v>
      </c>
      <c r="I441" s="19">
        <f t="shared" si="34"/>
        <v>-30713792.54820019</v>
      </c>
      <c r="K441" t="str">
        <f t="shared" si="30"/>
        <v>20180310</v>
      </c>
      <c r="L441" s="15">
        <v>43169</v>
      </c>
      <c r="M441">
        <v>20180310</v>
      </c>
      <c r="N441" s="16">
        <v>387480504.67693901</v>
      </c>
    </row>
    <row r="442" spans="1:14" x14ac:dyDescent="0.2">
      <c r="A442" s="9" t="s">
        <v>10</v>
      </c>
      <c r="B442" s="9" t="s">
        <v>11</v>
      </c>
      <c r="C442" s="17" t="s">
        <v>446</v>
      </c>
      <c r="D442" s="10">
        <v>104466.436</v>
      </c>
      <c r="E442" s="11">
        <v>621048.13</v>
      </c>
      <c r="F442" s="18" t="str">
        <f t="shared" si="31"/>
        <v>20180611</v>
      </c>
      <c r="G442" s="14">
        <f t="shared" si="32"/>
        <v>364669035.83114177</v>
      </c>
      <c r="H442" s="16">
        <f t="shared" si="33"/>
        <v>395382828.37934202</v>
      </c>
      <c r="I442" s="19">
        <f t="shared" si="34"/>
        <v>-30713792.54820025</v>
      </c>
      <c r="K442" t="str">
        <f t="shared" si="30"/>
        <v>20180311</v>
      </c>
      <c r="L442" s="15">
        <v>43170</v>
      </c>
      <c r="M442">
        <v>20180311</v>
      </c>
      <c r="N442" s="16">
        <v>387480504.67693901</v>
      </c>
    </row>
    <row r="443" spans="1:14" x14ac:dyDescent="0.2">
      <c r="A443" s="9" t="s">
        <v>10</v>
      </c>
      <c r="B443" s="9" t="s">
        <v>11</v>
      </c>
      <c r="C443" s="17" t="s">
        <v>447</v>
      </c>
      <c r="D443" s="10">
        <v>1255078.540794</v>
      </c>
      <c r="E443" s="11">
        <v>636206.79</v>
      </c>
      <c r="F443" s="18" t="str">
        <f t="shared" si="31"/>
        <v>20180612</v>
      </c>
      <c r="G443" s="14">
        <f t="shared" si="32"/>
        <v>365924114.37193578</v>
      </c>
      <c r="H443" s="16">
        <f t="shared" si="33"/>
        <v>396637906.92013597</v>
      </c>
      <c r="I443" s="19">
        <f t="shared" si="34"/>
        <v>-30713792.54820019</v>
      </c>
      <c r="K443" t="str">
        <f t="shared" si="30"/>
        <v>20180312</v>
      </c>
      <c r="L443" s="15">
        <v>43171</v>
      </c>
      <c r="M443">
        <v>20180312</v>
      </c>
      <c r="N443" s="16">
        <v>387503347.844827</v>
      </c>
    </row>
    <row r="444" spans="1:14" x14ac:dyDescent="0.2">
      <c r="A444" s="9" t="s">
        <v>10</v>
      </c>
      <c r="B444" s="9" t="s">
        <v>11</v>
      </c>
      <c r="C444" s="17" t="s">
        <v>448</v>
      </c>
      <c r="D444" s="10">
        <v>830345.49</v>
      </c>
      <c r="E444" s="11">
        <v>35195.86</v>
      </c>
      <c r="F444" s="18" t="str">
        <f t="shared" si="31"/>
        <v>20180613</v>
      </c>
      <c r="G444" s="14">
        <f t="shared" si="32"/>
        <v>366754459.86193579</v>
      </c>
      <c r="H444" s="16">
        <f t="shared" si="33"/>
        <v>397468252.41013598</v>
      </c>
      <c r="I444" s="19">
        <f t="shared" si="34"/>
        <v>-30713792.54820019</v>
      </c>
      <c r="K444" t="str">
        <f t="shared" si="30"/>
        <v>20180313</v>
      </c>
      <c r="L444" s="15">
        <v>43172</v>
      </c>
      <c r="M444">
        <v>20180313</v>
      </c>
      <c r="N444" s="16">
        <v>387192965.19693899</v>
      </c>
    </row>
    <row r="445" spans="1:14" x14ac:dyDescent="0.2">
      <c r="A445" s="9" t="s">
        <v>10</v>
      </c>
      <c r="B445" s="9" t="s">
        <v>11</v>
      </c>
      <c r="C445" s="17" t="s">
        <v>449</v>
      </c>
      <c r="D445" s="10">
        <v>-2290491</v>
      </c>
      <c r="E445" s="11">
        <v>-1993017.02</v>
      </c>
      <c r="F445" s="18" t="str">
        <f t="shared" si="31"/>
        <v>20180614</v>
      </c>
      <c r="G445" s="14">
        <f t="shared" si="32"/>
        <v>364463968.86193579</v>
      </c>
      <c r="H445" s="16">
        <f t="shared" si="33"/>
        <v>395177761.41013598</v>
      </c>
      <c r="I445" s="19">
        <f t="shared" si="34"/>
        <v>-30713792.54820019</v>
      </c>
      <c r="K445" t="str">
        <f t="shared" si="30"/>
        <v>20180314</v>
      </c>
      <c r="L445" s="15">
        <v>43173</v>
      </c>
      <c r="M445">
        <v>20180314</v>
      </c>
      <c r="N445" s="16">
        <v>386171788.77693897</v>
      </c>
    </row>
    <row r="446" spans="1:14" x14ac:dyDescent="0.2">
      <c r="A446" s="9" t="s">
        <v>10</v>
      </c>
      <c r="B446" s="9" t="s">
        <v>11</v>
      </c>
      <c r="C446" s="17" t="s">
        <v>450</v>
      </c>
      <c r="D446" s="10">
        <v>-97065.97</v>
      </c>
      <c r="E446" s="11">
        <v>-585597.93000000005</v>
      </c>
      <c r="F446" s="18" t="str">
        <f t="shared" si="31"/>
        <v>20180615</v>
      </c>
      <c r="G446" s="14">
        <f t="shared" si="32"/>
        <v>364366902.89193577</v>
      </c>
      <c r="H446" s="16">
        <f t="shared" si="33"/>
        <v>395080695.44013602</v>
      </c>
      <c r="I446" s="19">
        <f t="shared" si="34"/>
        <v>-30713792.54820025</v>
      </c>
      <c r="K446" t="str">
        <f t="shared" si="30"/>
        <v>20180315</v>
      </c>
      <c r="L446" s="15">
        <v>43174</v>
      </c>
      <c r="M446">
        <v>20180315</v>
      </c>
      <c r="N446" s="16">
        <v>386505296.30693901</v>
      </c>
    </row>
    <row r="447" spans="1:14" x14ac:dyDescent="0.2">
      <c r="A447" s="9" t="s">
        <v>10</v>
      </c>
      <c r="B447" s="9" t="s">
        <v>11</v>
      </c>
      <c r="C447" s="17" t="s">
        <v>451</v>
      </c>
      <c r="D447" s="10"/>
      <c r="E447" s="11">
        <v>161</v>
      </c>
      <c r="F447" s="18" t="str">
        <f t="shared" si="31"/>
        <v>20180616</v>
      </c>
      <c r="G447" s="14">
        <f t="shared" si="32"/>
        <v>364366902.89193577</v>
      </c>
      <c r="H447" s="16">
        <f t="shared" si="33"/>
        <v>395080695.44013602</v>
      </c>
      <c r="I447" s="19">
        <f t="shared" si="34"/>
        <v>-30713792.54820025</v>
      </c>
      <c r="K447" t="str">
        <f t="shared" si="30"/>
        <v>20180316</v>
      </c>
      <c r="L447" s="15">
        <v>43175</v>
      </c>
      <c r="M447">
        <v>20180316</v>
      </c>
      <c r="N447" s="16">
        <v>386042995.15693903</v>
      </c>
    </row>
    <row r="448" spans="1:14" x14ac:dyDescent="0.2">
      <c r="A448" s="9" t="s">
        <v>10</v>
      </c>
      <c r="B448" s="9" t="s">
        <v>11</v>
      </c>
      <c r="C448" s="17" t="s">
        <v>452</v>
      </c>
      <c r="D448" s="10">
        <v>-1197007.83</v>
      </c>
      <c r="E448" s="11">
        <v>-107930.45</v>
      </c>
      <c r="F448" s="18" t="str">
        <f t="shared" si="31"/>
        <v>20180618</v>
      </c>
      <c r="G448" s="14">
        <f t="shared" si="32"/>
        <v>363169895.06193578</v>
      </c>
      <c r="H448" s="16">
        <f t="shared" si="33"/>
        <v>393883687.61013597</v>
      </c>
      <c r="I448" s="19">
        <f t="shared" si="34"/>
        <v>-30713792.54820019</v>
      </c>
      <c r="K448" t="str">
        <f t="shared" si="30"/>
        <v>20180317</v>
      </c>
      <c r="L448" s="15">
        <v>43176</v>
      </c>
      <c r="M448">
        <v>20180317</v>
      </c>
      <c r="N448" s="16">
        <v>386042995.15693903</v>
      </c>
    </row>
    <row r="449" spans="1:14" x14ac:dyDescent="0.2">
      <c r="A449" s="9" t="s">
        <v>10</v>
      </c>
      <c r="B449" s="9" t="s">
        <v>11</v>
      </c>
      <c r="C449" s="17" t="s">
        <v>453</v>
      </c>
      <c r="D449" s="10">
        <v>-12176526.99</v>
      </c>
      <c r="E449" s="11">
        <v>-12321357.82</v>
      </c>
      <c r="F449" s="18" t="str">
        <f t="shared" si="31"/>
        <v>20180619</v>
      </c>
      <c r="G449" s="14">
        <f t="shared" si="32"/>
        <v>350993368.07193577</v>
      </c>
      <c r="H449" s="16">
        <f t="shared" si="33"/>
        <v>381707160.62013602</v>
      </c>
      <c r="I449" s="19">
        <f t="shared" si="34"/>
        <v>-30713792.54820025</v>
      </c>
      <c r="K449" t="str">
        <f t="shared" si="30"/>
        <v>20180318</v>
      </c>
      <c r="L449" s="15">
        <v>43177</v>
      </c>
      <c r="M449">
        <v>20180318</v>
      </c>
      <c r="N449" s="16">
        <v>386042995.15693903</v>
      </c>
    </row>
    <row r="450" spans="1:14" x14ac:dyDescent="0.2">
      <c r="A450" s="9" t="s">
        <v>10</v>
      </c>
      <c r="B450" s="9" t="s">
        <v>11</v>
      </c>
      <c r="C450" s="17" t="s">
        <v>454</v>
      </c>
      <c r="D450" s="10">
        <v>20173677.239999998</v>
      </c>
      <c r="E450" s="11">
        <v>-1050810.19</v>
      </c>
      <c r="F450" s="18" t="str">
        <f t="shared" si="31"/>
        <v>20180620</v>
      </c>
      <c r="G450" s="14">
        <f t="shared" si="32"/>
        <v>371167045.31193578</v>
      </c>
      <c r="H450" s="16">
        <f t="shared" si="33"/>
        <v>401880837.86013597</v>
      </c>
      <c r="I450" s="19">
        <f t="shared" si="34"/>
        <v>-30713792.54820019</v>
      </c>
      <c r="K450" t="str">
        <f t="shared" si="30"/>
        <v>20180319</v>
      </c>
      <c r="L450" s="15">
        <v>43178</v>
      </c>
      <c r="M450">
        <v>20180319</v>
      </c>
      <c r="N450" s="16">
        <v>386312091.11428499</v>
      </c>
    </row>
    <row r="451" spans="1:14" x14ac:dyDescent="0.2">
      <c r="A451" s="9" t="s">
        <v>10</v>
      </c>
      <c r="B451" s="9" t="s">
        <v>11</v>
      </c>
      <c r="C451" s="17" t="s">
        <v>455</v>
      </c>
      <c r="D451" s="10">
        <v>1074166.94</v>
      </c>
      <c r="E451" s="11">
        <v>-121743.92</v>
      </c>
      <c r="F451" s="18" t="str">
        <f t="shared" si="31"/>
        <v>20180621</v>
      </c>
      <c r="G451" s="14">
        <f t="shared" si="32"/>
        <v>372241212.25193578</v>
      </c>
      <c r="H451" s="16">
        <f t="shared" si="33"/>
        <v>402955004.80013603</v>
      </c>
      <c r="I451" s="19">
        <f t="shared" si="34"/>
        <v>-30713792.54820025</v>
      </c>
      <c r="K451" t="str">
        <f t="shared" si="30"/>
        <v>20180320</v>
      </c>
      <c r="L451" s="15">
        <v>43179</v>
      </c>
      <c r="M451">
        <v>20180320</v>
      </c>
      <c r="N451" s="16">
        <v>386177090.854285</v>
      </c>
    </row>
    <row r="452" spans="1:14" x14ac:dyDescent="0.2">
      <c r="A452" s="9" t="s">
        <v>10</v>
      </c>
      <c r="B452" s="9" t="s">
        <v>11</v>
      </c>
      <c r="C452" s="17" t="s">
        <v>456</v>
      </c>
      <c r="D452" s="10">
        <v>6125926.225048</v>
      </c>
      <c r="E452" s="11">
        <v>-921391.58</v>
      </c>
      <c r="F452" s="18" t="str">
        <f t="shared" si="31"/>
        <v>20180622</v>
      </c>
      <c r="G452" s="14">
        <f t="shared" si="32"/>
        <v>378367138.47698379</v>
      </c>
      <c r="H452" s="16">
        <f t="shared" si="33"/>
        <v>409080931.02518398</v>
      </c>
      <c r="I452" s="19">
        <f t="shared" si="34"/>
        <v>-30713792.54820019</v>
      </c>
      <c r="K452" t="str">
        <f t="shared" si="30"/>
        <v>20180321</v>
      </c>
      <c r="L452" s="15">
        <v>43180</v>
      </c>
      <c r="M452">
        <v>20180321</v>
      </c>
      <c r="N452" s="16">
        <v>385828435.76693898</v>
      </c>
    </row>
    <row r="453" spans="1:14" x14ac:dyDescent="0.2">
      <c r="A453" s="9" t="s">
        <v>10</v>
      </c>
      <c r="B453" s="9" t="s">
        <v>11</v>
      </c>
      <c r="C453" s="17" t="s">
        <v>457</v>
      </c>
      <c r="D453" s="10"/>
      <c r="E453" s="11">
        <v>800</v>
      </c>
      <c r="F453" s="18" t="str">
        <f t="shared" si="31"/>
        <v>20180623</v>
      </c>
      <c r="G453" s="14">
        <f t="shared" si="32"/>
        <v>378367138.47698379</v>
      </c>
      <c r="H453" s="16">
        <f t="shared" si="33"/>
        <v>409080931.02518398</v>
      </c>
      <c r="I453" s="19">
        <f t="shared" si="34"/>
        <v>-30713792.54820019</v>
      </c>
      <c r="K453" t="str">
        <f t="shared" si="30"/>
        <v>20180322</v>
      </c>
      <c r="L453" s="15">
        <v>43181</v>
      </c>
      <c r="M453">
        <v>20180322</v>
      </c>
      <c r="N453" s="16">
        <v>382363429.69693899</v>
      </c>
    </row>
    <row r="454" spans="1:14" x14ac:dyDescent="0.2">
      <c r="A454" s="9" t="s">
        <v>10</v>
      </c>
      <c r="B454" s="9" t="s">
        <v>11</v>
      </c>
      <c r="C454" s="17" t="s">
        <v>458</v>
      </c>
      <c r="D454" s="10">
        <v>47959233.324951999</v>
      </c>
      <c r="E454" s="11">
        <v>585518.06999999995</v>
      </c>
      <c r="F454" s="18" t="str">
        <f t="shared" si="31"/>
        <v>20180625</v>
      </c>
      <c r="G454" s="14">
        <f t="shared" si="32"/>
        <v>426326371.80193579</v>
      </c>
      <c r="H454" s="16">
        <f t="shared" si="33"/>
        <v>457040164.35013598</v>
      </c>
      <c r="I454" s="19">
        <f t="shared" si="34"/>
        <v>-30713792.54820019</v>
      </c>
      <c r="K454" t="str">
        <f t="shared" si="30"/>
        <v>20180323</v>
      </c>
      <c r="L454" s="15">
        <v>43182</v>
      </c>
      <c r="M454">
        <v>20180323</v>
      </c>
      <c r="N454" s="16">
        <v>382246301.69693899</v>
      </c>
    </row>
    <row r="455" spans="1:14" x14ac:dyDescent="0.2">
      <c r="A455" s="9" t="s">
        <v>10</v>
      </c>
      <c r="B455" s="9" t="s">
        <v>11</v>
      </c>
      <c r="C455" s="17" t="s">
        <v>459</v>
      </c>
      <c r="D455" s="10">
        <v>23646</v>
      </c>
      <c r="E455" s="11">
        <v>597464.88</v>
      </c>
      <c r="F455" s="18" t="str">
        <f t="shared" si="31"/>
        <v>20180626</v>
      </c>
      <c r="G455" s="14">
        <f t="shared" si="32"/>
        <v>426350017.80193579</v>
      </c>
      <c r="H455" s="16">
        <f t="shared" si="33"/>
        <v>457063810.35013598</v>
      </c>
      <c r="I455" s="19">
        <f t="shared" si="34"/>
        <v>-30713792.54820019</v>
      </c>
      <c r="K455" t="str">
        <f t="shared" si="30"/>
        <v>20180324</v>
      </c>
      <c r="L455" s="15">
        <v>43183</v>
      </c>
      <c r="M455">
        <v>20180324</v>
      </c>
      <c r="N455" s="16">
        <v>382246301.69693899</v>
      </c>
    </row>
    <row r="456" spans="1:14" x14ac:dyDescent="0.2">
      <c r="A456" s="9" t="s">
        <v>10</v>
      </c>
      <c r="B456" s="9" t="s">
        <v>11</v>
      </c>
      <c r="C456" s="17" t="s">
        <v>460</v>
      </c>
      <c r="D456" s="10">
        <v>787057.4</v>
      </c>
      <c r="E456" s="11">
        <v>5109378.41</v>
      </c>
      <c r="F456" s="18" t="str">
        <f t="shared" si="31"/>
        <v>20180627</v>
      </c>
      <c r="G456" s="14">
        <f t="shared" si="32"/>
        <v>427137075.20193577</v>
      </c>
      <c r="H456" s="16">
        <f t="shared" si="33"/>
        <v>457850867.75013602</v>
      </c>
      <c r="I456" s="19">
        <f t="shared" si="34"/>
        <v>-30713792.54820025</v>
      </c>
      <c r="K456" t="str">
        <f t="shared" si="30"/>
        <v>20180325</v>
      </c>
      <c r="L456" s="15">
        <v>43184</v>
      </c>
      <c r="M456">
        <v>20180325</v>
      </c>
      <c r="N456" s="16">
        <v>382246301.69693899</v>
      </c>
    </row>
    <row r="457" spans="1:14" x14ac:dyDescent="0.2">
      <c r="A457" s="9" t="s">
        <v>10</v>
      </c>
      <c r="B457" s="9" t="s">
        <v>11</v>
      </c>
      <c r="C457" s="17" t="s">
        <v>461</v>
      </c>
      <c r="D457" s="10">
        <v>-359956.15</v>
      </c>
      <c r="E457" s="11">
        <v>-566907.03</v>
      </c>
      <c r="F457" s="18" t="str">
        <f t="shared" si="31"/>
        <v>20180628</v>
      </c>
      <c r="G457" s="14">
        <f t="shared" si="32"/>
        <v>426777119.05193579</v>
      </c>
      <c r="H457" s="16">
        <f t="shared" si="33"/>
        <v>457490911.60013598</v>
      </c>
      <c r="I457" s="19">
        <f t="shared" si="34"/>
        <v>-30713792.54820019</v>
      </c>
      <c r="K457" t="str">
        <f t="shared" ref="K457:K520" si="35">""&amp;M457</f>
        <v>20180326</v>
      </c>
      <c r="L457" s="15">
        <v>43185</v>
      </c>
      <c r="M457">
        <v>20180326</v>
      </c>
      <c r="N457" s="16">
        <v>397099687.71693897</v>
      </c>
    </row>
    <row r="458" spans="1:14" x14ac:dyDescent="0.2">
      <c r="A458" s="9" t="s">
        <v>10</v>
      </c>
      <c r="B458" s="9" t="s">
        <v>11</v>
      </c>
      <c r="C458" s="17" t="s">
        <v>462</v>
      </c>
      <c r="D458" s="10">
        <v>22816006.879999999</v>
      </c>
      <c r="E458" s="11">
        <v>-481591.98</v>
      </c>
      <c r="F458" s="18" t="str">
        <f t="shared" ref="F458:F521" si="36">""&amp;RIGHT(C458,4)&amp;MID(C458,4,2)&amp;LEFT(C458,2)</f>
        <v>20180629</v>
      </c>
      <c r="G458" s="14">
        <f t="shared" ref="G458:G521" si="37">D458+G457</f>
        <v>449593125.93193579</v>
      </c>
      <c r="H458" s="16">
        <f t="shared" ref="H458:H521" si="38">VLOOKUP(F458,$K$8:$N$626,4,FALSE)</f>
        <v>480306918.48013598</v>
      </c>
      <c r="I458" s="19">
        <f t="shared" ref="I458:I521" si="39">G458-H458</f>
        <v>-30713792.54820019</v>
      </c>
      <c r="K458" t="str">
        <f t="shared" si="35"/>
        <v>20180327</v>
      </c>
      <c r="L458" s="15">
        <v>43186</v>
      </c>
      <c r="M458">
        <v>20180327</v>
      </c>
      <c r="N458" s="16">
        <v>398632006.51693898</v>
      </c>
    </row>
    <row r="459" spans="1:14" x14ac:dyDescent="0.2">
      <c r="A459" s="9" t="s">
        <v>10</v>
      </c>
      <c r="B459" s="9" t="s">
        <v>11</v>
      </c>
      <c r="C459" s="17" t="s">
        <v>463</v>
      </c>
      <c r="D459" s="10"/>
      <c r="E459" s="11">
        <v>1800</v>
      </c>
      <c r="F459" s="18" t="str">
        <f t="shared" si="36"/>
        <v>20180630</v>
      </c>
      <c r="G459" s="14">
        <f t="shared" si="37"/>
        <v>449593125.93193579</v>
      </c>
      <c r="H459" s="16">
        <f t="shared" si="38"/>
        <v>480306918.48013598</v>
      </c>
      <c r="I459" s="19">
        <f t="shared" si="39"/>
        <v>-30713792.54820019</v>
      </c>
      <c r="K459" t="str">
        <f t="shared" si="35"/>
        <v>20180328</v>
      </c>
      <c r="L459" s="15">
        <v>43187</v>
      </c>
      <c r="M459">
        <v>20180328</v>
      </c>
      <c r="N459" s="16">
        <v>398315414.57693899</v>
      </c>
    </row>
    <row r="460" spans="1:14" x14ac:dyDescent="0.2">
      <c r="A460" s="9" t="s">
        <v>10</v>
      </c>
      <c r="B460" s="9" t="s">
        <v>11</v>
      </c>
      <c r="C460" s="17" t="s">
        <v>464</v>
      </c>
      <c r="D460" s="10">
        <v>440848.96</v>
      </c>
      <c r="E460" s="11">
        <v>-2160944.46</v>
      </c>
      <c r="F460" s="18" t="str">
        <f t="shared" si="36"/>
        <v>20180702</v>
      </c>
      <c r="G460" s="14">
        <f t="shared" si="37"/>
        <v>450033974.89193577</v>
      </c>
      <c r="H460" s="16">
        <f t="shared" si="38"/>
        <v>480747767.44013602</v>
      </c>
      <c r="I460" s="19">
        <f t="shared" si="39"/>
        <v>-30713792.54820025</v>
      </c>
      <c r="K460" t="str">
        <f t="shared" si="35"/>
        <v>20180329</v>
      </c>
      <c r="L460" s="15">
        <v>43188</v>
      </c>
      <c r="M460">
        <v>20180329</v>
      </c>
      <c r="N460" s="16">
        <v>381310816.00693899</v>
      </c>
    </row>
    <row r="461" spans="1:14" x14ac:dyDescent="0.2">
      <c r="A461" s="9" t="s">
        <v>10</v>
      </c>
      <c r="B461" s="9" t="s">
        <v>11</v>
      </c>
      <c r="C461" s="17" t="s">
        <v>465</v>
      </c>
      <c r="D461" s="10">
        <v>41915609.32</v>
      </c>
      <c r="E461" s="11">
        <v>637987.24</v>
      </c>
      <c r="F461" s="18" t="str">
        <f t="shared" si="36"/>
        <v>20180703</v>
      </c>
      <c r="G461" s="14">
        <f t="shared" si="37"/>
        <v>491949584.21193576</v>
      </c>
      <c r="H461" s="16">
        <f t="shared" si="38"/>
        <v>522663376.76013601</v>
      </c>
      <c r="I461" s="19">
        <f t="shared" si="39"/>
        <v>-30713792.54820025</v>
      </c>
      <c r="K461" t="str">
        <f t="shared" si="35"/>
        <v>20180330</v>
      </c>
      <c r="L461" s="15">
        <v>43189</v>
      </c>
      <c r="M461">
        <v>20180330</v>
      </c>
      <c r="N461" s="16">
        <v>381310816.00693899</v>
      </c>
    </row>
    <row r="462" spans="1:14" x14ac:dyDescent="0.2">
      <c r="A462" s="9" t="s">
        <v>10</v>
      </c>
      <c r="B462" s="9" t="s">
        <v>11</v>
      </c>
      <c r="C462" s="17" t="s">
        <v>466</v>
      </c>
      <c r="D462" s="10">
        <v>-88183442.859999999</v>
      </c>
      <c r="E462" s="11">
        <v>22103854.559999999</v>
      </c>
      <c r="F462" s="18" t="str">
        <f t="shared" si="36"/>
        <v>20180704</v>
      </c>
      <c r="G462" s="14">
        <f t="shared" si="37"/>
        <v>403766141.35193574</v>
      </c>
      <c r="H462" s="16">
        <f t="shared" si="38"/>
        <v>434479933.90013599</v>
      </c>
      <c r="I462" s="19">
        <f t="shared" si="39"/>
        <v>-30713792.54820025</v>
      </c>
      <c r="K462" t="str">
        <f t="shared" si="35"/>
        <v>20180331</v>
      </c>
      <c r="L462" s="15">
        <v>43190</v>
      </c>
      <c r="M462">
        <v>20180331</v>
      </c>
      <c r="N462" s="16">
        <v>381310816.00693899</v>
      </c>
    </row>
    <row r="463" spans="1:14" x14ac:dyDescent="0.2">
      <c r="A463" s="9" t="s">
        <v>10</v>
      </c>
      <c r="B463" s="9" t="s">
        <v>11</v>
      </c>
      <c r="C463" s="17" t="s">
        <v>467</v>
      </c>
      <c r="D463" s="10">
        <v>-16717827.869999999</v>
      </c>
      <c r="E463" s="11">
        <v>-27228914.879999999</v>
      </c>
      <c r="F463" s="18" t="str">
        <f t="shared" si="36"/>
        <v>20180705</v>
      </c>
      <c r="G463" s="14">
        <f t="shared" si="37"/>
        <v>387048313.48193574</v>
      </c>
      <c r="H463" s="16">
        <f t="shared" si="38"/>
        <v>417762106.03013599</v>
      </c>
      <c r="I463" s="19">
        <f t="shared" si="39"/>
        <v>-30713792.54820025</v>
      </c>
      <c r="K463" t="str">
        <f t="shared" si="35"/>
        <v>20180401</v>
      </c>
      <c r="L463" s="15">
        <v>43191</v>
      </c>
      <c r="M463">
        <v>20180401</v>
      </c>
      <c r="N463" s="16">
        <v>381310816.00693899</v>
      </c>
    </row>
    <row r="464" spans="1:14" x14ac:dyDescent="0.2">
      <c r="A464" s="9" t="s">
        <v>10</v>
      </c>
      <c r="B464" s="9" t="s">
        <v>11</v>
      </c>
      <c r="C464" s="17" t="s">
        <v>468</v>
      </c>
      <c r="D464" s="10">
        <v>19735528.181836002</v>
      </c>
      <c r="E464" s="11">
        <v>-61779.87</v>
      </c>
      <c r="F464" s="18" t="str">
        <f t="shared" si="36"/>
        <v>20180706</v>
      </c>
      <c r="G464" s="14">
        <f t="shared" si="37"/>
        <v>406783841.66377175</v>
      </c>
      <c r="H464" s="16">
        <f t="shared" si="38"/>
        <v>437497634.211972</v>
      </c>
      <c r="I464" s="19">
        <f t="shared" si="39"/>
        <v>-30713792.54820025</v>
      </c>
      <c r="K464" t="str">
        <f t="shared" si="35"/>
        <v>20180402</v>
      </c>
      <c r="L464" s="15">
        <v>43192</v>
      </c>
      <c r="M464">
        <v>20180402</v>
      </c>
      <c r="N464" s="16">
        <v>462176212.38693899</v>
      </c>
    </row>
    <row r="465" spans="1:14" x14ac:dyDescent="0.2">
      <c r="A465" s="9" t="s">
        <v>10</v>
      </c>
      <c r="B465" s="9" t="s">
        <v>11</v>
      </c>
      <c r="C465" s="17" t="s">
        <v>469</v>
      </c>
      <c r="D465" s="10"/>
      <c r="E465" s="11">
        <v>5480</v>
      </c>
      <c r="F465" s="18" t="str">
        <f t="shared" si="36"/>
        <v>20180707</v>
      </c>
      <c r="G465" s="14">
        <f t="shared" si="37"/>
        <v>406783841.66377175</v>
      </c>
      <c r="H465" s="16">
        <f t="shared" si="38"/>
        <v>437497634.211972</v>
      </c>
      <c r="I465" s="19">
        <f t="shared" si="39"/>
        <v>-30713792.54820025</v>
      </c>
      <c r="K465" t="str">
        <f t="shared" si="35"/>
        <v>20180403</v>
      </c>
      <c r="L465" s="15">
        <v>43193</v>
      </c>
      <c r="M465">
        <v>20180403</v>
      </c>
      <c r="N465" s="16">
        <v>386464220.30693901</v>
      </c>
    </row>
    <row r="466" spans="1:14" x14ac:dyDescent="0.2">
      <c r="A466" s="9" t="s">
        <v>10</v>
      </c>
      <c r="B466" s="9" t="s">
        <v>11</v>
      </c>
      <c r="C466" s="17" t="s">
        <v>470</v>
      </c>
      <c r="D466" s="10">
        <v>-448969.54</v>
      </c>
      <c r="E466" s="11">
        <v>-509353.43</v>
      </c>
      <c r="F466" s="18" t="str">
        <f t="shared" si="36"/>
        <v>20180709</v>
      </c>
      <c r="G466" s="14">
        <f t="shared" si="37"/>
        <v>406334872.12377173</v>
      </c>
      <c r="H466" s="16">
        <f t="shared" si="38"/>
        <v>437048664.67197198</v>
      </c>
      <c r="I466" s="19">
        <f t="shared" si="39"/>
        <v>-30713792.54820025</v>
      </c>
      <c r="K466" t="str">
        <f t="shared" si="35"/>
        <v>20180404</v>
      </c>
      <c r="L466" s="15">
        <v>43194</v>
      </c>
      <c r="M466">
        <v>20180404</v>
      </c>
      <c r="N466" s="16">
        <v>384609825.246939</v>
      </c>
    </row>
    <row r="467" spans="1:14" x14ac:dyDescent="0.2">
      <c r="A467" s="9" t="s">
        <v>10</v>
      </c>
      <c r="B467" s="9" t="s">
        <v>11</v>
      </c>
      <c r="C467" s="17" t="s">
        <v>471</v>
      </c>
      <c r="D467" s="10">
        <v>-19988659.401836</v>
      </c>
      <c r="E467" s="11">
        <v>450869.55</v>
      </c>
      <c r="F467" s="18" t="str">
        <f t="shared" si="36"/>
        <v>20180710</v>
      </c>
      <c r="G467" s="14">
        <f t="shared" si="37"/>
        <v>386346212.72193575</v>
      </c>
      <c r="H467" s="16">
        <f t="shared" si="38"/>
        <v>417060005.270136</v>
      </c>
      <c r="I467" s="19">
        <f t="shared" si="39"/>
        <v>-30713792.54820025</v>
      </c>
      <c r="K467" t="str">
        <f t="shared" si="35"/>
        <v>20180405</v>
      </c>
      <c r="L467" s="15">
        <v>43195</v>
      </c>
      <c r="M467">
        <v>20180405</v>
      </c>
      <c r="N467" s="16">
        <v>383772862.43573898</v>
      </c>
    </row>
    <row r="468" spans="1:14" x14ac:dyDescent="0.2">
      <c r="A468" s="9" t="s">
        <v>10</v>
      </c>
      <c r="B468" s="9" t="s">
        <v>11</v>
      </c>
      <c r="C468" s="17" t="s">
        <v>472</v>
      </c>
      <c r="D468" s="10">
        <v>-63924.87</v>
      </c>
      <c r="E468" s="11">
        <v>-58935.78</v>
      </c>
      <c r="F468" s="18" t="str">
        <f t="shared" si="36"/>
        <v>20180711</v>
      </c>
      <c r="G468" s="14">
        <f t="shared" si="37"/>
        <v>386282287.85193574</v>
      </c>
      <c r="H468" s="16">
        <f t="shared" si="38"/>
        <v>416996080.40013599</v>
      </c>
      <c r="I468" s="19">
        <f t="shared" si="39"/>
        <v>-30713792.54820025</v>
      </c>
      <c r="K468" t="str">
        <f t="shared" si="35"/>
        <v>20180406</v>
      </c>
      <c r="L468" s="15">
        <v>43196</v>
      </c>
      <c r="M468">
        <v>20180406</v>
      </c>
      <c r="N468" s="16">
        <v>386624167.419613</v>
      </c>
    </row>
    <row r="469" spans="1:14" x14ac:dyDescent="0.2">
      <c r="A469" s="9" t="s">
        <v>10</v>
      </c>
      <c r="B469" s="9" t="s">
        <v>11</v>
      </c>
      <c r="C469" s="17" t="s">
        <v>473</v>
      </c>
      <c r="D469" s="10">
        <v>20441042.577396002</v>
      </c>
      <c r="E469" s="11">
        <v>-14695.1</v>
      </c>
      <c r="F469" s="18" t="str">
        <f t="shared" si="36"/>
        <v>20180712</v>
      </c>
      <c r="G469" s="14">
        <f t="shared" si="37"/>
        <v>406723330.42933172</v>
      </c>
      <c r="H469" s="16">
        <f t="shared" si="38"/>
        <v>437437122.97753203</v>
      </c>
      <c r="I469" s="19">
        <f t="shared" si="39"/>
        <v>-30713792.548200309</v>
      </c>
      <c r="K469" t="str">
        <f t="shared" si="35"/>
        <v>20180407</v>
      </c>
      <c r="L469" s="15">
        <v>43197</v>
      </c>
      <c r="M469">
        <v>20180407</v>
      </c>
      <c r="N469" s="16">
        <v>386624167.419613</v>
      </c>
    </row>
    <row r="470" spans="1:14" x14ac:dyDescent="0.2">
      <c r="A470" s="9" t="s">
        <v>10</v>
      </c>
      <c r="B470" s="9" t="s">
        <v>11</v>
      </c>
      <c r="C470" s="17" t="s">
        <v>474</v>
      </c>
      <c r="D470" s="10">
        <v>-1210.1400000000001</v>
      </c>
      <c r="E470" s="11">
        <v>607742.03</v>
      </c>
      <c r="F470" s="18" t="str">
        <f t="shared" si="36"/>
        <v>20180713</v>
      </c>
      <c r="G470" s="14">
        <f t="shared" si="37"/>
        <v>406722120.28933173</v>
      </c>
      <c r="H470" s="16">
        <f t="shared" si="38"/>
        <v>437435912.83753198</v>
      </c>
      <c r="I470" s="19">
        <f t="shared" si="39"/>
        <v>-30713792.54820025</v>
      </c>
      <c r="K470" t="str">
        <f t="shared" si="35"/>
        <v>20180408</v>
      </c>
      <c r="L470" s="15">
        <v>43198</v>
      </c>
      <c r="M470">
        <v>20180408</v>
      </c>
      <c r="N470" s="16">
        <v>386624167.419613</v>
      </c>
    </row>
    <row r="471" spans="1:14" x14ac:dyDescent="0.2">
      <c r="A471" s="9" t="s">
        <v>10</v>
      </c>
      <c r="B471" s="9" t="s">
        <v>11</v>
      </c>
      <c r="C471" s="17" t="s">
        <v>475</v>
      </c>
      <c r="D471" s="10"/>
      <c r="E471" s="11">
        <v>2200</v>
      </c>
      <c r="F471" s="18" t="str">
        <f t="shared" si="36"/>
        <v>20180714</v>
      </c>
      <c r="G471" s="14">
        <f t="shared" si="37"/>
        <v>406722120.28933173</v>
      </c>
      <c r="H471" s="16">
        <f t="shared" si="38"/>
        <v>437435912.83753198</v>
      </c>
      <c r="I471" s="19">
        <f t="shared" si="39"/>
        <v>-30713792.54820025</v>
      </c>
      <c r="K471" t="str">
        <f t="shared" si="35"/>
        <v>20180409</v>
      </c>
      <c r="L471" s="15">
        <v>43199</v>
      </c>
      <c r="M471">
        <v>20180409</v>
      </c>
      <c r="N471" s="16">
        <v>399711567.611817</v>
      </c>
    </row>
    <row r="472" spans="1:14" x14ac:dyDescent="0.2">
      <c r="A472" s="9" t="s">
        <v>10</v>
      </c>
      <c r="B472" s="9" t="s">
        <v>11</v>
      </c>
      <c r="C472" s="17" t="s">
        <v>476</v>
      </c>
      <c r="D472" s="10">
        <v>-550</v>
      </c>
      <c r="E472" s="11">
        <v>-72256.27</v>
      </c>
      <c r="F472" s="18" t="str">
        <f t="shared" si="36"/>
        <v>20180716</v>
      </c>
      <c r="G472" s="14">
        <f t="shared" si="37"/>
        <v>406721570.28933173</v>
      </c>
      <c r="H472" s="16">
        <f t="shared" si="38"/>
        <v>437435362.83753198</v>
      </c>
      <c r="I472" s="19">
        <f t="shared" si="39"/>
        <v>-30713792.54820025</v>
      </c>
      <c r="K472" t="str">
        <f t="shared" si="35"/>
        <v>20180410</v>
      </c>
      <c r="L472" s="15">
        <v>43200</v>
      </c>
      <c r="M472">
        <v>20180410</v>
      </c>
      <c r="N472" s="16">
        <v>400674956.01181698</v>
      </c>
    </row>
    <row r="473" spans="1:14" x14ac:dyDescent="0.2">
      <c r="A473" s="9" t="s">
        <v>10</v>
      </c>
      <c r="B473" s="9" t="s">
        <v>11</v>
      </c>
      <c r="C473" s="17" t="s">
        <v>477</v>
      </c>
      <c r="D473" s="10">
        <v>1243434.063937</v>
      </c>
      <c r="E473" s="11">
        <v>809239.22</v>
      </c>
      <c r="F473" s="18" t="str">
        <f t="shared" si="36"/>
        <v>20180717</v>
      </c>
      <c r="G473" s="14">
        <f t="shared" si="37"/>
        <v>407965004.35326874</v>
      </c>
      <c r="H473" s="16">
        <f t="shared" si="38"/>
        <v>438678796.90146899</v>
      </c>
      <c r="I473" s="19">
        <f t="shared" si="39"/>
        <v>-30713792.54820025</v>
      </c>
      <c r="K473" t="str">
        <f t="shared" si="35"/>
        <v>20180411</v>
      </c>
      <c r="L473" s="15">
        <v>43201</v>
      </c>
      <c r="M473">
        <v>20180411</v>
      </c>
      <c r="N473" s="16">
        <v>390840191.619008</v>
      </c>
    </row>
    <row r="474" spans="1:14" x14ac:dyDescent="0.2">
      <c r="A474" s="9" t="s">
        <v>10</v>
      </c>
      <c r="B474" s="9" t="s">
        <v>11</v>
      </c>
      <c r="C474" s="17" t="s">
        <v>478</v>
      </c>
      <c r="D474" s="10">
        <v>-1731610.6539370001</v>
      </c>
      <c r="E474" s="11">
        <v>97959.51</v>
      </c>
      <c r="F474" s="18" t="str">
        <f t="shared" si="36"/>
        <v>20180718</v>
      </c>
      <c r="G474" s="14">
        <f t="shared" si="37"/>
        <v>406233393.69933176</v>
      </c>
      <c r="H474" s="16">
        <f t="shared" si="38"/>
        <v>436947186.24753201</v>
      </c>
      <c r="I474" s="19">
        <f t="shared" si="39"/>
        <v>-30713792.54820025</v>
      </c>
      <c r="K474" t="str">
        <f t="shared" si="35"/>
        <v>20180412</v>
      </c>
      <c r="L474" s="15">
        <v>43202</v>
      </c>
      <c r="M474">
        <v>20180412</v>
      </c>
      <c r="N474" s="16">
        <v>380072711.12623501</v>
      </c>
    </row>
    <row r="475" spans="1:14" x14ac:dyDescent="0.2">
      <c r="A475" s="9" t="s">
        <v>10</v>
      </c>
      <c r="B475" s="9" t="s">
        <v>11</v>
      </c>
      <c r="C475" s="17" t="s">
        <v>479</v>
      </c>
      <c r="D475" s="10">
        <v>355173.96299999999</v>
      </c>
      <c r="E475" s="11">
        <v>87869.93</v>
      </c>
      <c r="F475" s="18" t="str">
        <f t="shared" si="36"/>
        <v>20180719</v>
      </c>
      <c r="G475" s="14">
        <f t="shared" si="37"/>
        <v>406588567.66233176</v>
      </c>
      <c r="H475" s="16">
        <f t="shared" si="38"/>
        <v>437302360.21053201</v>
      </c>
      <c r="I475" s="19">
        <f t="shared" si="39"/>
        <v>-30713792.54820025</v>
      </c>
      <c r="K475" t="str">
        <f t="shared" si="35"/>
        <v>20180413</v>
      </c>
      <c r="L475" s="15">
        <v>43203</v>
      </c>
      <c r="M475">
        <v>20180413</v>
      </c>
      <c r="N475" s="16">
        <v>379631377.64623499</v>
      </c>
    </row>
    <row r="476" spans="1:14" x14ac:dyDescent="0.2">
      <c r="A476" s="9" t="s">
        <v>10</v>
      </c>
      <c r="B476" s="9" t="s">
        <v>11</v>
      </c>
      <c r="C476" s="17" t="s">
        <v>480</v>
      </c>
      <c r="D476" s="10">
        <v>-1865849.9</v>
      </c>
      <c r="E476" s="11">
        <v>-1247560.58</v>
      </c>
      <c r="F476" s="18" t="str">
        <f t="shared" si="36"/>
        <v>20180720</v>
      </c>
      <c r="G476" s="14">
        <f t="shared" si="37"/>
        <v>404722717.76233178</v>
      </c>
      <c r="H476" s="16">
        <f t="shared" si="38"/>
        <v>435436510.31053197</v>
      </c>
      <c r="I476" s="19">
        <f t="shared" si="39"/>
        <v>-30713792.54820019</v>
      </c>
      <c r="K476" t="str">
        <f t="shared" si="35"/>
        <v>20180414</v>
      </c>
      <c r="L476" s="15">
        <v>43204</v>
      </c>
      <c r="M476">
        <v>20180414</v>
      </c>
      <c r="N476" s="16">
        <v>379631377.64623499</v>
      </c>
    </row>
    <row r="477" spans="1:14" x14ac:dyDescent="0.2">
      <c r="A477" s="9" t="s">
        <v>10</v>
      </c>
      <c r="B477" s="9" t="s">
        <v>11</v>
      </c>
      <c r="C477" s="17" t="s">
        <v>481</v>
      </c>
      <c r="D477" s="10"/>
      <c r="E477" s="11">
        <v>10055.74</v>
      </c>
      <c r="F477" s="18" t="str">
        <f t="shared" si="36"/>
        <v>20180721</v>
      </c>
      <c r="G477" s="14">
        <f t="shared" si="37"/>
        <v>404722717.76233178</v>
      </c>
      <c r="H477" s="16">
        <f t="shared" si="38"/>
        <v>435436510.31053197</v>
      </c>
      <c r="I477" s="19">
        <f t="shared" si="39"/>
        <v>-30713792.54820019</v>
      </c>
      <c r="K477" t="str">
        <f t="shared" si="35"/>
        <v>20180415</v>
      </c>
      <c r="L477" s="15">
        <v>43205</v>
      </c>
      <c r="M477">
        <v>20180415</v>
      </c>
      <c r="N477" s="16">
        <v>379631377.64623499</v>
      </c>
    </row>
    <row r="478" spans="1:14" x14ac:dyDescent="0.2">
      <c r="A478" s="9" t="s">
        <v>10</v>
      </c>
      <c r="B478" s="9" t="s">
        <v>11</v>
      </c>
      <c r="C478" s="17" t="s">
        <v>482</v>
      </c>
      <c r="D478" s="10">
        <v>-18001.375125999999</v>
      </c>
      <c r="E478" s="11">
        <v>367953.87</v>
      </c>
      <c r="F478" s="18" t="str">
        <f t="shared" si="36"/>
        <v>20180723</v>
      </c>
      <c r="G478" s="14">
        <f t="shared" si="37"/>
        <v>404704716.38720578</v>
      </c>
      <c r="H478" s="16">
        <f t="shared" si="38"/>
        <v>435418508.93540603</v>
      </c>
      <c r="I478" s="19">
        <f t="shared" si="39"/>
        <v>-30713792.54820025</v>
      </c>
      <c r="K478" t="str">
        <f t="shared" si="35"/>
        <v>20180416</v>
      </c>
      <c r="L478" s="15">
        <v>43206</v>
      </c>
      <c r="M478">
        <v>20180416</v>
      </c>
      <c r="N478" s="16">
        <v>379770825.43623501</v>
      </c>
    </row>
    <row r="479" spans="1:14" x14ac:dyDescent="0.2">
      <c r="A479" s="9" t="s">
        <v>10</v>
      </c>
      <c r="B479" s="9" t="s">
        <v>11</v>
      </c>
      <c r="C479" s="17" t="s">
        <v>483</v>
      </c>
      <c r="D479" s="10">
        <v>15429114.57</v>
      </c>
      <c r="E479" s="11">
        <v>71568.5</v>
      </c>
      <c r="F479" s="18" t="str">
        <f t="shared" si="36"/>
        <v>20180724</v>
      </c>
      <c r="G479" s="14">
        <f t="shared" si="37"/>
        <v>420133830.95720577</v>
      </c>
      <c r="H479" s="16">
        <f t="shared" si="38"/>
        <v>450847623.50540602</v>
      </c>
      <c r="I479" s="19">
        <f t="shared" si="39"/>
        <v>-30713792.54820025</v>
      </c>
      <c r="K479" t="str">
        <f t="shared" si="35"/>
        <v>20180417</v>
      </c>
      <c r="L479" s="15">
        <v>43207</v>
      </c>
      <c r="M479">
        <v>20180417</v>
      </c>
      <c r="N479" s="16">
        <v>380231879.12693799</v>
      </c>
    </row>
    <row r="480" spans="1:14" x14ac:dyDescent="0.2">
      <c r="A480" s="9" t="s">
        <v>10</v>
      </c>
      <c r="B480" s="9" t="s">
        <v>11</v>
      </c>
      <c r="C480" s="17" t="s">
        <v>484</v>
      </c>
      <c r="D480" s="10">
        <v>1196640.94</v>
      </c>
      <c r="E480" s="11">
        <v>-1694.34</v>
      </c>
      <c r="F480" s="18" t="str">
        <f t="shared" si="36"/>
        <v>20180725</v>
      </c>
      <c r="G480" s="14">
        <f t="shared" si="37"/>
        <v>421330471.89720577</v>
      </c>
      <c r="H480" s="16">
        <f t="shared" si="38"/>
        <v>452044264.44540602</v>
      </c>
      <c r="I480" s="19">
        <f t="shared" si="39"/>
        <v>-30713792.54820025</v>
      </c>
      <c r="K480" t="str">
        <f t="shared" si="35"/>
        <v>20180418</v>
      </c>
      <c r="L480" s="15">
        <v>43208</v>
      </c>
      <c r="M480">
        <v>20180418</v>
      </c>
      <c r="N480" s="16">
        <v>379598470.37693799</v>
      </c>
    </row>
    <row r="481" spans="1:14" x14ac:dyDescent="0.2">
      <c r="A481" s="9" t="s">
        <v>10</v>
      </c>
      <c r="B481" s="9" t="s">
        <v>11</v>
      </c>
      <c r="C481" s="17" t="s">
        <v>485</v>
      </c>
      <c r="D481" s="10">
        <v>3182919.67</v>
      </c>
      <c r="E481" s="11">
        <v>-177262.83</v>
      </c>
      <c r="F481" s="18" t="str">
        <f t="shared" si="36"/>
        <v>20180726</v>
      </c>
      <c r="G481" s="14">
        <f t="shared" si="37"/>
        <v>424513391.56720579</v>
      </c>
      <c r="H481" s="16">
        <f t="shared" si="38"/>
        <v>455227184.11540598</v>
      </c>
      <c r="I481" s="19">
        <f t="shared" si="39"/>
        <v>-30713792.54820019</v>
      </c>
      <c r="K481" t="str">
        <f t="shared" si="35"/>
        <v>20180419</v>
      </c>
      <c r="L481" s="15">
        <v>43209</v>
      </c>
      <c r="M481">
        <v>20180419</v>
      </c>
      <c r="N481" s="16">
        <v>379757933.16813803</v>
      </c>
    </row>
    <row r="482" spans="1:14" x14ac:dyDescent="0.2">
      <c r="A482" s="9" t="s">
        <v>10</v>
      </c>
      <c r="B482" s="9" t="s">
        <v>11</v>
      </c>
      <c r="C482" s="17" t="s">
        <v>486</v>
      </c>
      <c r="D482" s="10">
        <v>423692.96551499999</v>
      </c>
      <c r="E482" s="11">
        <v>201732.65</v>
      </c>
      <c r="F482" s="18" t="str">
        <f t="shared" si="36"/>
        <v>20180727</v>
      </c>
      <c r="G482" s="14">
        <f t="shared" si="37"/>
        <v>424937084.5327208</v>
      </c>
      <c r="H482" s="16">
        <f t="shared" si="38"/>
        <v>455650877.08092099</v>
      </c>
      <c r="I482" s="19">
        <f t="shared" si="39"/>
        <v>-30713792.54820019</v>
      </c>
      <c r="K482" t="str">
        <f t="shared" si="35"/>
        <v>20180420</v>
      </c>
      <c r="L482" s="15">
        <v>43210</v>
      </c>
      <c r="M482">
        <v>20180420</v>
      </c>
      <c r="N482" s="16">
        <v>378006586.61813802</v>
      </c>
    </row>
    <row r="483" spans="1:14" x14ac:dyDescent="0.2">
      <c r="A483" s="9" t="s">
        <v>10</v>
      </c>
      <c r="B483" s="9" t="s">
        <v>11</v>
      </c>
      <c r="C483" s="17" t="s">
        <v>487</v>
      </c>
      <c r="D483" s="10"/>
      <c r="E483" s="11">
        <v>1600</v>
      </c>
      <c r="F483" s="18" t="str">
        <f t="shared" si="36"/>
        <v>20180728</v>
      </c>
      <c r="G483" s="14">
        <f t="shared" si="37"/>
        <v>424937084.5327208</v>
      </c>
      <c r="H483" s="16">
        <f t="shared" si="38"/>
        <v>455650877.08092099</v>
      </c>
      <c r="I483" s="19">
        <f t="shared" si="39"/>
        <v>-30713792.54820019</v>
      </c>
      <c r="K483" t="str">
        <f t="shared" si="35"/>
        <v>20180421</v>
      </c>
      <c r="L483" s="15">
        <v>43211</v>
      </c>
      <c r="M483">
        <v>20180421</v>
      </c>
      <c r="N483" s="16">
        <v>378006586.61813802</v>
      </c>
    </row>
    <row r="484" spans="1:14" x14ac:dyDescent="0.2">
      <c r="A484" s="9" t="s">
        <v>10</v>
      </c>
      <c r="B484" s="9" t="s">
        <v>11</v>
      </c>
      <c r="C484" s="17" t="s">
        <v>488</v>
      </c>
      <c r="D484" s="10">
        <v>14194.174485</v>
      </c>
      <c r="E484" s="11">
        <v>128683.63</v>
      </c>
      <c r="F484" s="18" t="str">
        <f t="shared" si="36"/>
        <v>20180730</v>
      </c>
      <c r="G484" s="14">
        <f t="shared" si="37"/>
        <v>424951278.70720583</v>
      </c>
      <c r="H484" s="16">
        <f t="shared" si="38"/>
        <v>455665071.25540602</v>
      </c>
      <c r="I484" s="19">
        <f t="shared" si="39"/>
        <v>-30713792.54820019</v>
      </c>
      <c r="K484" t="str">
        <f t="shared" si="35"/>
        <v>20180422</v>
      </c>
      <c r="L484" s="15">
        <v>43212</v>
      </c>
      <c r="M484">
        <v>20180422</v>
      </c>
      <c r="N484" s="16">
        <v>378006586.61813802</v>
      </c>
    </row>
    <row r="485" spans="1:14" x14ac:dyDescent="0.2">
      <c r="A485" s="9" t="s">
        <v>10</v>
      </c>
      <c r="B485" s="9" t="s">
        <v>11</v>
      </c>
      <c r="C485" s="17" t="s">
        <v>489</v>
      </c>
      <c r="D485" s="10">
        <v>-15645741.183649</v>
      </c>
      <c r="E485" s="11">
        <v>123743.07</v>
      </c>
      <c r="F485" s="18" t="str">
        <f t="shared" si="36"/>
        <v>20180731</v>
      </c>
      <c r="G485" s="14">
        <f t="shared" si="37"/>
        <v>409305537.52355683</v>
      </c>
      <c r="H485" s="16">
        <f t="shared" si="38"/>
        <v>440019330.07175702</v>
      </c>
      <c r="I485" s="19">
        <f t="shared" si="39"/>
        <v>-30713792.54820019</v>
      </c>
      <c r="K485" t="str">
        <f t="shared" si="35"/>
        <v>20180423</v>
      </c>
      <c r="L485" s="15">
        <v>43213</v>
      </c>
      <c r="M485">
        <v>20180423</v>
      </c>
      <c r="N485" s="16">
        <v>378062222.61813802</v>
      </c>
    </row>
    <row r="486" spans="1:14" x14ac:dyDescent="0.2">
      <c r="A486" s="9" t="s">
        <v>10</v>
      </c>
      <c r="B486" s="9" t="s">
        <v>11</v>
      </c>
      <c r="C486" s="17" t="s">
        <v>490</v>
      </c>
      <c r="D486" s="10">
        <v>1054261.213975</v>
      </c>
      <c r="E486" s="11">
        <v>-704487.14</v>
      </c>
      <c r="F486" s="18" t="str">
        <f t="shared" si="36"/>
        <v>20180801</v>
      </c>
      <c r="G486" s="14">
        <f t="shared" si="37"/>
        <v>410359798.73753184</v>
      </c>
      <c r="H486" s="16">
        <f t="shared" si="38"/>
        <v>441073591.28573197</v>
      </c>
      <c r="I486" s="19">
        <f t="shared" si="39"/>
        <v>-30713792.54820013</v>
      </c>
      <c r="K486" t="str">
        <f t="shared" si="35"/>
        <v>20180424</v>
      </c>
      <c r="L486" s="15">
        <v>43214</v>
      </c>
      <c r="M486">
        <v>20180424</v>
      </c>
      <c r="N486" s="16">
        <v>395074785.37813801</v>
      </c>
    </row>
    <row r="487" spans="1:14" x14ac:dyDescent="0.2">
      <c r="A487" s="9" t="s">
        <v>10</v>
      </c>
      <c r="B487" s="9" t="s">
        <v>11</v>
      </c>
      <c r="C487" s="17" t="s">
        <v>491</v>
      </c>
      <c r="D487" s="10">
        <v>55371367.201653004</v>
      </c>
      <c r="E487" s="11">
        <v>-151064.39000000001</v>
      </c>
      <c r="F487" s="18" t="str">
        <f t="shared" si="36"/>
        <v>20180802</v>
      </c>
      <c r="G487" s="14">
        <f t="shared" si="37"/>
        <v>465731165.93918484</v>
      </c>
      <c r="H487" s="16">
        <f t="shared" si="38"/>
        <v>496444958.48738497</v>
      </c>
      <c r="I487" s="19">
        <f t="shared" si="39"/>
        <v>-30713792.54820013</v>
      </c>
      <c r="K487" t="str">
        <f t="shared" si="35"/>
        <v>20180425</v>
      </c>
      <c r="L487" s="15">
        <v>43215</v>
      </c>
      <c r="M487">
        <v>20180425</v>
      </c>
      <c r="N487" s="16">
        <v>394910153.66813803</v>
      </c>
    </row>
    <row r="488" spans="1:14" x14ac:dyDescent="0.2">
      <c r="A488" s="9" t="s">
        <v>10</v>
      </c>
      <c r="B488" s="9" t="s">
        <v>11</v>
      </c>
      <c r="C488" s="17" t="s">
        <v>492</v>
      </c>
      <c r="D488" s="10">
        <v>-77808650.745395005</v>
      </c>
      <c r="E488" s="11">
        <v>-3347018.57</v>
      </c>
      <c r="F488" s="18" t="str">
        <f t="shared" si="36"/>
        <v>20180803</v>
      </c>
      <c r="G488" s="14">
        <f t="shared" si="37"/>
        <v>387922515.19378984</v>
      </c>
      <c r="H488" s="16">
        <f t="shared" si="38"/>
        <v>418636307.74198997</v>
      </c>
      <c r="I488" s="19">
        <f t="shared" si="39"/>
        <v>-30713792.54820013</v>
      </c>
      <c r="K488" t="str">
        <f t="shared" si="35"/>
        <v>20180426</v>
      </c>
      <c r="L488" s="15">
        <v>43216</v>
      </c>
      <c r="M488">
        <v>20180426</v>
      </c>
      <c r="N488" s="16">
        <v>394554060.568138</v>
      </c>
    </row>
    <row r="489" spans="1:14" x14ac:dyDescent="0.2">
      <c r="A489" s="9" t="s">
        <v>10</v>
      </c>
      <c r="B489" s="9" t="s">
        <v>11</v>
      </c>
      <c r="C489" s="17" t="s">
        <v>493</v>
      </c>
      <c r="D489" s="10"/>
      <c r="E489" s="11">
        <v>2800</v>
      </c>
      <c r="F489" s="18" t="str">
        <f t="shared" si="36"/>
        <v>20180804</v>
      </c>
      <c r="G489" s="14">
        <f t="shared" si="37"/>
        <v>387922515.19378984</v>
      </c>
      <c r="H489" s="16">
        <f t="shared" si="38"/>
        <v>418636307.74198997</v>
      </c>
      <c r="I489" s="19">
        <f t="shared" si="39"/>
        <v>-30713792.54820013</v>
      </c>
      <c r="K489" t="str">
        <f t="shared" si="35"/>
        <v>20180427</v>
      </c>
      <c r="L489" s="15">
        <v>43217</v>
      </c>
      <c r="M489">
        <v>20180427</v>
      </c>
      <c r="N489" s="16">
        <v>478874058.068138</v>
      </c>
    </row>
    <row r="490" spans="1:14" x14ac:dyDescent="0.2">
      <c r="A490" s="9" t="s">
        <v>10</v>
      </c>
      <c r="B490" s="9" t="s">
        <v>11</v>
      </c>
      <c r="C490" s="17" t="s">
        <v>494</v>
      </c>
      <c r="D490" s="10">
        <v>-2268221.7488549999</v>
      </c>
      <c r="E490" s="11">
        <v>-2373640.7400000002</v>
      </c>
      <c r="F490" s="18" t="str">
        <f t="shared" si="36"/>
        <v>20180806</v>
      </c>
      <c r="G490" s="14">
        <f t="shared" si="37"/>
        <v>385654293.44493484</v>
      </c>
      <c r="H490" s="16">
        <f t="shared" si="38"/>
        <v>416368085.99313498</v>
      </c>
      <c r="I490" s="19">
        <f t="shared" si="39"/>
        <v>-30713792.54820013</v>
      </c>
      <c r="K490" t="str">
        <f t="shared" si="35"/>
        <v>20180428</v>
      </c>
      <c r="L490" s="15">
        <v>43218</v>
      </c>
      <c r="M490">
        <v>20180428</v>
      </c>
      <c r="N490" s="16">
        <v>478874058.068138</v>
      </c>
    </row>
    <row r="491" spans="1:14" x14ac:dyDescent="0.2">
      <c r="A491" s="9" t="s">
        <v>10</v>
      </c>
      <c r="B491" s="9" t="s">
        <v>11</v>
      </c>
      <c r="C491" s="17" t="s">
        <v>495</v>
      </c>
      <c r="D491" s="10">
        <v>-582450.36</v>
      </c>
      <c r="E491" s="11">
        <v>2961538.73</v>
      </c>
      <c r="F491" s="18" t="str">
        <f t="shared" si="36"/>
        <v>20180807</v>
      </c>
      <c r="G491" s="14">
        <f t="shared" si="37"/>
        <v>385071843.08493483</v>
      </c>
      <c r="H491" s="16">
        <f t="shared" si="38"/>
        <v>415785635.63313502</v>
      </c>
      <c r="I491" s="19">
        <f t="shared" si="39"/>
        <v>-30713792.54820019</v>
      </c>
      <c r="K491" t="str">
        <f t="shared" si="35"/>
        <v>20180429</v>
      </c>
      <c r="L491" s="15">
        <v>43219</v>
      </c>
      <c r="M491">
        <v>20180429</v>
      </c>
      <c r="N491" s="16">
        <v>478874058.068138</v>
      </c>
    </row>
    <row r="492" spans="1:14" x14ac:dyDescent="0.2">
      <c r="A492" s="9" t="s">
        <v>10</v>
      </c>
      <c r="B492" s="9" t="s">
        <v>11</v>
      </c>
      <c r="C492" s="17" t="s">
        <v>496</v>
      </c>
      <c r="D492" s="10">
        <v>-223683.86</v>
      </c>
      <c r="E492" s="11">
        <v>-324047.62</v>
      </c>
      <c r="F492" s="18" t="str">
        <f t="shared" si="36"/>
        <v>20180808</v>
      </c>
      <c r="G492" s="14">
        <f t="shared" si="37"/>
        <v>384848159.22493482</v>
      </c>
      <c r="H492" s="16">
        <f t="shared" si="38"/>
        <v>415561951.77313501</v>
      </c>
      <c r="I492" s="19">
        <f t="shared" si="39"/>
        <v>-30713792.54820019</v>
      </c>
      <c r="K492" t="str">
        <f t="shared" si="35"/>
        <v>20180430</v>
      </c>
      <c r="L492" s="15">
        <v>43220</v>
      </c>
      <c r="M492">
        <v>20180430</v>
      </c>
      <c r="N492" s="16">
        <v>463596824.85813802</v>
      </c>
    </row>
    <row r="493" spans="1:14" x14ac:dyDescent="0.2">
      <c r="A493" s="9" t="s">
        <v>10</v>
      </c>
      <c r="B493" s="9" t="s">
        <v>11</v>
      </c>
      <c r="C493" s="17" t="s">
        <v>497</v>
      </c>
      <c r="D493" s="10">
        <v>1840387.06</v>
      </c>
      <c r="E493" s="11">
        <v>-871107.7</v>
      </c>
      <c r="F493" s="18" t="str">
        <f t="shared" si="36"/>
        <v>20180809</v>
      </c>
      <c r="G493" s="14">
        <f t="shared" si="37"/>
        <v>386688546.28493482</v>
      </c>
      <c r="H493" s="16">
        <f t="shared" si="38"/>
        <v>417402338.83313501</v>
      </c>
      <c r="I493" s="19">
        <f t="shared" si="39"/>
        <v>-30713792.54820019</v>
      </c>
      <c r="K493" t="str">
        <f t="shared" si="35"/>
        <v>20180501</v>
      </c>
      <c r="L493" s="15">
        <v>43221</v>
      </c>
      <c r="M493">
        <v>20180501</v>
      </c>
      <c r="N493" s="16">
        <v>463596824.85813802</v>
      </c>
    </row>
    <row r="494" spans="1:14" x14ac:dyDescent="0.2">
      <c r="A494" s="9" t="s">
        <v>10</v>
      </c>
      <c r="B494" s="9" t="s">
        <v>11</v>
      </c>
      <c r="C494" s="17" t="s">
        <v>498</v>
      </c>
      <c r="D494" s="10">
        <v>-782720.89</v>
      </c>
      <c r="E494" s="11">
        <v>-9653943.2200000007</v>
      </c>
      <c r="F494" s="18" t="str">
        <f t="shared" si="36"/>
        <v>20180810</v>
      </c>
      <c r="G494" s="14">
        <f t="shared" si="37"/>
        <v>385905825.39493483</v>
      </c>
      <c r="H494" s="16">
        <f t="shared" si="38"/>
        <v>416619617.94313502</v>
      </c>
      <c r="I494" s="19">
        <f t="shared" si="39"/>
        <v>-30713792.54820019</v>
      </c>
      <c r="K494" t="str">
        <f t="shared" si="35"/>
        <v>20180502</v>
      </c>
      <c r="L494" s="15">
        <v>43222</v>
      </c>
      <c r="M494">
        <v>20180502</v>
      </c>
      <c r="N494" s="16">
        <v>376028885.68813801</v>
      </c>
    </row>
    <row r="495" spans="1:14" x14ac:dyDescent="0.2">
      <c r="A495" s="9" t="s">
        <v>10</v>
      </c>
      <c r="B495" s="9" t="s">
        <v>11</v>
      </c>
      <c r="C495" s="17" t="s">
        <v>499</v>
      </c>
      <c r="D495" s="10"/>
      <c r="E495" s="11">
        <v>2500</v>
      </c>
      <c r="F495" s="18" t="str">
        <f t="shared" si="36"/>
        <v>20180811</v>
      </c>
      <c r="G495" s="14">
        <f t="shared" si="37"/>
        <v>385905825.39493483</v>
      </c>
      <c r="H495" s="16">
        <f t="shared" si="38"/>
        <v>416619617.94313502</v>
      </c>
      <c r="I495" s="19">
        <f t="shared" si="39"/>
        <v>-30713792.54820019</v>
      </c>
      <c r="K495" t="str">
        <f t="shared" si="35"/>
        <v>20180503</v>
      </c>
      <c r="L495" s="15">
        <v>43223</v>
      </c>
      <c r="M495">
        <v>20180503</v>
      </c>
      <c r="N495" s="16">
        <v>378588941.28763801</v>
      </c>
    </row>
    <row r="496" spans="1:14" x14ac:dyDescent="0.2">
      <c r="A496" s="9" t="s">
        <v>10</v>
      </c>
      <c r="B496" s="9" t="s">
        <v>11</v>
      </c>
      <c r="C496" s="17" t="s">
        <v>500</v>
      </c>
      <c r="D496" s="10">
        <v>-1364734.4</v>
      </c>
      <c r="E496" s="11">
        <v>-1415518.34</v>
      </c>
      <c r="F496" s="18" t="str">
        <f t="shared" si="36"/>
        <v>20180813</v>
      </c>
      <c r="G496" s="14">
        <f t="shared" si="37"/>
        <v>384541090.99493486</v>
      </c>
      <c r="H496" s="16">
        <f t="shared" si="38"/>
        <v>415254883.54313499</v>
      </c>
      <c r="I496" s="19">
        <f t="shared" si="39"/>
        <v>-30713792.54820013</v>
      </c>
      <c r="K496" t="str">
        <f t="shared" si="35"/>
        <v>20180504</v>
      </c>
      <c r="L496" s="15">
        <v>43224</v>
      </c>
      <c r="M496">
        <v>20180504</v>
      </c>
      <c r="N496" s="16">
        <v>378515776.96763802</v>
      </c>
    </row>
    <row r="497" spans="1:14" x14ac:dyDescent="0.2">
      <c r="A497" s="9" t="s">
        <v>10</v>
      </c>
      <c r="B497" s="9" t="s">
        <v>11</v>
      </c>
      <c r="C497" s="17" t="s">
        <v>501</v>
      </c>
      <c r="D497" s="10">
        <v>-1023706.74</v>
      </c>
      <c r="E497" s="11">
        <v>-445969.01</v>
      </c>
      <c r="F497" s="18" t="str">
        <f t="shared" si="36"/>
        <v>20180814</v>
      </c>
      <c r="G497" s="14">
        <f t="shared" si="37"/>
        <v>383517384.25493485</v>
      </c>
      <c r="H497" s="16">
        <f t="shared" si="38"/>
        <v>414231176.80313498</v>
      </c>
      <c r="I497" s="19">
        <f t="shared" si="39"/>
        <v>-30713792.54820013</v>
      </c>
      <c r="K497" t="str">
        <f t="shared" si="35"/>
        <v>20180505</v>
      </c>
      <c r="L497" s="15">
        <v>43225</v>
      </c>
      <c r="M497">
        <v>20180505</v>
      </c>
      <c r="N497" s="16">
        <v>378515776.96763802</v>
      </c>
    </row>
    <row r="498" spans="1:14" x14ac:dyDescent="0.2">
      <c r="A498" s="9" t="s">
        <v>10</v>
      </c>
      <c r="B498" s="9" t="s">
        <v>11</v>
      </c>
      <c r="C498" s="17" t="s">
        <v>502</v>
      </c>
      <c r="D498" s="10">
        <v>-1265294.27</v>
      </c>
      <c r="E498" s="11">
        <v>11626036.01</v>
      </c>
      <c r="F498" s="18" t="str">
        <f t="shared" si="36"/>
        <v>20180815</v>
      </c>
      <c r="G498" s="14">
        <f t="shared" si="37"/>
        <v>382252089.98493487</v>
      </c>
      <c r="H498" s="16">
        <f t="shared" si="38"/>
        <v>412965882.533135</v>
      </c>
      <c r="I498" s="19">
        <f t="shared" si="39"/>
        <v>-30713792.54820013</v>
      </c>
      <c r="K498" t="str">
        <f t="shared" si="35"/>
        <v>20180506</v>
      </c>
      <c r="L498" s="15">
        <v>43226</v>
      </c>
      <c r="M498">
        <v>20180506</v>
      </c>
      <c r="N498" s="16">
        <v>378515776.96763802</v>
      </c>
    </row>
    <row r="499" spans="1:14" x14ac:dyDescent="0.2">
      <c r="A499" s="9" t="s">
        <v>10</v>
      </c>
      <c r="B499" s="9" t="s">
        <v>11</v>
      </c>
      <c r="C499" s="17" t="s">
        <v>503</v>
      </c>
      <c r="D499" s="10">
        <v>-3248190.97</v>
      </c>
      <c r="E499" s="11">
        <v>-8645179.7300000004</v>
      </c>
      <c r="F499" s="18" t="str">
        <f t="shared" si="36"/>
        <v>20180816</v>
      </c>
      <c r="G499" s="14">
        <f t="shared" si="37"/>
        <v>379003899.01493484</v>
      </c>
      <c r="H499" s="16">
        <f t="shared" si="38"/>
        <v>409717691.56313503</v>
      </c>
      <c r="I499" s="19">
        <f t="shared" si="39"/>
        <v>-30713792.54820019</v>
      </c>
      <c r="K499" t="str">
        <f t="shared" si="35"/>
        <v>20180507</v>
      </c>
      <c r="L499" s="15">
        <v>43227</v>
      </c>
      <c r="M499">
        <v>20180507</v>
      </c>
      <c r="N499" s="16">
        <v>376227333.88836801</v>
      </c>
    </row>
    <row r="500" spans="1:14" x14ac:dyDescent="0.2">
      <c r="A500" s="9" t="s">
        <v>10</v>
      </c>
      <c r="B500" s="9" t="s">
        <v>11</v>
      </c>
      <c r="C500" s="17" t="s">
        <v>504</v>
      </c>
      <c r="D500" s="10">
        <v>3352451.2750289999</v>
      </c>
      <c r="E500" s="11">
        <v>126900.69</v>
      </c>
      <c r="F500" s="18" t="str">
        <f t="shared" si="36"/>
        <v>20180817</v>
      </c>
      <c r="G500" s="14">
        <f t="shared" si="37"/>
        <v>382356350.28996384</v>
      </c>
      <c r="H500" s="16">
        <f t="shared" si="38"/>
        <v>413070142.83816397</v>
      </c>
      <c r="I500" s="19">
        <f t="shared" si="39"/>
        <v>-30713792.54820013</v>
      </c>
      <c r="K500" t="str">
        <f t="shared" si="35"/>
        <v>20180508</v>
      </c>
      <c r="L500" s="15">
        <v>43228</v>
      </c>
      <c r="M500">
        <v>20180508</v>
      </c>
      <c r="N500" s="16">
        <v>376365331.46836799</v>
      </c>
    </row>
    <row r="501" spans="1:14" x14ac:dyDescent="0.2">
      <c r="A501" s="9" t="s">
        <v>10</v>
      </c>
      <c r="B501" s="9" t="s">
        <v>11</v>
      </c>
      <c r="C501" s="17" t="s">
        <v>505</v>
      </c>
      <c r="D501" s="10"/>
      <c r="E501" s="11">
        <v>2600</v>
      </c>
      <c r="F501" s="18" t="str">
        <f t="shared" si="36"/>
        <v>20180818</v>
      </c>
      <c r="G501" s="14">
        <f t="shared" si="37"/>
        <v>382356350.28996384</v>
      </c>
      <c r="H501" s="16">
        <f t="shared" si="38"/>
        <v>413070142.83816397</v>
      </c>
      <c r="I501" s="19">
        <f t="shared" si="39"/>
        <v>-30713792.54820013</v>
      </c>
      <c r="K501" t="str">
        <f t="shared" si="35"/>
        <v>20180509</v>
      </c>
      <c r="L501" s="15">
        <v>43229</v>
      </c>
      <c r="M501">
        <v>20180509</v>
      </c>
      <c r="N501" s="16">
        <v>375772674.98813802</v>
      </c>
    </row>
    <row r="502" spans="1:14" x14ac:dyDescent="0.2">
      <c r="A502" s="9" t="s">
        <v>10</v>
      </c>
      <c r="B502" s="9" t="s">
        <v>11</v>
      </c>
      <c r="C502" s="17" t="s">
        <v>506</v>
      </c>
      <c r="D502" s="10">
        <v>-5403000.6950289998</v>
      </c>
      <c r="E502" s="11">
        <v>-2968088.55</v>
      </c>
      <c r="F502" s="18" t="str">
        <f t="shared" si="36"/>
        <v>20180820</v>
      </c>
      <c r="G502" s="14">
        <f t="shared" si="37"/>
        <v>376953349.59493482</v>
      </c>
      <c r="H502" s="16">
        <f t="shared" si="38"/>
        <v>407667142.14313501</v>
      </c>
      <c r="I502" s="19">
        <f t="shared" si="39"/>
        <v>-30713792.54820019</v>
      </c>
      <c r="K502" t="str">
        <f t="shared" si="35"/>
        <v>20180510</v>
      </c>
      <c r="L502" s="15">
        <v>43230</v>
      </c>
      <c r="M502">
        <v>20180510</v>
      </c>
      <c r="N502" s="16">
        <v>375813337.33808798</v>
      </c>
    </row>
    <row r="503" spans="1:14" x14ac:dyDescent="0.2">
      <c r="A503" s="9" t="s">
        <v>10</v>
      </c>
      <c r="B503" s="9" t="s">
        <v>11</v>
      </c>
      <c r="C503" s="17" t="s">
        <v>507</v>
      </c>
      <c r="D503" s="10">
        <v>-149339.59</v>
      </c>
      <c r="E503" s="11">
        <v>215196.26</v>
      </c>
      <c r="F503" s="18" t="str">
        <f t="shared" si="36"/>
        <v>20180821</v>
      </c>
      <c r="G503" s="14">
        <f t="shared" si="37"/>
        <v>376804010.00493485</v>
      </c>
      <c r="H503" s="16">
        <f t="shared" si="38"/>
        <v>407517802.55313498</v>
      </c>
      <c r="I503" s="19">
        <f t="shared" si="39"/>
        <v>-30713792.54820013</v>
      </c>
      <c r="K503" t="str">
        <f t="shared" si="35"/>
        <v>20180511</v>
      </c>
      <c r="L503" s="15">
        <v>43231</v>
      </c>
      <c r="M503">
        <v>20180511</v>
      </c>
      <c r="N503" s="16">
        <v>377419996.891958</v>
      </c>
    </row>
    <row r="504" spans="1:14" x14ac:dyDescent="0.2">
      <c r="A504" s="9" t="s">
        <v>10</v>
      </c>
      <c r="B504" s="9" t="s">
        <v>11</v>
      </c>
      <c r="C504" s="17" t="s">
        <v>508</v>
      </c>
      <c r="D504" s="10">
        <v>392105.71</v>
      </c>
      <c r="E504" s="11">
        <v>-753701.15</v>
      </c>
      <c r="F504" s="18" t="str">
        <f t="shared" si="36"/>
        <v>20180822</v>
      </c>
      <c r="G504" s="14">
        <f t="shared" si="37"/>
        <v>377196115.71493483</v>
      </c>
      <c r="H504" s="16">
        <f t="shared" si="38"/>
        <v>407909908.26313502</v>
      </c>
      <c r="I504" s="19">
        <f t="shared" si="39"/>
        <v>-30713792.54820019</v>
      </c>
      <c r="K504" t="str">
        <f t="shared" si="35"/>
        <v>20180512</v>
      </c>
      <c r="L504" s="15">
        <v>43232</v>
      </c>
      <c r="M504">
        <v>20180512</v>
      </c>
      <c r="N504" s="16">
        <v>377419996.891958</v>
      </c>
    </row>
    <row r="505" spans="1:14" x14ac:dyDescent="0.2">
      <c r="A505" s="9" t="s">
        <v>10</v>
      </c>
      <c r="B505" s="9" t="s">
        <v>11</v>
      </c>
      <c r="C505" s="17" t="s">
        <v>509</v>
      </c>
      <c r="D505" s="10">
        <v>4881855.6399999997</v>
      </c>
      <c r="E505" s="11">
        <v>-2508647.27</v>
      </c>
      <c r="F505" s="18" t="str">
        <f t="shared" si="36"/>
        <v>20180823</v>
      </c>
      <c r="G505" s="14">
        <f t="shared" si="37"/>
        <v>382077971.35493481</v>
      </c>
      <c r="H505" s="16">
        <f t="shared" si="38"/>
        <v>412791763.903135</v>
      </c>
      <c r="I505" s="19">
        <f t="shared" si="39"/>
        <v>-30713792.54820019</v>
      </c>
      <c r="K505" t="str">
        <f t="shared" si="35"/>
        <v>20180513</v>
      </c>
      <c r="L505" s="15">
        <v>43233</v>
      </c>
      <c r="M505">
        <v>20180513</v>
      </c>
      <c r="N505" s="16">
        <v>377419996.891958</v>
      </c>
    </row>
    <row r="506" spans="1:14" x14ac:dyDescent="0.2">
      <c r="A506" s="9" t="s">
        <v>10</v>
      </c>
      <c r="B506" s="9" t="s">
        <v>11</v>
      </c>
      <c r="C506" s="17" t="s">
        <v>510</v>
      </c>
      <c r="D506" s="10">
        <v>12727241.310000001</v>
      </c>
      <c r="E506" s="11">
        <v>5785444.3099999996</v>
      </c>
      <c r="F506" s="18" t="str">
        <f t="shared" si="36"/>
        <v>20180824</v>
      </c>
      <c r="G506" s="14">
        <f t="shared" si="37"/>
        <v>394805212.66493481</v>
      </c>
      <c r="H506" s="16">
        <f t="shared" si="38"/>
        <v>425519005.213135</v>
      </c>
      <c r="I506" s="19">
        <f t="shared" si="39"/>
        <v>-30713792.54820019</v>
      </c>
      <c r="K506" t="str">
        <f t="shared" si="35"/>
        <v>20180514</v>
      </c>
      <c r="L506" s="15">
        <v>43234</v>
      </c>
      <c r="M506">
        <v>20180514</v>
      </c>
      <c r="N506" s="16">
        <v>387514055.79200798</v>
      </c>
    </row>
    <row r="507" spans="1:14" x14ac:dyDescent="0.2">
      <c r="A507" s="9" t="s">
        <v>10</v>
      </c>
      <c r="B507" s="9" t="s">
        <v>11</v>
      </c>
      <c r="C507" s="17" t="s">
        <v>511</v>
      </c>
      <c r="D507" s="10">
        <v>1998008.7</v>
      </c>
      <c r="E507" s="11">
        <v>1998508.7</v>
      </c>
      <c r="F507" s="18" t="str">
        <f t="shared" si="36"/>
        <v>20180825</v>
      </c>
      <c r="G507" s="14">
        <f t="shared" si="37"/>
        <v>396803221.3649348</v>
      </c>
      <c r="H507" s="16">
        <f t="shared" si="38"/>
        <v>427517013.91313499</v>
      </c>
      <c r="I507" s="19">
        <f t="shared" si="39"/>
        <v>-30713792.54820019</v>
      </c>
      <c r="K507" t="str">
        <f t="shared" si="35"/>
        <v>20180515</v>
      </c>
      <c r="L507" s="15">
        <v>43235</v>
      </c>
      <c r="M507">
        <v>20180515</v>
      </c>
      <c r="N507" s="16">
        <v>395046441.34200799</v>
      </c>
    </row>
    <row r="508" spans="1:14" x14ac:dyDescent="0.2">
      <c r="A508" s="9" t="s">
        <v>10</v>
      </c>
      <c r="B508" s="9" t="s">
        <v>11</v>
      </c>
      <c r="C508" s="17" t="s">
        <v>512</v>
      </c>
      <c r="D508" s="10">
        <v>2159940.84</v>
      </c>
      <c r="E508" s="11">
        <v>-8263651.6299999999</v>
      </c>
      <c r="F508" s="18" t="str">
        <f t="shared" si="36"/>
        <v>20180827</v>
      </c>
      <c r="G508" s="14">
        <f t="shared" si="37"/>
        <v>398963162.20493478</v>
      </c>
      <c r="H508" s="16">
        <f t="shared" si="38"/>
        <v>429676954.75313503</v>
      </c>
      <c r="I508" s="19">
        <f t="shared" si="39"/>
        <v>-30713792.54820025</v>
      </c>
      <c r="K508" t="str">
        <f t="shared" si="35"/>
        <v>20180516</v>
      </c>
      <c r="L508" s="15">
        <v>43236</v>
      </c>
      <c r="M508">
        <v>20180516</v>
      </c>
      <c r="N508" s="16">
        <v>394796578.14200801</v>
      </c>
    </row>
    <row r="509" spans="1:14" x14ac:dyDescent="0.2">
      <c r="A509" s="9" t="s">
        <v>10</v>
      </c>
      <c r="B509" s="9" t="s">
        <v>11</v>
      </c>
      <c r="C509" s="17" t="s">
        <v>513</v>
      </c>
      <c r="D509" s="10">
        <v>652053.53</v>
      </c>
      <c r="E509" s="11">
        <v>-658821.44999999995</v>
      </c>
      <c r="F509" s="18" t="str">
        <f t="shared" si="36"/>
        <v>20180828</v>
      </c>
      <c r="G509" s="14">
        <f t="shared" si="37"/>
        <v>399615215.73493475</v>
      </c>
      <c r="H509" s="16">
        <f t="shared" si="38"/>
        <v>430329008.283135</v>
      </c>
      <c r="I509" s="19">
        <f t="shared" si="39"/>
        <v>-30713792.54820025</v>
      </c>
      <c r="K509" t="str">
        <f t="shared" si="35"/>
        <v>20180517</v>
      </c>
      <c r="L509" s="15">
        <v>43237</v>
      </c>
      <c r="M509">
        <v>20180517</v>
      </c>
      <c r="N509" s="16">
        <v>394775406.57200801</v>
      </c>
    </row>
    <row r="510" spans="1:14" x14ac:dyDescent="0.2">
      <c r="A510" s="9" t="s">
        <v>10</v>
      </c>
      <c r="B510" s="9" t="s">
        <v>11</v>
      </c>
      <c r="C510" s="17" t="s">
        <v>514</v>
      </c>
      <c r="D510" s="10">
        <v>8910052.0099999998</v>
      </c>
      <c r="E510" s="11">
        <v>915031.12</v>
      </c>
      <c r="F510" s="18" t="str">
        <f t="shared" si="36"/>
        <v>20180829</v>
      </c>
      <c r="G510" s="14">
        <f t="shared" si="37"/>
        <v>408525267.74493474</v>
      </c>
      <c r="H510" s="16">
        <f t="shared" si="38"/>
        <v>439239060.29313499</v>
      </c>
      <c r="I510" s="19">
        <f t="shared" si="39"/>
        <v>-30713792.54820025</v>
      </c>
      <c r="K510" t="str">
        <f t="shared" si="35"/>
        <v>20180518</v>
      </c>
      <c r="L510" s="15">
        <v>43238</v>
      </c>
      <c r="M510">
        <v>20180518</v>
      </c>
      <c r="N510" s="16">
        <v>394502991.022008</v>
      </c>
    </row>
    <row r="511" spans="1:14" x14ac:dyDescent="0.2">
      <c r="A511" s="9" t="s">
        <v>10</v>
      </c>
      <c r="B511" s="9" t="s">
        <v>11</v>
      </c>
      <c r="C511" s="17" t="s">
        <v>515</v>
      </c>
      <c r="D511" s="10">
        <v>-12423.868393999999</v>
      </c>
      <c r="E511" s="11">
        <v>-282140.09000000003</v>
      </c>
      <c r="F511" s="18" t="str">
        <f t="shared" si="36"/>
        <v>20180830</v>
      </c>
      <c r="G511" s="14">
        <f t="shared" si="37"/>
        <v>408512843.87654072</v>
      </c>
      <c r="H511" s="16">
        <f t="shared" si="38"/>
        <v>439226636.42474103</v>
      </c>
      <c r="I511" s="19">
        <f t="shared" si="39"/>
        <v>-30713792.548200309</v>
      </c>
      <c r="K511" t="str">
        <f t="shared" si="35"/>
        <v>20180519</v>
      </c>
      <c r="L511" s="15">
        <v>43239</v>
      </c>
      <c r="M511">
        <v>20180519</v>
      </c>
      <c r="N511" s="16">
        <v>394502991.022008</v>
      </c>
    </row>
    <row r="512" spans="1:14" x14ac:dyDescent="0.2">
      <c r="A512" s="9" t="s">
        <v>10</v>
      </c>
      <c r="B512" s="9" t="s">
        <v>11</v>
      </c>
      <c r="C512" s="17" t="s">
        <v>516</v>
      </c>
      <c r="D512" s="10">
        <v>-15856712.701606</v>
      </c>
      <c r="E512" s="11">
        <v>325802.71999999997</v>
      </c>
      <c r="F512" s="18" t="str">
        <f t="shared" si="36"/>
        <v>20180831</v>
      </c>
      <c r="G512" s="14">
        <f t="shared" si="37"/>
        <v>392656131.17493474</v>
      </c>
      <c r="H512" s="16">
        <f t="shared" si="38"/>
        <v>423369923.72313499</v>
      </c>
      <c r="I512" s="19">
        <f t="shared" si="39"/>
        <v>-30713792.54820025</v>
      </c>
      <c r="K512" t="str">
        <f t="shared" si="35"/>
        <v>20180520</v>
      </c>
      <c r="L512" s="15">
        <v>43240</v>
      </c>
      <c r="M512">
        <v>20180520</v>
      </c>
      <c r="N512" s="16">
        <v>394502991.022008</v>
      </c>
    </row>
    <row r="513" spans="1:14" x14ac:dyDescent="0.2">
      <c r="A513" s="9" t="s">
        <v>10</v>
      </c>
      <c r="B513" s="9" t="s">
        <v>11</v>
      </c>
      <c r="C513" s="17" t="s">
        <v>517</v>
      </c>
      <c r="D513" s="10">
        <v>-1724534.93</v>
      </c>
      <c r="E513" s="11">
        <v>20469515.329999998</v>
      </c>
      <c r="F513" s="18" t="str">
        <f t="shared" si="36"/>
        <v>20180903</v>
      </c>
      <c r="G513" s="14">
        <f t="shared" si="37"/>
        <v>390931596.24493474</v>
      </c>
      <c r="H513" s="16">
        <f t="shared" si="38"/>
        <v>421645388.79313499</v>
      </c>
      <c r="I513" s="19">
        <f t="shared" si="39"/>
        <v>-30713792.54820025</v>
      </c>
      <c r="K513" t="str">
        <f t="shared" si="35"/>
        <v>20180521</v>
      </c>
      <c r="L513" s="15">
        <v>43241</v>
      </c>
      <c r="M513">
        <v>20180521</v>
      </c>
      <c r="N513" s="16">
        <v>394437961.10200799</v>
      </c>
    </row>
    <row r="514" spans="1:14" x14ac:dyDescent="0.2">
      <c r="A514" s="9" t="s">
        <v>10</v>
      </c>
      <c r="B514" s="9" t="s">
        <v>11</v>
      </c>
      <c r="C514" s="17" t="s">
        <v>518</v>
      </c>
      <c r="D514" s="10">
        <v>-8717850.1030540001</v>
      </c>
      <c r="E514" s="11">
        <v>-16461474.48</v>
      </c>
      <c r="F514" s="18" t="str">
        <f t="shared" si="36"/>
        <v>20180904</v>
      </c>
      <c r="G514" s="14">
        <f t="shared" si="37"/>
        <v>382213746.14188075</v>
      </c>
      <c r="H514" s="16">
        <f t="shared" si="38"/>
        <v>412963675.98770899</v>
      </c>
      <c r="I514" s="19">
        <f t="shared" si="39"/>
        <v>-30749929.845828235</v>
      </c>
      <c r="K514" t="str">
        <f t="shared" si="35"/>
        <v>20180522</v>
      </c>
      <c r="L514" s="15">
        <v>43242</v>
      </c>
      <c r="M514">
        <v>20180522</v>
      </c>
      <c r="N514" s="16">
        <v>394354066.902008</v>
      </c>
    </row>
    <row r="515" spans="1:14" x14ac:dyDescent="0.2">
      <c r="A515" s="9" t="s">
        <v>10</v>
      </c>
      <c r="B515" s="9" t="s">
        <v>11</v>
      </c>
      <c r="C515" s="17" t="s">
        <v>519</v>
      </c>
      <c r="D515" s="10">
        <v>1854052.9632389999</v>
      </c>
      <c r="E515" s="11">
        <v>3585794.86</v>
      </c>
      <c r="F515" s="18" t="str">
        <f t="shared" si="36"/>
        <v>20180905</v>
      </c>
      <c r="G515" s="14">
        <f t="shared" si="37"/>
        <v>384067799.10511976</v>
      </c>
      <c r="H515" s="16">
        <f t="shared" si="38"/>
        <v>414784918.07015002</v>
      </c>
      <c r="I515" s="19">
        <f t="shared" si="39"/>
        <v>-30717118.965030253</v>
      </c>
      <c r="K515" t="str">
        <f t="shared" si="35"/>
        <v>20180523</v>
      </c>
      <c r="L515" s="15">
        <v>43243</v>
      </c>
      <c r="M515">
        <v>20180523</v>
      </c>
      <c r="N515" s="16">
        <v>394729781.61200798</v>
      </c>
    </row>
    <row r="516" spans="1:14" x14ac:dyDescent="0.2">
      <c r="A516" s="9" t="s">
        <v>10</v>
      </c>
      <c r="B516" s="9" t="s">
        <v>11</v>
      </c>
      <c r="C516" s="17" t="s">
        <v>520</v>
      </c>
      <c r="D516" s="10">
        <v>7429900.0819250001</v>
      </c>
      <c r="E516" s="11">
        <v>-981300.13</v>
      </c>
      <c r="F516" s="18" t="str">
        <f t="shared" si="36"/>
        <v>20180906</v>
      </c>
      <c r="G516" s="14">
        <f t="shared" si="37"/>
        <v>391497699.18704474</v>
      </c>
      <c r="H516" s="16">
        <f t="shared" si="38"/>
        <v>422209549.29422498</v>
      </c>
      <c r="I516" s="19">
        <f t="shared" si="39"/>
        <v>-30711850.107180238</v>
      </c>
      <c r="K516" t="str">
        <f t="shared" si="35"/>
        <v>20180524</v>
      </c>
      <c r="L516" s="15">
        <v>43244</v>
      </c>
      <c r="M516">
        <v>20180524</v>
      </c>
      <c r="N516" s="16">
        <v>394764421.66200799</v>
      </c>
    </row>
    <row r="517" spans="1:14" x14ac:dyDescent="0.2">
      <c r="A517" s="9" t="s">
        <v>10</v>
      </c>
      <c r="B517" s="9" t="s">
        <v>11</v>
      </c>
      <c r="C517" s="17" t="s">
        <v>521</v>
      </c>
      <c r="D517" s="10"/>
      <c r="E517" s="11">
        <v>12500</v>
      </c>
      <c r="F517" s="18" t="str">
        <f t="shared" si="36"/>
        <v>20180907</v>
      </c>
      <c r="G517" s="14">
        <f t="shared" si="37"/>
        <v>391497699.18704474</v>
      </c>
      <c r="H517" s="16">
        <f t="shared" si="38"/>
        <v>422209549.29422498</v>
      </c>
      <c r="I517" s="19">
        <f t="shared" si="39"/>
        <v>-30711850.107180238</v>
      </c>
      <c r="K517" t="str">
        <f t="shared" si="35"/>
        <v>20180525</v>
      </c>
      <c r="L517" s="15">
        <v>43245</v>
      </c>
      <c r="M517">
        <v>20180525</v>
      </c>
      <c r="N517" s="16">
        <v>394725695.47200799</v>
      </c>
    </row>
    <row r="518" spans="1:14" x14ac:dyDescent="0.2">
      <c r="A518" s="9" t="s">
        <v>10</v>
      </c>
      <c r="B518" s="9" t="s">
        <v>11</v>
      </c>
      <c r="C518" s="17" t="s">
        <v>522</v>
      </c>
      <c r="D518" s="10">
        <v>275173.65999999997</v>
      </c>
      <c r="E518" s="11">
        <v>-119385.74</v>
      </c>
      <c r="F518" s="18" t="str">
        <f t="shared" si="36"/>
        <v>20180910</v>
      </c>
      <c r="G518" s="14">
        <f t="shared" si="37"/>
        <v>391772872.84704477</v>
      </c>
      <c r="H518" s="16">
        <f t="shared" si="38"/>
        <v>422484722.954225</v>
      </c>
      <c r="I518" s="19">
        <f t="shared" si="39"/>
        <v>-30711850.107180238</v>
      </c>
      <c r="K518" t="str">
        <f t="shared" si="35"/>
        <v>20180526</v>
      </c>
      <c r="L518" s="15">
        <v>43246</v>
      </c>
      <c r="M518">
        <v>20180526</v>
      </c>
      <c r="N518" s="16">
        <v>394725695.47200799</v>
      </c>
    </row>
    <row r="519" spans="1:14" x14ac:dyDescent="0.2">
      <c r="A519" s="9" t="s">
        <v>10</v>
      </c>
      <c r="B519" s="9" t="s">
        <v>11</v>
      </c>
      <c r="C519" s="17" t="s">
        <v>523</v>
      </c>
      <c r="D519" s="10">
        <v>148323880.34</v>
      </c>
      <c r="E519" s="11">
        <v>-390562.2</v>
      </c>
      <c r="F519" s="18" t="str">
        <f t="shared" si="36"/>
        <v>20180911</v>
      </c>
      <c r="G519" s="14">
        <f t="shared" si="37"/>
        <v>540096753.18704474</v>
      </c>
      <c r="H519" s="16">
        <f t="shared" si="38"/>
        <v>570808603.29422498</v>
      </c>
      <c r="I519" s="19">
        <f t="shared" si="39"/>
        <v>-30711850.107180238</v>
      </c>
      <c r="K519" t="str">
        <f t="shared" si="35"/>
        <v>20180527</v>
      </c>
      <c r="L519" s="15">
        <v>43247</v>
      </c>
      <c r="M519">
        <v>20180527</v>
      </c>
      <c r="N519" s="16">
        <v>394725695.47200799</v>
      </c>
    </row>
    <row r="520" spans="1:14" x14ac:dyDescent="0.2">
      <c r="A520" s="9" t="s">
        <v>10</v>
      </c>
      <c r="B520" s="9" t="s">
        <v>11</v>
      </c>
      <c r="C520" s="17" t="s">
        <v>524</v>
      </c>
      <c r="D520" s="10">
        <v>-3401769.06</v>
      </c>
      <c r="E520" s="11">
        <v>-1328397.44</v>
      </c>
      <c r="F520" s="18" t="str">
        <f t="shared" si="36"/>
        <v>20180912</v>
      </c>
      <c r="G520" s="14">
        <f t="shared" si="37"/>
        <v>536694984.12704474</v>
      </c>
      <c r="H520" s="16" t="e">
        <f t="shared" si="38"/>
        <v>#N/A</v>
      </c>
      <c r="I520" s="19" t="e">
        <f t="shared" si="39"/>
        <v>#N/A</v>
      </c>
      <c r="K520" t="str">
        <f t="shared" si="35"/>
        <v>20180528</v>
      </c>
      <c r="L520" s="15">
        <v>43248</v>
      </c>
      <c r="M520">
        <v>20180528</v>
      </c>
      <c r="N520" s="16">
        <v>414409399.17296797</v>
      </c>
    </row>
    <row r="521" spans="1:14" x14ac:dyDescent="0.2">
      <c r="A521" s="9" t="s">
        <v>10</v>
      </c>
      <c r="B521" s="9" t="s">
        <v>11</v>
      </c>
      <c r="C521" s="17" t="s">
        <v>525</v>
      </c>
      <c r="D521" s="10">
        <v>-19207451.719999999</v>
      </c>
      <c r="E521" s="11">
        <v>3103532.93</v>
      </c>
      <c r="F521" s="18" t="str">
        <f t="shared" si="36"/>
        <v>20180913</v>
      </c>
      <c r="G521" s="14">
        <f t="shared" si="37"/>
        <v>517487532.40704477</v>
      </c>
      <c r="H521" s="16" t="e">
        <f t="shared" si="38"/>
        <v>#N/A</v>
      </c>
      <c r="I521" s="19" t="e">
        <f t="shared" si="39"/>
        <v>#N/A</v>
      </c>
      <c r="K521" t="str">
        <f t="shared" ref="K521:K584" si="40">""&amp;M521</f>
        <v>20180529</v>
      </c>
      <c r="L521" s="15">
        <v>43249</v>
      </c>
      <c r="M521">
        <v>20180529</v>
      </c>
      <c r="N521" s="16">
        <v>413882567.16028798</v>
      </c>
    </row>
    <row r="522" spans="1:14" x14ac:dyDescent="0.2">
      <c r="A522" s="9" t="s">
        <v>10</v>
      </c>
      <c r="B522" s="9" t="s">
        <v>11</v>
      </c>
      <c r="C522" s="17" t="s">
        <v>526</v>
      </c>
      <c r="D522" s="10">
        <v>-8704073.5607420001</v>
      </c>
      <c r="E522" s="11">
        <v>-1807800.44</v>
      </c>
      <c r="F522" s="18" t="str">
        <f t="shared" ref="F522:F534" si="41">""&amp;RIGHT(C522,4)&amp;MID(C522,4,2)&amp;LEFT(C522,2)</f>
        <v>20180914</v>
      </c>
      <c r="G522" s="14">
        <f t="shared" ref="G522:G534" si="42">D522+G521</f>
        <v>508783458.84630275</v>
      </c>
      <c r="H522" s="16" t="e">
        <f t="shared" ref="H522:H534" si="43">VLOOKUP(F522,$K$8:$N$626,4,FALSE)</f>
        <v>#N/A</v>
      </c>
      <c r="I522" s="19" t="e">
        <f t="shared" ref="I522:I534" si="44">G522-H522</f>
        <v>#N/A</v>
      </c>
      <c r="K522" t="str">
        <f t="shared" si="40"/>
        <v>20180530</v>
      </c>
      <c r="L522" s="15">
        <v>43250</v>
      </c>
      <c r="M522">
        <v>20180530</v>
      </c>
      <c r="N522" s="16">
        <v>433908621.950288</v>
      </c>
    </row>
    <row r="523" spans="1:14" x14ac:dyDescent="0.2">
      <c r="A523" s="9" t="s">
        <v>10</v>
      </c>
      <c r="B523" s="9" t="s">
        <v>11</v>
      </c>
      <c r="C523" s="17" t="s">
        <v>527</v>
      </c>
      <c r="D523" s="10"/>
      <c r="E523" s="11">
        <v>1900</v>
      </c>
      <c r="F523" s="18" t="str">
        <f t="shared" si="41"/>
        <v>20180915</v>
      </c>
      <c r="G523" s="14">
        <f t="shared" si="42"/>
        <v>508783458.84630275</v>
      </c>
      <c r="H523" s="16" t="e">
        <f t="shared" si="43"/>
        <v>#N/A</v>
      </c>
      <c r="I523" s="19" t="e">
        <f t="shared" si="44"/>
        <v>#N/A</v>
      </c>
      <c r="K523" t="str">
        <f t="shared" si="40"/>
        <v>20180531</v>
      </c>
      <c r="L523" s="15">
        <v>43251</v>
      </c>
      <c r="M523">
        <v>20180531</v>
      </c>
      <c r="N523" s="16">
        <v>433908621.950288</v>
      </c>
    </row>
    <row r="524" spans="1:14" x14ac:dyDescent="0.2">
      <c r="A524" s="9" t="s">
        <v>10</v>
      </c>
      <c r="B524" s="9" t="s">
        <v>11</v>
      </c>
      <c r="C524" s="17" t="s">
        <v>528</v>
      </c>
      <c r="D524" s="10">
        <v>-1238682.48</v>
      </c>
      <c r="E524" s="11">
        <v>-380831.64</v>
      </c>
      <c r="F524" s="18" t="str">
        <f t="shared" si="41"/>
        <v>20180917</v>
      </c>
      <c r="G524" s="14">
        <f t="shared" si="42"/>
        <v>507544776.36630273</v>
      </c>
      <c r="H524" s="16" t="e">
        <f t="shared" si="43"/>
        <v>#N/A</v>
      </c>
      <c r="I524" s="19" t="e">
        <f t="shared" si="44"/>
        <v>#N/A</v>
      </c>
      <c r="K524" t="str">
        <f t="shared" si="40"/>
        <v>20180601</v>
      </c>
      <c r="L524" s="15">
        <v>43252</v>
      </c>
      <c r="M524">
        <v>20180601</v>
      </c>
      <c r="N524" s="16">
        <v>437187016.67093801</v>
      </c>
    </row>
    <row r="525" spans="1:14" x14ac:dyDescent="0.2">
      <c r="A525" s="9" t="s">
        <v>10</v>
      </c>
      <c r="B525" s="9" t="s">
        <v>11</v>
      </c>
      <c r="C525" s="17" t="s">
        <v>529</v>
      </c>
      <c r="D525" s="10">
        <v>-7464692.4792579999</v>
      </c>
      <c r="E525" s="11">
        <v>-802883.2</v>
      </c>
      <c r="F525" s="18" t="str">
        <f t="shared" si="41"/>
        <v>20180918</v>
      </c>
      <c r="G525" s="14">
        <f t="shared" si="42"/>
        <v>500080083.88704473</v>
      </c>
      <c r="H525" s="16" t="e">
        <f t="shared" si="43"/>
        <v>#N/A</v>
      </c>
      <c r="I525" s="19" t="e">
        <f t="shared" si="44"/>
        <v>#N/A</v>
      </c>
      <c r="K525" t="str">
        <f t="shared" si="40"/>
        <v>20180602</v>
      </c>
      <c r="L525" s="15">
        <v>43253</v>
      </c>
      <c r="M525">
        <v>20180602</v>
      </c>
      <c r="N525" s="16">
        <v>437187016.67093801</v>
      </c>
    </row>
    <row r="526" spans="1:14" x14ac:dyDescent="0.2">
      <c r="A526" s="9" t="s">
        <v>10</v>
      </c>
      <c r="B526" s="9" t="s">
        <v>11</v>
      </c>
      <c r="C526" s="17" t="s">
        <v>530</v>
      </c>
      <c r="D526" s="10">
        <v>-1415821.66</v>
      </c>
      <c r="E526" s="11">
        <v>-102522.64</v>
      </c>
      <c r="F526" s="18" t="str">
        <f t="shared" si="41"/>
        <v>20180919</v>
      </c>
      <c r="G526" s="14">
        <f t="shared" si="42"/>
        <v>498664262.2270447</v>
      </c>
      <c r="H526" s="16" t="e">
        <f t="shared" si="43"/>
        <v>#N/A</v>
      </c>
      <c r="I526" s="19" t="e">
        <f t="shared" si="44"/>
        <v>#N/A</v>
      </c>
      <c r="K526" t="str">
        <f t="shared" si="40"/>
        <v>20180603</v>
      </c>
      <c r="L526" s="15">
        <v>43254</v>
      </c>
      <c r="M526">
        <v>20180603</v>
      </c>
      <c r="N526" s="16">
        <v>437187016.67093801</v>
      </c>
    </row>
    <row r="527" spans="1:14" x14ac:dyDescent="0.2">
      <c r="A527" s="9" t="s">
        <v>10</v>
      </c>
      <c r="B527" s="9" t="s">
        <v>11</v>
      </c>
      <c r="C527" s="17" t="s">
        <v>531</v>
      </c>
      <c r="D527" s="10">
        <v>-179940</v>
      </c>
      <c r="E527" s="11">
        <v>797794.95</v>
      </c>
      <c r="F527" s="18" t="str">
        <f t="shared" si="41"/>
        <v>20180920</v>
      </c>
      <c r="G527" s="14">
        <f t="shared" si="42"/>
        <v>498484322.2270447</v>
      </c>
      <c r="H527" s="16" t="e">
        <f t="shared" si="43"/>
        <v>#N/A</v>
      </c>
      <c r="I527" s="19" t="e">
        <f t="shared" si="44"/>
        <v>#N/A</v>
      </c>
      <c r="K527" t="str">
        <f t="shared" si="40"/>
        <v>20180604</v>
      </c>
      <c r="L527" s="15">
        <v>43255</v>
      </c>
      <c r="M527">
        <v>20180604</v>
      </c>
      <c r="N527" s="16">
        <v>438257531.91093802</v>
      </c>
    </row>
    <row r="528" spans="1:14" x14ac:dyDescent="0.2">
      <c r="A528" s="9" t="s">
        <v>10</v>
      </c>
      <c r="B528" s="9" t="s">
        <v>11</v>
      </c>
      <c r="C528" s="17" t="s">
        <v>532</v>
      </c>
      <c r="D528" s="10">
        <v>275536.40000000002</v>
      </c>
      <c r="E528" s="11">
        <v>-8981275.9499999993</v>
      </c>
      <c r="F528" s="18" t="str">
        <f t="shared" si="41"/>
        <v>20180921</v>
      </c>
      <c r="G528" s="14">
        <f t="shared" si="42"/>
        <v>498759858.62704468</v>
      </c>
      <c r="H528" s="16" t="e">
        <f t="shared" si="43"/>
        <v>#N/A</v>
      </c>
      <c r="I528" s="19" t="e">
        <f t="shared" si="44"/>
        <v>#N/A</v>
      </c>
      <c r="K528" t="str">
        <f t="shared" si="40"/>
        <v>20180605</v>
      </c>
      <c r="L528" s="15">
        <v>43256</v>
      </c>
      <c r="M528">
        <v>20180605</v>
      </c>
      <c r="N528" s="16">
        <v>400493317.36028802</v>
      </c>
    </row>
    <row r="529" spans="1:14" x14ac:dyDescent="0.2">
      <c r="A529" s="9" t="s">
        <v>10</v>
      </c>
      <c r="B529" s="9" t="s">
        <v>11</v>
      </c>
      <c r="C529" s="17" t="s">
        <v>533</v>
      </c>
      <c r="D529" s="10"/>
      <c r="E529" s="11">
        <v>1100</v>
      </c>
      <c r="F529" s="18" t="str">
        <f t="shared" si="41"/>
        <v>20180922</v>
      </c>
      <c r="G529" s="14">
        <f t="shared" si="42"/>
        <v>498759858.62704468</v>
      </c>
      <c r="H529" s="16" t="e">
        <f t="shared" si="43"/>
        <v>#N/A</v>
      </c>
      <c r="I529" s="19" t="e">
        <f t="shared" si="44"/>
        <v>#N/A</v>
      </c>
      <c r="K529" t="str">
        <f t="shared" si="40"/>
        <v>20180606</v>
      </c>
      <c r="L529" s="15">
        <v>43257</v>
      </c>
      <c r="M529">
        <v>20180606</v>
      </c>
      <c r="N529" s="16">
        <v>395587925.904136</v>
      </c>
    </row>
    <row r="530" spans="1:14" x14ac:dyDescent="0.2">
      <c r="A530" s="9" t="s">
        <v>10</v>
      </c>
      <c r="B530" s="9" t="s">
        <v>11</v>
      </c>
      <c r="C530" s="17" t="s">
        <v>534</v>
      </c>
      <c r="D530" s="10">
        <v>14348499.550000001</v>
      </c>
      <c r="E530" s="11">
        <v>-426185.16</v>
      </c>
      <c r="F530" s="18" t="str">
        <f t="shared" si="41"/>
        <v>20180924</v>
      </c>
      <c r="G530" s="14">
        <f t="shared" si="42"/>
        <v>513108358.17704469</v>
      </c>
      <c r="H530" s="16" t="e">
        <f t="shared" si="43"/>
        <v>#N/A</v>
      </c>
      <c r="I530" s="19" t="e">
        <f t="shared" si="44"/>
        <v>#N/A</v>
      </c>
      <c r="K530" t="str">
        <f t="shared" si="40"/>
        <v>20180607</v>
      </c>
      <c r="L530" s="15">
        <v>43258</v>
      </c>
      <c r="M530">
        <v>20180607</v>
      </c>
      <c r="N530" s="16">
        <v>395392565.103342</v>
      </c>
    </row>
    <row r="531" spans="1:14" x14ac:dyDescent="0.2">
      <c r="A531" s="9" t="s">
        <v>10</v>
      </c>
      <c r="B531" s="9" t="s">
        <v>11</v>
      </c>
      <c r="C531" s="17" t="s">
        <v>535</v>
      </c>
      <c r="D531" s="10">
        <v>2967796.97</v>
      </c>
      <c r="E531" s="11">
        <v>-1365247.87</v>
      </c>
      <c r="F531" s="18" t="str">
        <f t="shared" si="41"/>
        <v>20180925</v>
      </c>
      <c r="G531" s="14">
        <f t="shared" si="42"/>
        <v>516076155.14704472</v>
      </c>
      <c r="H531" s="16" t="e">
        <f t="shared" si="43"/>
        <v>#N/A</v>
      </c>
      <c r="I531" s="19" t="e">
        <f t="shared" si="44"/>
        <v>#N/A</v>
      </c>
      <c r="K531" t="str">
        <f t="shared" si="40"/>
        <v>20180608</v>
      </c>
      <c r="L531" s="15">
        <v>43259</v>
      </c>
      <c r="M531">
        <v>20180608</v>
      </c>
      <c r="N531" s="16">
        <v>395278361.94334197</v>
      </c>
    </row>
    <row r="532" spans="1:14" x14ac:dyDescent="0.2">
      <c r="A532" s="9" t="s">
        <v>10</v>
      </c>
      <c r="B532" s="9" t="s">
        <v>11</v>
      </c>
      <c r="C532" s="17" t="s">
        <v>536</v>
      </c>
      <c r="D532" s="10">
        <v>-2706327.49</v>
      </c>
      <c r="E532" s="11">
        <v>-1464230.96</v>
      </c>
      <c r="F532" s="18" t="str">
        <f t="shared" si="41"/>
        <v>20180926</v>
      </c>
      <c r="G532" s="14">
        <f t="shared" si="42"/>
        <v>513369827.65704471</v>
      </c>
      <c r="H532" s="16" t="e">
        <f t="shared" si="43"/>
        <v>#N/A</v>
      </c>
      <c r="I532" s="19" t="e">
        <f t="shared" si="44"/>
        <v>#N/A</v>
      </c>
      <c r="K532" t="str">
        <f t="shared" si="40"/>
        <v>20180609</v>
      </c>
      <c r="L532" s="15">
        <v>43260</v>
      </c>
      <c r="M532">
        <v>20180609</v>
      </c>
      <c r="N532" s="16">
        <v>395278361.94334197</v>
      </c>
    </row>
    <row r="533" spans="1:14" x14ac:dyDescent="0.2">
      <c r="A533" s="9" t="s">
        <v>10</v>
      </c>
      <c r="B533" s="9" t="s">
        <v>11</v>
      </c>
      <c r="C533" s="17" t="s">
        <v>537</v>
      </c>
      <c r="D533" s="10">
        <v>-12271850.07</v>
      </c>
      <c r="E533" s="11">
        <v>-139267.06</v>
      </c>
      <c r="F533" s="18" t="str">
        <f t="shared" si="41"/>
        <v>20180927</v>
      </c>
      <c r="G533" s="14">
        <f t="shared" si="42"/>
        <v>501097977.58704472</v>
      </c>
      <c r="H533" s="16" t="e">
        <f t="shared" si="43"/>
        <v>#N/A</v>
      </c>
      <c r="I533" s="19" t="e">
        <f t="shared" si="44"/>
        <v>#N/A</v>
      </c>
      <c r="K533" t="str">
        <f t="shared" si="40"/>
        <v>20180610</v>
      </c>
      <c r="L533" s="15">
        <v>43261</v>
      </c>
      <c r="M533">
        <v>20180610</v>
      </c>
      <c r="N533" s="16">
        <v>395278361.94334197</v>
      </c>
    </row>
    <row r="534" spans="1:14" x14ac:dyDescent="0.2">
      <c r="A534" s="9" t="s">
        <v>10</v>
      </c>
      <c r="B534" s="9" t="s">
        <v>11</v>
      </c>
      <c r="C534" s="17" t="s">
        <v>538</v>
      </c>
      <c r="D534" s="10">
        <v>-22050875.18</v>
      </c>
      <c r="E534" s="11">
        <v>-1584225.66</v>
      </c>
      <c r="F534" s="18" t="str">
        <f t="shared" si="41"/>
        <v>20180928</v>
      </c>
      <c r="G534" s="14">
        <f t="shared" si="42"/>
        <v>479047102.40704471</v>
      </c>
      <c r="H534" s="16" t="e">
        <f t="shared" si="43"/>
        <v>#N/A</v>
      </c>
      <c r="I534" s="19" t="e">
        <f t="shared" si="44"/>
        <v>#N/A</v>
      </c>
      <c r="K534" t="str">
        <f t="shared" si="40"/>
        <v>20180611</v>
      </c>
      <c r="L534" s="15">
        <v>43262</v>
      </c>
      <c r="M534">
        <v>20180611</v>
      </c>
      <c r="N534" s="16">
        <v>395382828.37934202</v>
      </c>
    </row>
    <row r="535" spans="1:14" x14ac:dyDescent="0.2">
      <c r="K535" t="str">
        <f t="shared" si="40"/>
        <v>20180612</v>
      </c>
      <c r="L535" s="15">
        <v>43263</v>
      </c>
      <c r="M535">
        <v>20180612</v>
      </c>
      <c r="N535" s="16">
        <v>396637906.92013597</v>
      </c>
    </row>
    <row r="536" spans="1:14" x14ac:dyDescent="0.2">
      <c r="K536" t="str">
        <f t="shared" si="40"/>
        <v>20180613</v>
      </c>
      <c r="L536" s="15">
        <v>43264</v>
      </c>
      <c r="M536">
        <v>20180613</v>
      </c>
      <c r="N536" s="16">
        <v>397468252.41013598</v>
      </c>
    </row>
    <row r="537" spans="1:14" x14ac:dyDescent="0.2">
      <c r="K537" t="str">
        <f t="shared" si="40"/>
        <v>20180614</v>
      </c>
      <c r="L537" s="15">
        <v>43265</v>
      </c>
      <c r="M537">
        <v>20180614</v>
      </c>
      <c r="N537" s="16">
        <v>395177761.41013598</v>
      </c>
    </row>
    <row r="538" spans="1:14" x14ac:dyDescent="0.2">
      <c r="K538" t="str">
        <f t="shared" si="40"/>
        <v>20180615</v>
      </c>
      <c r="L538" s="15">
        <v>43266</v>
      </c>
      <c r="M538">
        <v>20180615</v>
      </c>
      <c r="N538" s="16">
        <v>395080695.44013602</v>
      </c>
    </row>
    <row r="539" spans="1:14" x14ac:dyDescent="0.2">
      <c r="K539" t="str">
        <f t="shared" si="40"/>
        <v>20180616</v>
      </c>
      <c r="L539" s="15">
        <v>43267</v>
      </c>
      <c r="M539">
        <v>20180616</v>
      </c>
      <c r="N539" s="16">
        <v>395080695.44013602</v>
      </c>
    </row>
    <row r="540" spans="1:14" x14ac:dyDescent="0.2">
      <c r="K540" t="str">
        <f t="shared" si="40"/>
        <v>20180617</v>
      </c>
      <c r="L540" s="15">
        <v>43268</v>
      </c>
      <c r="M540">
        <v>20180617</v>
      </c>
      <c r="N540" s="16">
        <v>395080695.44013602</v>
      </c>
    </row>
    <row r="541" spans="1:14" x14ac:dyDescent="0.2">
      <c r="K541" t="str">
        <f t="shared" si="40"/>
        <v>20180618</v>
      </c>
      <c r="L541" s="15">
        <v>43269</v>
      </c>
      <c r="M541">
        <v>20180618</v>
      </c>
      <c r="N541" s="16">
        <v>393883687.61013597</v>
      </c>
    </row>
    <row r="542" spans="1:14" x14ac:dyDescent="0.2">
      <c r="K542" t="str">
        <f t="shared" si="40"/>
        <v>20180619</v>
      </c>
      <c r="L542" s="15">
        <v>43270</v>
      </c>
      <c r="M542">
        <v>20180619</v>
      </c>
      <c r="N542" s="16">
        <v>381707160.62013602</v>
      </c>
    </row>
    <row r="543" spans="1:14" x14ac:dyDescent="0.2">
      <c r="K543" t="str">
        <f t="shared" si="40"/>
        <v>20180620</v>
      </c>
      <c r="L543" s="15">
        <v>43271</v>
      </c>
      <c r="M543">
        <v>20180620</v>
      </c>
      <c r="N543" s="16">
        <v>401880837.86013597</v>
      </c>
    </row>
    <row r="544" spans="1:14" x14ac:dyDescent="0.2">
      <c r="K544" t="str">
        <f t="shared" si="40"/>
        <v>20180621</v>
      </c>
      <c r="L544" s="15">
        <v>43272</v>
      </c>
      <c r="M544">
        <v>20180621</v>
      </c>
      <c r="N544" s="16">
        <v>402955004.80013603</v>
      </c>
    </row>
    <row r="545" spans="11:14" x14ac:dyDescent="0.2">
      <c r="K545" t="str">
        <f t="shared" si="40"/>
        <v>20180622</v>
      </c>
      <c r="L545" s="15">
        <v>43273</v>
      </c>
      <c r="M545">
        <v>20180622</v>
      </c>
      <c r="N545" s="16">
        <v>409080931.02518398</v>
      </c>
    </row>
    <row r="546" spans="11:14" x14ac:dyDescent="0.2">
      <c r="K546" t="str">
        <f t="shared" si="40"/>
        <v>20180623</v>
      </c>
      <c r="L546" s="15">
        <v>43274</v>
      </c>
      <c r="M546">
        <v>20180623</v>
      </c>
      <c r="N546" s="16">
        <v>409080931.02518398</v>
      </c>
    </row>
    <row r="547" spans="11:14" x14ac:dyDescent="0.2">
      <c r="K547" t="str">
        <f t="shared" si="40"/>
        <v>20180624</v>
      </c>
      <c r="L547" s="15">
        <v>43275</v>
      </c>
      <c r="M547">
        <v>20180624</v>
      </c>
      <c r="N547" s="16">
        <v>409080931.02518398</v>
      </c>
    </row>
    <row r="548" spans="11:14" x14ac:dyDescent="0.2">
      <c r="K548" t="str">
        <f t="shared" si="40"/>
        <v>20180625</v>
      </c>
      <c r="L548" s="15">
        <v>43276</v>
      </c>
      <c r="M548">
        <v>20180625</v>
      </c>
      <c r="N548" s="16">
        <v>457040164.35013598</v>
      </c>
    </row>
    <row r="549" spans="11:14" x14ac:dyDescent="0.2">
      <c r="K549" t="str">
        <f t="shared" si="40"/>
        <v>20180626</v>
      </c>
      <c r="L549" s="15">
        <v>43277</v>
      </c>
      <c r="M549">
        <v>20180626</v>
      </c>
      <c r="N549" s="16">
        <v>457063810.35013598</v>
      </c>
    </row>
    <row r="550" spans="11:14" x14ac:dyDescent="0.2">
      <c r="K550" t="str">
        <f t="shared" si="40"/>
        <v>20180627</v>
      </c>
      <c r="L550" s="15">
        <v>43278</v>
      </c>
      <c r="M550">
        <v>20180627</v>
      </c>
      <c r="N550" s="16">
        <v>457850867.75013602</v>
      </c>
    </row>
    <row r="551" spans="11:14" x14ac:dyDescent="0.2">
      <c r="K551" t="str">
        <f t="shared" si="40"/>
        <v>20180628</v>
      </c>
      <c r="L551" s="15">
        <v>43279</v>
      </c>
      <c r="M551">
        <v>20180628</v>
      </c>
      <c r="N551" s="16">
        <v>457490911.60013598</v>
      </c>
    </row>
    <row r="552" spans="11:14" x14ac:dyDescent="0.2">
      <c r="K552" t="str">
        <f t="shared" si="40"/>
        <v>20180629</v>
      </c>
      <c r="L552" s="15">
        <v>43280</v>
      </c>
      <c r="M552">
        <v>20180629</v>
      </c>
      <c r="N552" s="16">
        <v>480306918.48013598</v>
      </c>
    </row>
    <row r="553" spans="11:14" x14ac:dyDescent="0.2">
      <c r="K553" t="str">
        <f t="shared" si="40"/>
        <v>20180630</v>
      </c>
      <c r="L553" s="15">
        <v>43281</v>
      </c>
      <c r="M553">
        <v>20180630</v>
      </c>
      <c r="N553" s="16">
        <v>480306918.48013598</v>
      </c>
    </row>
    <row r="554" spans="11:14" x14ac:dyDescent="0.2">
      <c r="K554" t="str">
        <f t="shared" si="40"/>
        <v>20180701</v>
      </c>
      <c r="L554" s="15">
        <v>43282</v>
      </c>
      <c r="M554">
        <v>20180701</v>
      </c>
      <c r="N554" s="16">
        <v>480306918.48013598</v>
      </c>
    </row>
    <row r="555" spans="11:14" x14ac:dyDescent="0.2">
      <c r="K555" t="str">
        <f t="shared" si="40"/>
        <v>20180702</v>
      </c>
      <c r="L555" s="15">
        <v>43283</v>
      </c>
      <c r="M555">
        <v>20180702</v>
      </c>
      <c r="N555" s="16">
        <v>480747767.44013602</v>
      </c>
    </row>
    <row r="556" spans="11:14" x14ac:dyDescent="0.2">
      <c r="K556" t="str">
        <f t="shared" si="40"/>
        <v>20180703</v>
      </c>
      <c r="L556" s="15">
        <v>43284</v>
      </c>
      <c r="M556">
        <v>20180703</v>
      </c>
      <c r="N556" s="16">
        <v>522663376.76013601</v>
      </c>
    </row>
    <row r="557" spans="11:14" x14ac:dyDescent="0.2">
      <c r="K557" t="str">
        <f t="shared" si="40"/>
        <v>20180704</v>
      </c>
      <c r="L557" s="15">
        <v>43285</v>
      </c>
      <c r="M557">
        <v>20180704</v>
      </c>
      <c r="N557" s="16">
        <v>434479933.90013599</v>
      </c>
    </row>
    <row r="558" spans="11:14" x14ac:dyDescent="0.2">
      <c r="K558" t="str">
        <f t="shared" si="40"/>
        <v>20180705</v>
      </c>
      <c r="L558" s="15">
        <v>43286</v>
      </c>
      <c r="M558">
        <v>20180705</v>
      </c>
      <c r="N558" s="16">
        <v>417762106.03013599</v>
      </c>
    </row>
    <row r="559" spans="11:14" x14ac:dyDescent="0.2">
      <c r="K559" t="str">
        <f t="shared" si="40"/>
        <v>20180706</v>
      </c>
      <c r="L559" s="15">
        <v>43287</v>
      </c>
      <c r="M559">
        <v>20180706</v>
      </c>
      <c r="N559" s="16">
        <v>437497634.211972</v>
      </c>
    </row>
    <row r="560" spans="11:14" x14ac:dyDescent="0.2">
      <c r="K560" t="str">
        <f t="shared" si="40"/>
        <v>20180707</v>
      </c>
      <c r="L560" s="15">
        <v>43288</v>
      </c>
      <c r="M560">
        <v>20180707</v>
      </c>
      <c r="N560" s="16">
        <v>437497634.211972</v>
      </c>
    </row>
    <row r="561" spans="11:14" x14ac:dyDescent="0.2">
      <c r="K561" t="str">
        <f t="shared" si="40"/>
        <v>20180708</v>
      </c>
      <c r="L561" s="15">
        <v>43289</v>
      </c>
      <c r="M561">
        <v>20180708</v>
      </c>
      <c r="N561" s="16">
        <v>437497634.211972</v>
      </c>
    </row>
    <row r="562" spans="11:14" x14ac:dyDescent="0.2">
      <c r="K562" t="str">
        <f t="shared" si="40"/>
        <v>20180709</v>
      </c>
      <c r="L562" s="15">
        <v>43290</v>
      </c>
      <c r="M562">
        <v>20180709</v>
      </c>
      <c r="N562" s="16">
        <v>437048664.67197198</v>
      </c>
    </row>
    <row r="563" spans="11:14" x14ac:dyDescent="0.2">
      <c r="K563" t="str">
        <f t="shared" si="40"/>
        <v>20180710</v>
      </c>
      <c r="L563" s="15">
        <v>43291</v>
      </c>
      <c r="M563">
        <v>20180710</v>
      </c>
      <c r="N563" s="16">
        <v>417060005.270136</v>
      </c>
    </row>
    <row r="564" spans="11:14" x14ac:dyDescent="0.2">
      <c r="K564" t="str">
        <f t="shared" si="40"/>
        <v>20180711</v>
      </c>
      <c r="L564" s="15">
        <v>43292</v>
      </c>
      <c r="M564">
        <v>20180711</v>
      </c>
      <c r="N564" s="16">
        <v>416996080.40013599</v>
      </c>
    </row>
    <row r="565" spans="11:14" x14ac:dyDescent="0.2">
      <c r="K565" t="str">
        <f t="shared" si="40"/>
        <v>20180712</v>
      </c>
      <c r="L565" s="15">
        <v>43293</v>
      </c>
      <c r="M565">
        <v>20180712</v>
      </c>
      <c r="N565" s="16">
        <v>437437122.97753203</v>
      </c>
    </row>
    <row r="566" spans="11:14" x14ac:dyDescent="0.2">
      <c r="K566" t="str">
        <f t="shared" si="40"/>
        <v>20180713</v>
      </c>
      <c r="L566" s="15">
        <v>43294</v>
      </c>
      <c r="M566">
        <v>20180713</v>
      </c>
      <c r="N566" s="16">
        <v>437435912.83753198</v>
      </c>
    </row>
    <row r="567" spans="11:14" x14ac:dyDescent="0.2">
      <c r="K567" t="str">
        <f t="shared" si="40"/>
        <v>20180714</v>
      </c>
      <c r="L567" s="15">
        <v>43295</v>
      </c>
      <c r="M567">
        <v>20180714</v>
      </c>
      <c r="N567" s="16">
        <v>437435912.83753198</v>
      </c>
    </row>
    <row r="568" spans="11:14" x14ac:dyDescent="0.2">
      <c r="K568" t="str">
        <f t="shared" si="40"/>
        <v>20180715</v>
      </c>
      <c r="L568" s="15">
        <v>43296</v>
      </c>
      <c r="M568">
        <v>20180715</v>
      </c>
      <c r="N568" s="16">
        <v>437435912.83753198</v>
      </c>
    </row>
    <row r="569" spans="11:14" x14ac:dyDescent="0.2">
      <c r="K569" t="str">
        <f t="shared" si="40"/>
        <v>20180716</v>
      </c>
      <c r="L569" s="15">
        <v>43297</v>
      </c>
      <c r="M569">
        <v>20180716</v>
      </c>
      <c r="N569" s="16">
        <v>437435362.83753198</v>
      </c>
    </row>
    <row r="570" spans="11:14" x14ac:dyDescent="0.2">
      <c r="K570" t="str">
        <f t="shared" si="40"/>
        <v>20180717</v>
      </c>
      <c r="L570" s="15">
        <v>43298</v>
      </c>
      <c r="M570">
        <v>20180717</v>
      </c>
      <c r="N570" s="16">
        <v>438678796.90146899</v>
      </c>
    </row>
    <row r="571" spans="11:14" x14ac:dyDescent="0.2">
      <c r="K571" t="str">
        <f t="shared" si="40"/>
        <v>20180718</v>
      </c>
      <c r="L571" s="15">
        <v>43299</v>
      </c>
      <c r="M571">
        <v>20180718</v>
      </c>
      <c r="N571" s="16">
        <v>436947186.24753201</v>
      </c>
    </row>
    <row r="572" spans="11:14" x14ac:dyDescent="0.2">
      <c r="K572" t="str">
        <f t="shared" si="40"/>
        <v>20180719</v>
      </c>
      <c r="L572" s="15">
        <v>43300</v>
      </c>
      <c r="M572">
        <v>20180719</v>
      </c>
      <c r="N572" s="16">
        <v>437302360.21053201</v>
      </c>
    </row>
    <row r="573" spans="11:14" x14ac:dyDescent="0.2">
      <c r="K573" t="str">
        <f t="shared" si="40"/>
        <v>20180720</v>
      </c>
      <c r="L573" s="15">
        <v>43301</v>
      </c>
      <c r="M573">
        <v>20180720</v>
      </c>
      <c r="N573" s="16">
        <v>435436510.31053197</v>
      </c>
    </row>
    <row r="574" spans="11:14" x14ac:dyDescent="0.2">
      <c r="K574" t="str">
        <f t="shared" si="40"/>
        <v>20180721</v>
      </c>
      <c r="L574" s="15">
        <v>43302</v>
      </c>
      <c r="M574">
        <v>20180721</v>
      </c>
      <c r="N574" s="16">
        <v>435436510.31053197</v>
      </c>
    </row>
    <row r="575" spans="11:14" x14ac:dyDescent="0.2">
      <c r="K575" t="str">
        <f t="shared" si="40"/>
        <v>20180722</v>
      </c>
      <c r="L575" s="15">
        <v>43303</v>
      </c>
      <c r="M575">
        <v>20180722</v>
      </c>
      <c r="N575" s="16">
        <v>435436510.31053197</v>
      </c>
    </row>
    <row r="576" spans="11:14" x14ac:dyDescent="0.2">
      <c r="K576" t="str">
        <f t="shared" si="40"/>
        <v>20180723</v>
      </c>
      <c r="L576" s="15">
        <v>43304</v>
      </c>
      <c r="M576">
        <v>20180723</v>
      </c>
      <c r="N576" s="16">
        <v>435418508.93540603</v>
      </c>
    </row>
    <row r="577" spans="11:14" x14ac:dyDescent="0.2">
      <c r="K577" t="str">
        <f t="shared" si="40"/>
        <v>20180724</v>
      </c>
      <c r="L577" s="15">
        <v>43305</v>
      </c>
      <c r="M577">
        <v>20180724</v>
      </c>
      <c r="N577" s="16">
        <v>450847623.50540602</v>
      </c>
    </row>
    <row r="578" spans="11:14" x14ac:dyDescent="0.2">
      <c r="K578" t="str">
        <f t="shared" si="40"/>
        <v>20180725</v>
      </c>
      <c r="L578" s="15">
        <v>43306</v>
      </c>
      <c r="M578">
        <v>20180725</v>
      </c>
      <c r="N578" s="16">
        <v>452044264.44540602</v>
      </c>
    </row>
    <row r="579" spans="11:14" x14ac:dyDescent="0.2">
      <c r="K579" t="str">
        <f t="shared" si="40"/>
        <v>20180726</v>
      </c>
      <c r="L579" s="15">
        <v>43307</v>
      </c>
      <c r="M579">
        <v>20180726</v>
      </c>
      <c r="N579" s="16">
        <v>455227184.11540598</v>
      </c>
    </row>
    <row r="580" spans="11:14" x14ac:dyDescent="0.2">
      <c r="K580" t="str">
        <f t="shared" si="40"/>
        <v>20180727</v>
      </c>
      <c r="L580" s="15">
        <v>43308</v>
      </c>
      <c r="M580">
        <v>20180727</v>
      </c>
      <c r="N580" s="16">
        <v>455650877.08092099</v>
      </c>
    </row>
    <row r="581" spans="11:14" x14ac:dyDescent="0.2">
      <c r="K581" t="str">
        <f t="shared" si="40"/>
        <v>20180728</v>
      </c>
      <c r="L581" s="15">
        <v>43309</v>
      </c>
      <c r="M581">
        <v>20180728</v>
      </c>
      <c r="N581" s="16">
        <v>455650877.08092099</v>
      </c>
    </row>
    <row r="582" spans="11:14" x14ac:dyDescent="0.2">
      <c r="K582" t="str">
        <f t="shared" si="40"/>
        <v>20180729</v>
      </c>
      <c r="L582" s="15">
        <v>43310</v>
      </c>
      <c r="M582">
        <v>20180729</v>
      </c>
      <c r="N582" s="16">
        <v>455650877.08092099</v>
      </c>
    </row>
    <row r="583" spans="11:14" x14ac:dyDescent="0.2">
      <c r="K583" t="str">
        <f t="shared" si="40"/>
        <v>20180730</v>
      </c>
      <c r="L583" s="15">
        <v>43311</v>
      </c>
      <c r="M583">
        <v>20180730</v>
      </c>
      <c r="N583" s="16">
        <v>455665071.25540602</v>
      </c>
    </row>
    <row r="584" spans="11:14" x14ac:dyDescent="0.2">
      <c r="K584" t="str">
        <f t="shared" si="40"/>
        <v>20180731</v>
      </c>
      <c r="L584" s="15">
        <v>43312</v>
      </c>
      <c r="M584">
        <v>20180731</v>
      </c>
      <c r="N584" s="16">
        <v>440019330.07175702</v>
      </c>
    </row>
    <row r="585" spans="11:14" x14ac:dyDescent="0.2">
      <c r="K585" t="str">
        <f t="shared" ref="K585:K626" si="45">""&amp;M585</f>
        <v>20180801</v>
      </c>
      <c r="L585" s="15">
        <v>43313</v>
      </c>
      <c r="M585">
        <v>20180801</v>
      </c>
      <c r="N585" s="16">
        <v>441073591.28573197</v>
      </c>
    </row>
    <row r="586" spans="11:14" x14ac:dyDescent="0.2">
      <c r="K586" t="str">
        <f t="shared" si="45"/>
        <v>20180802</v>
      </c>
      <c r="L586" s="15">
        <v>43314</v>
      </c>
      <c r="M586">
        <v>20180802</v>
      </c>
      <c r="N586" s="16">
        <v>496444958.48738497</v>
      </c>
    </row>
    <row r="587" spans="11:14" x14ac:dyDescent="0.2">
      <c r="K587" t="str">
        <f t="shared" si="45"/>
        <v>20180803</v>
      </c>
      <c r="L587" s="15">
        <v>43315</v>
      </c>
      <c r="M587">
        <v>20180803</v>
      </c>
      <c r="N587" s="16">
        <v>418636307.74198997</v>
      </c>
    </row>
    <row r="588" spans="11:14" x14ac:dyDescent="0.2">
      <c r="K588" t="str">
        <f t="shared" si="45"/>
        <v>20180804</v>
      </c>
      <c r="L588" s="15">
        <v>43316</v>
      </c>
      <c r="M588">
        <v>20180804</v>
      </c>
      <c r="N588" s="16">
        <v>418636307.74198997</v>
      </c>
    </row>
    <row r="589" spans="11:14" x14ac:dyDescent="0.2">
      <c r="K589" t="str">
        <f t="shared" si="45"/>
        <v>20180805</v>
      </c>
      <c r="L589" s="15">
        <v>43317</v>
      </c>
      <c r="M589">
        <v>20180805</v>
      </c>
      <c r="N589" s="16">
        <v>418636307.74198997</v>
      </c>
    </row>
    <row r="590" spans="11:14" x14ac:dyDescent="0.2">
      <c r="K590" t="str">
        <f t="shared" si="45"/>
        <v>20180806</v>
      </c>
      <c r="L590" s="15">
        <v>43318</v>
      </c>
      <c r="M590">
        <v>20180806</v>
      </c>
      <c r="N590" s="16">
        <v>416368085.99313498</v>
      </c>
    </row>
    <row r="591" spans="11:14" x14ac:dyDescent="0.2">
      <c r="K591" t="str">
        <f t="shared" si="45"/>
        <v>20180807</v>
      </c>
      <c r="L591" s="15">
        <v>43319</v>
      </c>
      <c r="M591">
        <v>20180807</v>
      </c>
      <c r="N591" s="16">
        <v>415785635.63313502</v>
      </c>
    </row>
    <row r="592" spans="11:14" x14ac:dyDescent="0.2">
      <c r="K592" t="str">
        <f t="shared" si="45"/>
        <v>20180808</v>
      </c>
      <c r="L592" s="15">
        <v>43320</v>
      </c>
      <c r="M592">
        <v>20180808</v>
      </c>
      <c r="N592" s="16">
        <v>415561951.77313501</v>
      </c>
    </row>
    <row r="593" spans="11:14" x14ac:dyDescent="0.2">
      <c r="K593" t="str">
        <f t="shared" si="45"/>
        <v>20180809</v>
      </c>
      <c r="L593" s="15">
        <v>43321</v>
      </c>
      <c r="M593">
        <v>20180809</v>
      </c>
      <c r="N593" s="16">
        <v>417402338.83313501</v>
      </c>
    </row>
    <row r="594" spans="11:14" x14ac:dyDescent="0.2">
      <c r="K594" t="str">
        <f t="shared" si="45"/>
        <v>20180810</v>
      </c>
      <c r="L594" s="15">
        <v>43322</v>
      </c>
      <c r="M594">
        <v>20180810</v>
      </c>
      <c r="N594" s="16">
        <v>416619617.94313502</v>
      </c>
    </row>
    <row r="595" spans="11:14" x14ac:dyDescent="0.2">
      <c r="K595" t="str">
        <f t="shared" si="45"/>
        <v>20180811</v>
      </c>
      <c r="L595" s="15">
        <v>43323</v>
      </c>
      <c r="M595">
        <v>20180811</v>
      </c>
      <c r="N595" s="16">
        <v>416619617.94313502</v>
      </c>
    </row>
    <row r="596" spans="11:14" x14ac:dyDescent="0.2">
      <c r="K596" t="str">
        <f t="shared" si="45"/>
        <v>20180812</v>
      </c>
      <c r="L596" s="15">
        <v>43324</v>
      </c>
      <c r="M596">
        <v>20180812</v>
      </c>
      <c r="N596" s="16">
        <v>416619617.94313502</v>
      </c>
    </row>
    <row r="597" spans="11:14" x14ac:dyDescent="0.2">
      <c r="K597" t="str">
        <f t="shared" si="45"/>
        <v>20180813</v>
      </c>
      <c r="L597" s="15">
        <v>43325</v>
      </c>
      <c r="M597">
        <v>20180813</v>
      </c>
      <c r="N597" s="16">
        <v>415254883.54313499</v>
      </c>
    </row>
    <row r="598" spans="11:14" x14ac:dyDescent="0.2">
      <c r="K598" t="str">
        <f t="shared" si="45"/>
        <v>20180814</v>
      </c>
      <c r="L598" s="15">
        <v>43326</v>
      </c>
      <c r="M598">
        <v>20180814</v>
      </c>
      <c r="N598" s="16">
        <v>414231176.80313498</v>
      </c>
    </row>
    <row r="599" spans="11:14" x14ac:dyDescent="0.2">
      <c r="K599" t="str">
        <f t="shared" si="45"/>
        <v>20180815</v>
      </c>
      <c r="L599" s="15">
        <v>43327</v>
      </c>
      <c r="M599">
        <v>20180815</v>
      </c>
      <c r="N599" s="16">
        <v>412965882.533135</v>
      </c>
    </row>
    <row r="600" spans="11:14" x14ac:dyDescent="0.2">
      <c r="K600" t="str">
        <f t="shared" si="45"/>
        <v>20180816</v>
      </c>
      <c r="L600" s="15">
        <v>43328</v>
      </c>
      <c r="M600">
        <v>20180816</v>
      </c>
      <c r="N600" s="16">
        <v>409717691.56313503</v>
      </c>
    </row>
    <row r="601" spans="11:14" x14ac:dyDescent="0.2">
      <c r="K601" t="str">
        <f t="shared" si="45"/>
        <v>20180817</v>
      </c>
      <c r="L601" s="15">
        <v>43329</v>
      </c>
      <c r="M601">
        <v>20180817</v>
      </c>
      <c r="N601" s="16">
        <v>413070142.83816397</v>
      </c>
    </row>
    <row r="602" spans="11:14" x14ac:dyDescent="0.2">
      <c r="K602" t="str">
        <f t="shared" si="45"/>
        <v>20180818</v>
      </c>
      <c r="L602" s="15">
        <v>43330</v>
      </c>
      <c r="M602">
        <v>20180818</v>
      </c>
      <c r="N602" s="16">
        <v>413070142.83816397</v>
      </c>
    </row>
    <row r="603" spans="11:14" x14ac:dyDescent="0.2">
      <c r="K603" t="str">
        <f t="shared" si="45"/>
        <v>20180819</v>
      </c>
      <c r="L603" s="15">
        <v>43331</v>
      </c>
      <c r="M603">
        <v>20180819</v>
      </c>
      <c r="N603" s="16">
        <v>413070142.83816397</v>
      </c>
    </row>
    <row r="604" spans="11:14" x14ac:dyDescent="0.2">
      <c r="K604" t="str">
        <f t="shared" si="45"/>
        <v>20180820</v>
      </c>
      <c r="L604" s="15">
        <v>43332</v>
      </c>
      <c r="M604">
        <v>20180820</v>
      </c>
      <c r="N604" s="16">
        <v>407667142.14313501</v>
      </c>
    </row>
    <row r="605" spans="11:14" x14ac:dyDescent="0.2">
      <c r="K605" t="str">
        <f t="shared" si="45"/>
        <v>20180821</v>
      </c>
      <c r="L605" s="15">
        <v>43333</v>
      </c>
      <c r="M605">
        <v>20180821</v>
      </c>
      <c r="N605" s="16">
        <v>407517802.55313498</v>
      </c>
    </row>
    <row r="606" spans="11:14" x14ac:dyDescent="0.2">
      <c r="K606" t="str">
        <f t="shared" si="45"/>
        <v>20180822</v>
      </c>
      <c r="L606" s="15">
        <v>43334</v>
      </c>
      <c r="M606">
        <v>20180822</v>
      </c>
      <c r="N606" s="16">
        <v>407909908.26313502</v>
      </c>
    </row>
    <row r="607" spans="11:14" x14ac:dyDescent="0.2">
      <c r="K607" t="str">
        <f t="shared" si="45"/>
        <v>20180823</v>
      </c>
      <c r="L607" s="15">
        <v>43335</v>
      </c>
      <c r="M607">
        <v>20180823</v>
      </c>
      <c r="N607" s="16">
        <v>412791763.903135</v>
      </c>
    </row>
    <row r="608" spans="11:14" x14ac:dyDescent="0.2">
      <c r="K608" t="str">
        <f t="shared" si="45"/>
        <v>20180824</v>
      </c>
      <c r="L608" s="15">
        <v>43336</v>
      </c>
      <c r="M608">
        <v>20180824</v>
      </c>
      <c r="N608" s="16">
        <v>425519005.213135</v>
      </c>
    </row>
    <row r="609" spans="11:14" x14ac:dyDescent="0.2">
      <c r="K609" t="str">
        <f t="shared" si="45"/>
        <v>20180825</v>
      </c>
      <c r="L609" s="15">
        <v>43337</v>
      </c>
      <c r="M609">
        <v>20180825</v>
      </c>
      <c r="N609" s="16">
        <v>427517013.91313499</v>
      </c>
    </row>
    <row r="610" spans="11:14" x14ac:dyDescent="0.2">
      <c r="K610" t="str">
        <f t="shared" si="45"/>
        <v>20180826</v>
      </c>
      <c r="L610" s="15">
        <v>43338</v>
      </c>
      <c r="M610">
        <v>20180826</v>
      </c>
      <c r="N610" s="16">
        <v>427517013.91313499</v>
      </c>
    </row>
    <row r="611" spans="11:14" x14ac:dyDescent="0.2">
      <c r="K611" t="str">
        <f t="shared" si="45"/>
        <v>20180827</v>
      </c>
      <c r="L611" s="15">
        <v>43339</v>
      </c>
      <c r="M611">
        <v>20180827</v>
      </c>
      <c r="N611" s="16">
        <v>429676954.75313503</v>
      </c>
    </row>
    <row r="612" spans="11:14" x14ac:dyDescent="0.2">
      <c r="K612" t="str">
        <f t="shared" si="45"/>
        <v>20180828</v>
      </c>
      <c r="L612" s="15">
        <v>43340</v>
      </c>
      <c r="M612">
        <v>20180828</v>
      </c>
      <c r="N612" s="16">
        <v>430329008.283135</v>
      </c>
    </row>
    <row r="613" spans="11:14" x14ac:dyDescent="0.2">
      <c r="K613" t="str">
        <f t="shared" si="45"/>
        <v>20180829</v>
      </c>
      <c r="L613" s="15">
        <v>43341</v>
      </c>
      <c r="M613">
        <v>20180829</v>
      </c>
      <c r="N613" s="16">
        <v>439239060.29313499</v>
      </c>
    </row>
    <row r="614" spans="11:14" x14ac:dyDescent="0.2">
      <c r="K614" t="str">
        <f t="shared" si="45"/>
        <v>20180830</v>
      </c>
      <c r="L614" s="15">
        <v>43342</v>
      </c>
      <c r="M614">
        <v>20180830</v>
      </c>
      <c r="N614" s="16">
        <v>439226636.42474103</v>
      </c>
    </row>
    <row r="615" spans="11:14" x14ac:dyDescent="0.2">
      <c r="K615" t="str">
        <f t="shared" si="45"/>
        <v>20180831</v>
      </c>
      <c r="L615" s="15">
        <v>43343</v>
      </c>
      <c r="M615">
        <v>20180831</v>
      </c>
      <c r="N615" s="16">
        <v>423369923.72313499</v>
      </c>
    </row>
    <row r="616" spans="11:14" x14ac:dyDescent="0.2">
      <c r="K616" t="str">
        <f t="shared" si="45"/>
        <v>20180901</v>
      </c>
      <c r="L616" s="15">
        <v>43344</v>
      </c>
      <c r="M616">
        <v>20180901</v>
      </c>
      <c r="N616" s="16">
        <v>423369923.72313499</v>
      </c>
    </row>
    <row r="617" spans="11:14" x14ac:dyDescent="0.2">
      <c r="K617" t="str">
        <f t="shared" si="45"/>
        <v>20180902</v>
      </c>
      <c r="L617" s="15">
        <v>43345</v>
      </c>
      <c r="M617">
        <v>20180902</v>
      </c>
      <c r="N617" s="16">
        <v>423369923.72313499</v>
      </c>
    </row>
    <row r="618" spans="11:14" x14ac:dyDescent="0.2">
      <c r="K618" t="str">
        <f t="shared" si="45"/>
        <v>20180903</v>
      </c>
      <c r="L618" s="15">
        <v>43346</v>
      </c>
      <c r="M618">
        <v>20180903</v>
      </c>
      <c r="N618" s="16">
        <v>421645388.79313499</v>
      </c>
    </row>
    <row r="619" spans="11:14" x14ac:dyDescent="0.2">
      <c r="K619" t="str">
        <f t="shared" si="45"/>
        <v>20180904</v>
      </c>
      <c r="L619" s="15">
        <v>43347</v>
      </c>
      <c r="M619">
        <v>20180904</v>
      </c>
      <c r="N619" s="16">
        <v>412963675.98770899</v>
      </c>
    </row>
    <row r="620" spans="11:14" x14ac:dyDescent="0.2">
      <c r="K620" t="str">
        <f t="shared" si="45"/>
        <v>20180905</v>
      </c>
      <c r="L620" s="15">
        <v>43348</v>
      </c>
      <c r="M620">
        <v>20180905</v>
      </c>
      <c r="N620" s="16">
        <v>414784918.07015002</v>
      </c>
    </row>
    <row r="621" spans="11:14" x14ac:dyDescent="0.2">
      <c r="K621" t="str">
        <f t="shared" si="45"/>
        <v>20180906</v>
      </c>
      <c r="L621" s="15">
        <v>43349</v>
      </c>
      <c r="M621">
        <v>20180906</v>
      </c>
      <c r="N621" s="16">
        <v>422209549.29422498</v>
      </c>
    </row>
    <row r="622" spans="11:14" x14ac:dyDescent="0.2">
      <c r="K622" t="str">
        <f t="shared" si="45"/>
        <v>20180907</v>
      </c>
      <c r="L622" s="15">
        <v>43350</v>
      </c>
      <c r="M622">
        <v>20180907</v>
      </c>
      <c r="N622" s="16">
        <v>422209549.29422498</v>
      </c>
    </row>
    <row r="623" spans="11:14" x14ac:dyDescent="0.2">
      <c r="K623" t="str">
        <f t="shared" si="45"/>
        <v>20180908</v>
      </c>
      <c r="L623" s="15">
        <v>43351</v>
      </c>
      <c r="M623">
        <v>20180908</v>
      </c>
      <c r="N623" s="16">
        <v>422209549.29422498</v>
      </c>
    </row>
    <row r="624" spans="11:14" x14ac:dyDescent="0.2">
      <c r="K624" t="str">
        <f t="shared" si="45"/>
        <v>20180909</v>
      </c>
      <c r="L624" s="15">
        <v>43352</v>
      </c>
      <c r="M624">
        <v>20180909</v>
      </c>
      <c r="N624" s="16">
        <v>422209549.29422498</v>
      </c>
    </row>
    <row r="625" spans="11:14" x14ac:dyDescent="0.2">
      <c r="K625" t="str">
        <f t="shared" si="45"/>
        <v>20180910</v>
      </c>
      <c r="L625" s="15">
        <v>43353</v>
      </c>
      <c r="M625">
        <v>20180910</v>
      </c>
      <c r="N625" s="16">
        <v>422484722.954225</v>
      </c>
    </row>
    <row r="626" spans="11:14" x14ac:dyDescent="0.2">
      <c r="K626" t="str">
        <f t="shared" si="45"/>
        <v>20180911</v>
      </c>
      <c r="L626" s="15">
        <v>43354</v>
      </c>
      <c r="M626">
        <v>20180911</v>
      </c>
      <c r="N626" s="16">
        <v>570808603.29422498</v>
      </c>
    </row>
  </sheetData>
  <mergeCells count="2">
    <mergeCell ref="A6:A7"/>
    <mergeCell ref="B6:B7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Limite de saque e Liquidado a 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STN</cp:lastModifiedBy>
  <dcterms:created xsi:type="dcterms:W3CDTF">2018-10-01T20:30:25Z</dcterms:created>
  <dcterms:modified xsi:type="dcterms:W3CDTF">2018-10-01T20:30:26Z</dcterms:modified>
</cp:coreProperties>
</file>