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c4eab69abd6478/Desktop/"/>
    </mc:Choice>
  </mc:AlternateContent>
  <xr:revisionPtr revIDLastSave="28" documentId="8_{4978EF08-3C08-4481-BD47-5B2ABDD7B6AF}" xr6:coauthVersionLast="47" xr6:coauthVersionMax="47" xr10:uidLastSave="{00C37293-7F4B-4303-842B-E1DD815031A1}"/>
  <bookViews>
    <workbookView xWindow="-110" yWindow="-110" windowWidth="19420" windowHeight="10300" xr2:uid="{B05F5A9C-5F19-4251-9478-CB8BA79C2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</calcChain>
</file>

<file path=xl/sharedStrings.xml><?xml version="1.0" encoding="utf-8"?>
<sst xmlns="http://schemas.openxmlformats.org/spreadsheetml/2006/main" count="18" uniqueCount="9">
  <si>
    <t>Incidence rate</t>
  </si>
  <si>
    <t>lo</t>
  </si>
  <si>
    <t>mid</t>
  </si>
  <si>
    <t>hi</t>
  </si>
  <si>
    <t>Mortality rate</t>
  </si>
  <si>
    <t>Incidence number</t>
  </si>
  <si>
    <t>Mortality number</t>
  </si>
  <si>
    <t>Population</t>
  </si>
  <si>
    <t>Updated estimates for GTB Report 2024 (adjusted modelled estimates so they’re consistent with pre-pandemic WHO estimates)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</si>
</sst>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2" xfId="0" applyBorder="1"/>
    <xf numFmtId="1" fontId="0" fillId="0" borderId="1" xfId="0" applyNumberFormat="1" applyBorder="1"/>
    <xf numFmtId="1" fontId="0" fillId="0" borderId="3" xfId="0" applyNumberFormat="1" applyBorder="1"/>
    <xf numFmtId="0" fontId="0" fillId="0" borderId="5" xfId="0" applyBorder="1"/>
    <xf numFmtId="1" fontId="0" fillId="3" borderId="4" xfId="0" applyNumberFormat="1" applyFill="1" applyBorder="1"/>
    <xf numFmtId="0" fontId="0" fillId="0" borderId="7" xfId="0" applyBorder="1"/>
    <xf numFmtId="1" fontId="0" fillId="0" borderId="6" xfId="0" applyNumberFormat="1" applyBorder="1"/>
    <xf numFmtId="1" fontId="0" fillId="0" borderId="8" xfId="0" applyNumberFormat="1" applyBorder="1"/>
    <xf numFmtId="0" fontId="0" fillId="0" borderId="1" xfId="0" applyBorder="1"/>
    <xf numFmtId="0" fontId="0" fillId="0" borderId="4" xfId="0" applyBorder="1"/>
    <xf numFmtId="1" fontId="0" fillId="0" borderId="0" xfId="0" applyNumberFormat="1"/>
    <xf numFmtId="0" fontId="0" fillId="5" borderId="4" xfId="0" applyFill="1" applyBorder="1"/>
    <xf numFmtId="0" fontId="0" fillId="0" borderId="6" xfId="0" applyBorder="1"/>
    <xf numFmtId="0" fontId="0" fillId="0" borderId="8" xfId="0" applyBorder="1"/>
    <xf numFmtId="1" fontId="0" fillId="5" borderId="4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0" fontId="0" fillId="5" borderId="0" xfId="0" applyFill="1" applyBorder="1"/>
    <xf numFmtId="1" fontId="0" fillId="5" borderId="0" xfId="0" applyNumberFormat="1" applyFill="1" applyBorder="1"/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" fontId="0" fillId="0" borderId="9" xfId="0" applyNumberFormat="1" applyBorder="1"/>
    <xf numFmtId="1" fontId="0" fillId="0" borderId="11" xfId="0" applyNumberFormat="1" applyBorder="1"/>
    <xf numFmtId="0" fontId="0" fillId="0" borderId="3" xfId="0" applyBorder="1"/>
    <xf numFmtId="1" fontId="0" fillId="4" borderId="10" xfId="0" applyNumberFormat="1" applyFill="1" applyBorder="1"/>
    <xf numFmtId="1" fontId="0" fillId="5" borderId="10" xfId="0" applyNumberFormat="1" applyFill="1" applyBorder="1"/>
    <xf numFmtId="0" fontId="1" fillId="6" borderId="0" xfId="0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9244-812F-468E-AC85-69CB053DA999}">
  <dimension ref="A1:O19"/>
  <sheetViews>
    <sheetView tabSelected="1" workbookViewId="0">
      <selection activeCell="Q8" sqref="Q8"/>
    </sheetView>
  </sheetViews>
  <sheetFormatPr defaultRowHeight="14.5" x14ac:dyDescent="0.35"/>
  <cols>
    <col min="1" max="1" width="10.36328125" customWidth="1"/>
  </cols>
  <sheetData>
    <row r="1" spans="1:15" x14ac:dyDescent="0.35">
      <c r="A1" s="29" t="s">
        <v>8</v>
      </c>
      <c r="B1" s="30"/>
      <c r="C1" s="29"/>
      <c r="D1" s="29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</row>
    <row r="3" spans="1:15" ht="15" thickBot="1" x14ac:dyDescent="0.4">
      <c r="C3" s="1">
        <v>2011</v>
      </c>
      <c r="D3" s="1">
        <f>1+C3</f>
        <v>2012</v>
      </c>
      <c r="E3" s="1">
        <f t="shared" ref="E3:O3" si="0">1+D3</f>
        <v>2013</v>
      </c>
      <c r="F3" s="1">
        <f t="shared" si="0"/>
        <v>2014</v>
      </c>
      <c r="G3" s="1">
        <f t="shared" si="0"/>
        <v>2015</v>
      </c>
      <c r="H3" s="1">
        <f t="shared" si="0"/>
        <v>2016</v>
      </c>
      <c r="I3" s="1">
        <f t="shared" si="0"/>
        <v>2017</v>
      </c>
      <c r="J3" s="1">
        <f t="shared" si="0"/>
        <v>2018</v>
      </c>
      <c r="K3" s="1">
        <f t="shared" si="0"/>
        <v>2019</v>
      </c>
      <c r="L3" s="1">
        <f t="shared" si="0"/>
        <v>2020</v>
      </c>
      <c r="M3" s="1">
        <f t="shared" si="0"/>
        <v>2021</v>
      </c>
      <c r="N3" s="1">
        <f t="shared" si="0"/>
        <v>2022</v>
      </c>
      <c r="O3" s="1">
        <f t="shared" si="0"/>
        <v>2023</v>
      </c>
    </row>
    <row r="4" spans="1:15" x14ac:dyDescent="0.35">
      <c r="A4" s="21" t="s">
        <v>0</v>
      </c>
      <c r="B4" s="2" t="s">
        <v>1</v>
      </c>
      <c r="C4" s="3">
        <v>139.84829999999999</v>
      </c>
      <c r="D4" s="4">
        <v>140.8082</v>
      </c>
      <c r="E4" s="4">
        <v>142.5565</v>
      </c>
      <c r="F4" s="4">
        <v>173.5873</v>
      </c>
      <c r="G4" s="4">
        <v>182.3563</v>
      </c>
      <c r="H4" s="4">
        <v>193.19589999999999</v>
      </c>
      <c r="I4" s="4">
        <v>194.0162</v>
      </c>
      <c r="J4" s="4">
        <v>186.93469999999999</v>
      </c>
      <c r="K4" s="4">
        <v>181.92180000000002</v>
      </c>
      <c r="L4" s="4">
        <v>176.07036358328497</v>
      </c>
      <c r="M4" s="4">
        <v>176.94718356906284</v>
      </c>
      <c r="N4" s="4">
        <v>174.45338817913006</v>
      </c>
      <c r="O4" s="24">
        <v>168.03428816476773</v>
      </c>
    </row>
    <row r="5" spans="1:15" x14ac:dyDescent="0.35">
      <c r="A5" s="22"/>
      <c r="B5" s="5" t="s">
        <v>2</v>
      </c>
      <c r="C5" s="6">
        <v>268.20609999999999</v>
      </c>
      <c r="D5" s="17">
        <v>257.87029999999999</v>
      </c>
      <c r="E5" s="17">
        <v>248.45419999999999</v>
      </c>
      <c r="F5" s="17">
        <v>243.44649999999999</v>
      </c>
      <c r="G5" s="17">
        <v>236.6763</v>
      </c>
      <c r="H5" s="17">
        <v>225.3349</v>
      </c>
      <c r="I5" s="17">
        <v>216.66239999999999</v>
      </c>
      <c r="J5" s="17">
        <v>208.33070000000001</v>
      </c>
      <c r="K5" s="18">
        <v>202.30690000000001</v>
      </c>
      <c r="L5" s="18">
        <v>195.28955037835345</v>
      </c>
      <c r="M5" s="18">
        <v>199.88347974520781</v>
      </c>
      <c r="N5" s="18">
        <v>199.36314888947899</v>
      </c>
      <c r="O5" s="27">
        <v>194.92371607329585</v>
      </c>
    </row>
    <row r="6" spans="1:15" ht="15" thickBot="1" x14ac:dyDescent="0.4">
      <c r="A6" s="23"/>
      <c r="B6" s="7" t="s">
        <v>3</v>
      </c>
      <c r="C6" s="8">
        <v>443.79700000000003</v>
      </c>
      <c r="D6" s="9">
        <v>411.14089999999999</v>
      </c>
      <c r="E6" s="9">
        <v>387.72809999999998</v>
      </c>
      <c r="F6" s="9">
        <v>331.94279999999998</v>
      </c>
      <c r="G6" s="9">
        <v>301.98790000000002</v>
      </c>
      <c r="H6" s="9">
        <v>265.47550000000001</v>
      </c>
      <c r="I6" s="9">
        <v>243.7747</v>
      </c>
      <c r="J6" s="9">
        <v>234.24180000000001</v>
      </c>
      <c r="K6" s="9">
        <v>228.96629999999999</v>
      </c>
      <c r="L6" s="9">
        <v>224.50479490198916</v>
      </c>
      <c r="M6" s="9">
        <v>231.93094365757727</v>
      </c>
      <c r="N6" s="9">
        <v>235.48132133971222</v>
      </c>
      <c r="O6" s="25">
        <v>231.6632322032832</v>
      </c>
    </row>
    <row r="7" spans="1:15" x14ac:dyDescent="0.35">
      <c r="A7" s="21" t="s">
        <v>4</v>
      </c>
      <c r="B7" s="10" t="s">
        <v>1</v>
      </c>
      <c r="C7" s="10">
        <v>27</v>
      </c>
      <c r="D7" s="26">
        <v>25</v>
      </c>
      <c r="E7" s="26">
        <v>24</v>
      </c>
      <c r="F7" s="26">
        <v>22</v>
      </c>
      <c r="G7" s="26">
        <v>21</v>
      </c>
      <c r="H7" s="26">
        <v>20</v>
      </c>
      <c r="I7" s="26">
        <v>19</v>
      </c>
      <c r="J7" s="26">
        <v>18</v>
      </c>
      <c r="K7" s="26">
        <v>17</v>
      </c>
      <c r="L7" s="4">
        <v>17.600882553547141</v>
      </c>
      <c r="M7" s="4">
        <v>18.482401411120314</v>
      </c>
      <c r="N7" s="4">
        <v>17.024276525111702</v>
      </c>
      <c r="O7" s="24">
        <v>16.178218507712565</v>
      </c>
    </row>
    <row r="8" spans="1:15" x14ac:dyDescent="0.35">
      <c r="A8" s="22"/>
      <c r="B8" s="11" t="s">
        <v>2</v>
      </c>
      <c r="C8" s="13">
        <v>36</v>
      </c>
      <c r="D8" s="19">
        <v>34</v>
      </c>
      <c r="E8" s="19">
        <v>32</v>
      </c>
      <c r="F8" s="19">
        <v>30</v>
      </c>
      <c r="G8" s="19">
        <v>28</v>
      </c>
      <c r="H8" s="19">
        <v>27</v>
      </c>
      <c r="I8" s="19">
        <v>25</v>
      </c>
      <c r="J8" s="19">
        <v>24</v>
      </c>
      <c r="K8" s="19">
        <v>23.000000000000004</v>
      </c>
      <c r="L8" s="20">
        <v>23.947807321366952</v>
      </c>
      <c r="M8" s="20">
        <v>24.650285875170159</v>
      </c>
      <c r="N8" s="20">
        <v>22.742674628950873</v>
      </c>
      <c r="O8" s="28">
        <v>21.890550833108993</v>
      </c>
    </row>
    <row r="9" spans="1:15" ht="15" thickBot="1" x14ac:dyDescent="0.4">
      <c r="A9" s="23"/>
      <c r="B9" s="14" t="s">
        <v>3</v>
      </c>
      <c r="C9" s="14">
        <v>46</v>
      </c>
      <c r="D9" s="15">
        <v>43</v>
      </c>
      <c r="E9" s="15">
        <v>41</v>
      </c>
      <c r="F9" s="15">
        <v>38</v>
      </c>
      <c r="G9" s="15">
        <v>36</v>
      </c>
      <c r="H9" s="15">
        <v>34</v>
      </c>
      <c r="I9" s="15">
        <v>33</v>
      </c>
      <c r="J9" s="15">
        <v>31</v>
      </c>
      <c r="K9" s="15">
        <v>29.999999999999996</v>
      </c>
      <c r="L9" s="9">
        <v>32.002703306816201</v>
      </c>
      <c r="M9" s="9">
        <v>33.408292574562601</v>
      </c>
      <c r="N9" s="9">
        <v>30.617324482778571</v>
      </c>
      <c r="O9" s="25">
        <v>29.743588891255584</v>
      </c>
    </row>
    <row r="11" spans="1:15" x14ac:dyDescent="0.35">
      <c r="A11" t="s">
        <v>7</v>
      </c>
      <c r="C11">
        <v>1257621191</v>
      </c>
      <c r="D11">
        <v>1274487215</v>
      </c>
      <c r="E11">
        <v>1291132063</v>
      </c>
      <c r="F11">
        <v>1307246509</v>
      </c>
      <c r="G11">
        <v>1322866505</v>
      </c>
      <c r="H11">
        <v>1338636340</v>
      </c>
      <c r="I11">
        <v>1354195680</v>
      </c>
      <c r="J11">
        <v>1369003306</v>
      </c>
      <c r="K11">
        <v>1383112050</v>
      </c>
      <c r="L11">
        <v>1396387127</v>
      </c>
      <c r="M11">
        <v>1407563842</v>
      </c>
      <c r="N11">
        <v>1417173173</v>
      </c>
      <c r="O11" s="12">
        <v>1428627663</v>
      </c>
    </row>
    <row r="13" spans="1:15" ht="15" thickBot="1" x14ac:dyDescent="0.4">
      <c r="C13" s="1">
        <v>2011</v>
      </c>
      <c r="D13" s="1">
        <f>1+C13</f>
        <v>2012</v>
      </c>
      <c r="E13" s="1">
        <f t="shared" ref="E13:O13" si="1">1+D13</f>
        <v>2013</v>
      </c>
      <c r="F13" s="1">
        <f t="shared" si="1"/>
        <v>2014</v>
      </c>
      <c r="G13" s="1">
        <f t="shared" si="1"/>
        <v>2015</v>
      </c>
      <c r="H13" s="1">
        <f t="shared" si="1"/>
        <v>2016</v>
      </c>
      <c r="I13" s="1">
        <f t="shared" si="1"/>
        <v>2017</v>
      </c>
      <c r="J13" s="1">
        <f t="shared" si="1"/>
        <v>2018</v>
      </c>
      <c r="K13" s="1">
        <f t="shared" si="1"/>
        <v>2019</v>
      </c>
      <c r="L13" s="1">
        <f t="shared" si="1"/>
        <v>2020</v>
      </c>
      <c r="M13" s="1">
        <f t="shared" si="1"/>
        <v>2021</v>
      </c>
      <c r="N13" s="1">
        <f t="shared" si="1"/>
        <v>2022</v>
      </c>
      <c r="O13" s="1">
        <f t="shared" si="1"/>
        <v>2023</v>
      </c>
    </row>
    <row r="14" spans="1:15" x14ac:dyDescent="0.35">
      <c r="A14" s="21" t="s">
        <v>5</v>
      </c>
      <c r="B14" s="10" t="s">
        <v>1</v>
      </c>
      <c r="C14" s="3">
        <f>C4*C11/100000</f>
        <v>1758761.8560532529</v>
      </c>
      <c r="D14" s="4">
        <f t="shared" ref="D14:M14" si="2">D4*D11/100000</f>
        <v>1794582.5066716298</v>
      </c>
      <c r="E14" s="4">
        <f t="shared" si="2"/>
        <v>1840592.6793905951</v>
      </c>
      <c r="F14" s="4">
        <f t="shared" si="2"/>
        <v>2269213.9193173568</v>
      </c>
      <c r="G14" s="4">
        <f t="shared" si="2"/>
        <v>2412330.4124573153</v>
      </c>
      <c r="H14" s="4">
        <f t="shared" si="2"/>
        <v>2586190.5247900598</v>
      </c>
      <c r="I14" s="4">
        <f t="shared" si="2"/>
        <v>2627358.9989001597</v>
      </c>
      <c r="J14" s="4">
        <f t="shared" si="2"/>
        <v>2559142.2230611821</v>
      </c>
      <c r="K14" s="4">
        <f t="shared" si="2"/>
        <v>2516182.3373769005</v>
      </c>
      <c r="L14" s="4">
        <f t="shared" si="2"/>
        <v>2458623.8915390871</v>
      </c>
      <c r="M14" s="4">
        <f t="shared" si="2"/>
        <v>2490644.5753554939</v>
      </c>
      <c r="N14" s="4">
        <f>N4*N11/100000</f>
        <v>2472306.6166641843</v>
      </c>
      <c r="O14" s="24">
        <f>O4*O11/100000</f>
        <v>2400584.3240470067</v>
      </c>
    </row>
    <row r="15" spans="1:15" x14ac:dyDescent="0.35">
      <c r="A15" s="22"/>
      <c r="B15" s="11" t="s">
        <v>2</v>
      </c>
      <c r="C15" s="6">
        <f>C5*C11/100000</f>
        <v>3373016.7491546511</v>
      </c>
      <c r="D15" s="17">
        <f t="shared" ref="D15:O15" si="3">D5*D11/100000</f>
        <v>3286524.0047821449</v>
      </c>
      <c r="E15" s="17">
        <f t="shared" si="3"/>
        <v>3207871.8380701458</v>
      </c>
      <c r="F15" s="17">
        <f t="shared" si="3"/>
        <v>3182445.8725326848</v>
      </c>
      <c r="G15" s="17">
        <f t="shared" si="3"/>
        <v>3130911.497973315</v>
      </c>
      <c r="H15" s="17">
        <f t="shared" si="3"/>
        <v>3016414.8581026597</v>
      </c>
      <c r="I15" s="17">
        <f t="shared" si="3"/>
        <v>2934032.8609843203</v>
      </c>
      <c r="J15" s="17">
        <f t="shared" si="3"/>
        <v>2852054.1704129418</v>
      </c>
      <c r="K15" s="17">
        <f t="shared" si="3"/>
        <v>2798131.1118814503</v>
      </c>
      <c r="L15" s="17">
        <f t="shared" si="3"/>
        <v>2726998.1418595077</v>
      </c>
      <c r="M15" s="17">
        <f t="shared" si="3"/>
        <v>2813487.5870249388</v>
      </c>
      <c r="N15" s="17">
        <f>N5*N11/100000</f>
        <v>2825321.0629097437</v>
      </c>
      <c r="O15" s="27">
        <f t="shared" si="3"/>
        <v>2784734.1295706816</v>
      </c>
    </row>
    <row r="16" spans="1:15" ht="15" thickBot="1" x14ac:dyDescent="0.4">
      <c r="A16" s="23"/>
      <c r="B16" s="14" t="s">
        <v>3</v>
      </c>
      <c r="C16" s="8">
        <f>C6*C11/100000</f>
        <v>5581285.1170222703</v>
      </c>
      <c r="D16" s="9">
        <f t="shared" ref="D16:O16" si="4">D6*D11/100000</f>
        <v>5239938.2061359352</v>
      </c>
      <c r="E16" s="9">
        <f t="shared" si="4"/>
        <v>5006081.8163607027</v>
      </c>
      <c r="F16" s="9">
        <f t="shared" si="4"/>
        <v>4339310.6648768522</v>
      </c>
      <c r="G16" s="9">
        <f t="shared" si="4"/>
        <v>3994896.7782528955</v>
      </c>
      <c r="H16" s="9">
        <f t="shared" si="4"/>
        <v>3553751.5167967007</v>
      </c>
      <c r="I16" s="9">
        <f t="shared" si="4"/>
        <v>3301186.4563329602</v>
      </c>
      <c r="J16" s="9">
        <f t="shared" si="4"/>
        <v>3206777.9860339081</v>
      </c>
      <c r="K16" s="9">
        <f t="shared" si="4"/>
        <v>3166860.4857391496</v>
      </c>
      <c r="L16" s="9">
        <f t="shared" si="4"/>
        <v>3134956.0555091291</v>
      </c>
      <c r="M16" s="9">
        <f t="shared" si="4"/>
        <v>3264576.1013334496</v>
      </c>
      <c r="N16" s="9">
        <f t="shared" si="4"/>
        <v>3337178.113452326</v>
      </c>
      <c r="O16" s="25">
        <f t="shared" si="4"/>
        <v>3309605.0202560285</v>
      </c>
    </row>
    <row r="17" spans="1:15" x14ac:dyDescent="0.35">
      <c r="A17" s="21" t="s">
        <v>6</v>
      </c>
      <c r="B17" s="10" t="s">
        <v>1</v>
      </c>
      <c r="C17" s="3">
        <f>C7*C11/100000</f>
        <v>339557.72156999999</v>
      </c>
      <c r="D17" s="4">
        <f t="shared" ref="D17:O17" si="5">D7*D11/100000</f>
        <v>318621.80375000002</v>
      </c>
      <c r="E17" s="4">
        <f t="shared" si="5"/>
        <v>309871.69511999999</v>
      </c>
      <c r="F17" s="4">
        <f t="shared" si="5"/>
        <v>287594.23197999998</v>
      </c>
      <c r="G17" s="4">
        <f t="shared" si="5"/>
        <v>277801.96604999999</v>
      </c>
      <c r="H17" s="4">
        <f t="shared" si="5"/>
        <v>267727.26799999998</v>
      </c>
      <c r="I17" s="4">
        <f t="shared" si="5"/>
        <v>257297.17920000001</v>
      </c>
      <c r="J17" s="4">
        <f t="shared" si="5"/>
        <v>246420.59508</v>
      </c>
      <c r="K17" s="4">
        <f t="shared" si="5"/>
        <v>235129.0485</v>
      </c>
      <c r="L17" s="4">
        <f t="shared" si="5"/>
        <v>245776.45821612113</v>
      </c>
      <c r="M17" s="4">
        <f t="shared" si="5"/>
        <v>260151.59939622731</v>
      </c>
      <c r="N17" s="4">
        <f t="shared" si="5"/>
        <v>241263.47981121964</v>
      </c>
      <c r="O17" s="24">
        <f t="shared" si="5"/>
        <v>231126.5049817675</v>
      </c>
    </row>
    <row r="18" spans="1:15" x14ac:dyDescent="0.35">
      <c r="A18" s="22"/>
      <c r="B18" s="11" t="s">
        <v>2</v>
      </c>
      <c r="C18" s="16">
        <f>C8*C11/100000</f>
        <v>452743.62875999999</v>
      </c>
      <c r="D18" s="20">
        <f t="shared" ref="D18:O18" si="6">D8*D11/100000</f>
        <v>433325.6531</v>
      </c>
      <c r="E18" s="20">
        <f t="shared" si="6"/>
        <v>413162.26016000001</v>
      </c>
      <c r="F18" s="20">
        <f t="shared" si="6"/>
        <v>392173.95270000002</v>
      </c>
      <c r="G18" s="20">
        <f t="shared" si="6"/>
        <v>370402.6214</v>
      </c>
      <c r="H18" s="20">
        <f t="shared" si="6"/>
        <v>361431.81180000002</v>
      </c>
      <c r="I18" s="20">
        <f t="shared" si="6"/>
        <v>338548.92</v>
      </c>
      <c r="J18" s="20">
        <f t="shared" si="6"/>
        <v>328560.79343999998</v>
      </c>
      <c r="K18" s="20">
        <f t="shared" si="6"/>
        <v>318115.77150000003</v>
      </c>
      <c r="L18" s="20">
        <f t="shared" si="6"/>
        <v>334404.0986343316</v>
      </c>
      <c r="M18" s="20">
        <f t="shared" si="6"/>
        <v>346968.51092852844</v>
      </c>
      <c r="N18" s="20">
        <f t="shared" si="6"/>
        <v>322303.08366416907</v>
      </c>
      <c r="O18" s="28">
        <f t="shared" si="6"/>
        <v>312734.46478487202</v>
      </c>
    </row>
    <row r="19" spans="1:15" ht="15" thickBot="1" x14ac:dyDescent="0.4">
      <c r="A19" s="23"/>
      <c r="B19" s="14" t="s">
        <v>3</v>
      </c>
      <c r="C19" s="8">
        <f>C9*C11/100000</f>
        <v>578505.74786</v>
      </c>
      <c r="D19" s="9">
        <f t="shared" ref="D19:O19" si="7">D9*D11/100000</f>
        <v>548029.50245000003</v>
      </c>
      <c r="E19" s="9">
        <f t="shared" si="7"/>
        <v>529364.14583000005</v>
      </c>
      <c r="F19" s="9">
        <f t="shared" si="7"/>
        <v>496753.67342000001</v>
      </c>
      <c r="G19" s="9">
        <f t="shared" si="7"/>
        <v>476231.94179999997</v>
      </c>
      <c r="H19" s="9">
        <f t="shared" si="7"/>
        <v>455136.35560000001</v>
      </c>
      <c r="I19" s="9">
        <f t="shared" si="7"/>
        <v>446884.57439999998</v>
      </c>
      <c r="J19" s="9">
        <f t="shared" si="7"/>
        <v>424391.02486</v>
      </c>
      <c r="K19" s="9">
        <f t="shared" si="7"/>
        <v>414933.61499999993</v>
      </c>
      <c r="L19" s="9">
        <f t="shared" si="7"/>
        <v>446881.62926838477</v>
      </c>
      <c r="M19" s="9">
        <f t="shared" si="7"/>
        <v>470243.04650911409</v>
      </c>
      <c r="N19" s="9">
        <f t="shared" si="7"/>
        <v>433900.5088602989</v>
      </c>
      <c r="O19" s="25">
        <f t="shared" si="7"/>
        <v>424925.13886947226</v>
      </c>
    </row>
  </sheetData>
  <mergeCells count="4">
    <mergeCell ref="A14:A16"/>
    <mergeCell ref="A17:A19"/>
    <mergeCell ref="A4:A6"/>
    <mergeCell ref="A7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 Mandal</dc:creator>
  <cp:lastModifiedBy>Sandip Mandal</cp:lastModifiedBy>
  <dcterms:created xsi:type="dcterms:W3CDTF">2024-07-02T02:05:29Z</dcterms:created>
  <dcterms:modified xsi:type="dcterms:W3CDTF">2024-07-02T04:20:44Z</dcterms:modified>
</cp:coreProperties>
</file>