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" sheetId="1" r:id="rId4"/>
    <sheet state="visible" name="AND" sheetId="2" r:id="rId5"/>
    <sheet state="visible" name="OR" sheetId="3" r:id="rId6"/>
    <sheet state="visible" name="NOT" sheetId="4" r:id="rId7"/>
    <sheet state="visible" name="XOR" sheetId="5" r:id="rId8"/>
    <sheet state="visible" name="ISBLANK" sheetId="6" r:id="rId9"/>
    <sheet state="visible" name="IFERROR" sheetId="7" r:id="rId10"/>
    <sheet state="visible" name="SUMIF" sheetId="8" r:id="rId11"/>
    <sheet state="visible" name="COUNTIF" sheetId="9" r:id="rId12"/>
    <sheet state="visible" name="IFNA" sheetId="10" r:id="rId13"/>
  </sheets>
  <definedNames/>
  <calcPr/>
</workbook>
</file>

<file path=xl/sharedStrings.xml><?xml version="1.0" encoding="utf-8"?>
<sst xmlns="http://schemas.openxmlformats.org/spreadsheetml/2006/main" count="125" uniqueCount="74">
  <si>
    <t xml:space="preserve">Item </t>
  </si>
  <si>
    <t>Qty</t>
  </si>
  <si>
    <t>Price</t>
  </si>
  <si>
    <t>Subtotal</t>
  </si>
  <si>
    <t>Affordable</t>
  </si>
  <si>
    <t>Mobile</t>
  </si>
  <si>
    <t>Greater than 4000</t>
  </si>
  <si>
    <t>Stationary</t>
  </si>
  <si>
    <t>Printer</t>
  </si>
  <si>
    <t>Less than 4000</t>
  </si>
  <si>
    <t>Paper</t>
  </si>
  <si>
    <t>Between</t>
  </si>
  <si>
    <t>Order Date</t>
  </si>
  <si>
    <t>Amount</t>
  </si>
  <si>
    <t>In Range</t>
  </si>
  <si>
    <t>MGR ID</t>
  </si>
  <si>
    <t>IS DIV HEAD</t>
  </si>
  <si>
    <t>IS BU HEAD</t>
  </si>
  <si>
    <t>DIV OR BU HEAD</t>
  </si>
  <si>
    <t>D001</t>
  </si>
  <si>
    <t>YES</t>
  </si>
  <si>
    <t>NO</t>
  </si>
  <si>
    <t>D002</t>
  </si>
  <si>
    <t>D003</t>
  </si>
  <si>
    <t>LOAN ALLOWANCE</t>
  </si>
  <si>
    <t>DEPT</t>
  </si>
  <si>
    <t>Q1 SALES(USD Mn.)</t>
  </si>
  <si>
    <t>Q2 SALES(USD Mn.)</t>
  </si>
  <si>
    <t>RESULT</t>
  </si>
  <si>
    <t>EXPLANATION</t>
  </si>
  <si>
    <t>XOR(1000=1000,965&gt;1000)</t>
  </si>
  <si>
    <t>XOR(230=230,840=840)</t>
  </si>
  <si>
    <t>XOR(570&lt;400,475&gt;100)</t>
  </si>
  <si>
    <t>D004</t>
  </si>
  <si>
    <t>XOR(650&gt;=650,800&gt;=800)</t>
  </si>
  <si>
    <t>DEPT ID</t>
  </si>
  <si>
    <t>DEPT NAME</t>
  </si>
  <si>
    <t>MGR ALLOCATED</t>
  </si>
  <si>
    <t>IT</t>
  </si>
  <si>
    <t>Blank C2</t>
  </si>
  <si>
    <t>SALES</t>
  </si>
  <si>
    <t>M002</t>
  </si>
  <si>
    <t>Not Blank C2</t>
  </si>
  <si>
    <t>MKT</t>
  </si>
  <si>
    <t>M005</t>
  </si>
  <si>
    <t>FINANCE</t>
  </si>
  <si>
    <t>D005</t>
  </si>
  <si>
    <t>MFG</t>
  </si>
  <si>
    <t>M012</t>
  </si>
  <si>
    <t>NUMERATOR</t>
  </si>
  <si>
    <t>DENOMINATOR</t>
  </si>
  <si>
    <t>CHECK</t>
  </si>
  <si>
    <t>Department ID</t>
  </si>
  <si>
    <t>Employee Name</t>
  </si>
  <si>
    <t>Salary</t>
  </si>
  <si>
    <t>Department Wise Sum of Salaries</t>
  </si>
  <si>
    <t>E001</t>
  </si>
  <si>
    <t>Department ID 100:</t>
  </si>
  <si>
    <t>E002</t>
  </si>
  <si>
    <t>Department ID 102:</t>
  </si>
  <si>
    <t>E003</t>
  </si>
  <si>
    <t>Department ID 101:</t>
  </si>
  <si>
    <t>E004</t>
  </si>
  <si>
    <t>Department ID 105:</t>
  </si>
  <si>
    <t>E005</t>
  </si>
  <si>
    <t>E006</t>
  </si>
  <si>
    <t>E007</t>
  </si>
  <si>
    <t>E008</t>
  </si>
  <si>
    <t>Number of employees in each department</t>
  </si>
  <si>
    <t>Emp Name</t>
  </si>
  <si>
    <t>James</t>
  </si>
  <si>
    <t>George</t>
  </si>
  <si>
    <t>John</t>
  </si>
  <si>
    <t>Using IFNA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</si>
</sst>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m-yy"/>
    <numFmt numFmtId="166" formatCode="dd-mmmm-yy"/>
    <numFmt numFmtId="167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4" fontId="2" numFmtId="165" xfId="0" applyAlignment="1" applyFill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1" fillId="6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6" fontId="2" numFmtId="0" xfId="0" applyAlignment="1" applyBorder="1" applyFont="1">
      <alignment horizontal="center" readingOrder="0"/>
    </xf>
    <xf borderId="2" fillId="6" fontId="2" numFmtId="0" xfId="0" applyAlignment="1" applyBorder="1" applyFont="1">
      <alignment readingOrder="0"/>
    </xf>
    <xf borderId="3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6" fontId="2" numFmtId="0" xfId="0" applyBorder="1" applyFont="1"/>
    <xf borderId="1" fillId="7" fontId="5" numFmtId="0" xfId="0" applyAlignment="1" applyBorder="1" applyFill="1" applyFont="1">
      <alignment readingOrder="0" shrinkToFit="0" vertical="bottom" wrapText="0"/>
    </xf>
    <xf borderId="3" fillId="7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167" xfId="0" applyAlignment="1" applyBorder="1" applyFont="1" applyNumberForma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10.0</v>
      </c>
      <c r="C2" s="2">
        <v>500.0</v>
      </c>
      <c r="D2" s="2">
        <v>5000.0</v>
      </c>
      <c r="E2" s="3" t="str">
        <f t="shared" ref="E2:E5" si="1">IF(D2&gt;=4000,"YES","NO")</f>
        <v>YES</v>
      </c>
      <c r="F2" s="2" t="s">
        <v>6</v>
      </c>
    </row>
    <row r="3">
      <c r="A3" s="2" t="s">
        <v>7</v>
      </c>
      <c r="B3" s="2">
        <v>12.0</v>
      </c>
      <c r="C3" s="2">
        <v>400.0</v>
      </c>
      <c r="D3" s="2">
        <v>4800.0</v>
      </c>
      <c r="E3" s="3" t="str">
        <f t="shared" si="1"/>
        <v>YES</v>
      </c>
      <c r="F3" s="2" t="s">
        <v>6</v>
      </c>
    </row>
    <row r="4">
      <c r="A4" s="2" t="s">
        <v>8</v>
      </c>
      <c r="B4" s="2">
        <v>5.0</v>
      </c>
      <c r="C4" s="2">
        <v>650.0</v>
      </c>
      <c r="D4" s="2">
        <v>3250.0</v>
      </c>
      <c r="E4" s="3" t="str">
        <f t="shared" si="1"/>
        <v>NO</v>
      </c>
      <c r="F4" s="2" t="s">
        <v>9</v>
      </c>
    </row>
    <row r="5">
      <c r="A5" s="2" t="s">
        <v>10</v>
      </c>
      <c r="B5" s="2">
        <v>20.0</v>
      </c>
      <c r="C5" s="2">
        <v>150.0</v>
      </c>
      <c r="D5" s="2">
        <v>3000.0</v>
      </c>
      <c r="E5" s="3" t="str">
        <f t="shared" si="1"/>
        <v>NO</v>
      </c>
      <c r="F5" s="2" t="s">
        <v>9</v>
      </c>
    </row>
    <row r="7">
      <c r="B7" s="4"/>
      <c r="C7" s="5"/>
    </row>
    <row r="8">
      <c r="A8" s="2"/>
      <c r="B8" s="2"/>
      <c r="C8" s="2"/>
    </row>
    <row r="9">
      <c r="A9" s="6"/>
    </row>
    <row r="10">
      <c r="A1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69</v>
      </c>
      <c r="B1" s="21" t="s">
        <v>54</v>
      </c>
      <c r="C1" s="22"/>
    </row>
    <row r="2">
      <c r="A2" s="23" t="s">
        <v>70</v>
      </c>
      <c r="B2" s="24">
        <v>3000.0</v>
      </c>
      <c r="C2" s="22"/>
    </row>
    <row r="3">
      <c r="A3" s="23" t="s">
        <v>71</v>
      </c>
      <c r="B3" s="25" t="s">
        <v>71</v>
      </c>
      <c r="C3" s="22"/>
    </row>
    <row r="4">
      <c r="A4" s="23" t="s">
        <v>72</v>
      </c>
      <c r="B4" s="24">
        <v>7000.0</v>
      </c>
      <c r="C4" s="22"/>
    </row>
    <row r="5">
      <c r="A5" s="22"/>
      <c r="B5" s="22"/>
      <c r="C5" s="22"/>
    </row>
    <row r="6">
      <c r="A6" s="22"/>
      <c r="B6" s="22"/>
      <c r="C6" s="22"/>
    </row>
    <row r="7">
      <c r="A7" s="20" t="s">
        <v>69</v>
      </c>
      <c r="B7" s="21" t="s">
        <v>71</v>
      </c>
      <c r="C7" s="21" t="s">
        <v>73</v>
      </c>
    </row>
    <row r="8">
      <c r="A8" s="23" t="s">
        <v>71</v>
      </c>
      <c r="B8" s="25" t="s">
        <v>71</v>
      </c>
      <c r="C8" s="25" t="s">
        <v>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</v>
      </c>
      <c r="B1" s="7">
        <v>42461.0</v>
      </c>
      <c r="C1" s="8">
        <v>42505.0</v>
      </c>
    </row>
    <row r="2">
      <c r="A2" s="9" t="s">
        <v>12</v>
      </c>
      <c r="B2" s="9" t="s">
        <v>13</v>
      </c>
      <c r="C2" s="9" t="s">
        <v>14</v>
      </c>
    </row>
    <row r="3">
      <c r="A3" s="6">
        <v>42491.0</v>
      </c>
      <c r="B3" s="2">
        <v>100.0</v>
      </c>
      <c r="C3" s="3" t="b">
        <f>AND(A3&gt;B1,A3&lt;C1)</f>
        <v>1</v>
      </c>
    </row>
    <row r="4">
      <c r="A4" s="5">
        <v>42563.0</v>
      </c>
      <c r="B4" s="2">
        <v>120.0</v>
      </c>
      <c r="C4" s="3" t="b">
        <f>AND(A4&gt;B1,A4&lt;C1)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4" max="4" width="15.5"/>
  </cols>
  <sheetData>
    <row r="1">
      <c r="A1" s="9" t="s">
        <v>15</v>
      </c>
      <c r="B1" s="9" t="s">
        <v>16</v>
      </c>
      <c r="C1" s="9" t="s">
        <v>17</v>
      </c>
      <c r="D1" s="9" t="s">
        <v>18</v>
      </c>
    </row>
    <row r="2">
      <c r="A2" s="2" t="s">
        <v>19</v>
      </c>
      <c r="B2" s="2" t="s">
        <v>20</v>
      </c>
      <c r="C2" s="2" t="s">
        <v>21</v>
      </c>
      <c r="D2" s="3" t="b">
        <f t="shared" ref="D2:D4" si="1">OR(B2="YES",C2="YES")</f>
        <v>1</v>
      </c>
    </row>
    <row r="3">
      <c r="A3" s="2" t="s">
        <v>22</v>
      </c>
      <c r="B3" s="2" t="s">
        <v>21</v>
      </c>
      <c r="C3" s="2" t="s">
        <v>20</v>
      </c>
      <c r="D3" s="3" t="b">
        <f t="shared" si="1"/>
        <v>1</v>
      </c>
    </row>
    <row r="4">
      <c r="A4" s="2" t="s">
        <v>23</v>
      </c>
      <c r="B4" s="2" t="s">
        <v>21</v>
      </c>
      <c r="C4" s="2" t="s">
        <v>21</v>
      </c>
      <c r="D4" s="3" t="b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5" max="5" width="17.75"/>
  </cols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24</v>
      </c>
    </row>
    <row r="2">
      <c r="A2" s="2" t="s">
        <v>19</v>
      </c>
      <c r="B2" s="2" t="s">
        <v>20</v>
      </c>
      <c r="C2" s="2" t="s">
        <v>21</v>
      </c>
      <c r="D2" s="3" t="b">
        <f t="shared" ref="D2:D4" si="1">OR(B2="YES",C2="YES")</f>
        <v>1</v>
      </c>
      <c r="E2" s="3" t="b">
        <f t="shared" ref="E2:E4" si="2">NOT(D2)</f>
        <v>0</v>
      </c>
    </row>
    <row r="3">
      <c r="A3" s="2" t="s">
        <v>22</v>
      </c>
      <c r="B3" s="2" t="s">
        <v>21</v>
      </c>
      <c r="C3" s="2" t="s">
        <v>20</v>
      </c>
      <c r="D3" s="3" t="b">
        <f t="shared" si="1"/>
        <v>1</v>
      </c>
      <c r="E3" s="3" t="b">
        <f t="shared" si="2"/>
        <v>0</v>
      </c>
    </row>
    <row r="4">
      <c r="A4" s="2" t="s">
        <v>23</v>
      </c>
      <c r="B4" s="2" t="s">
        <v>21</v>
      </c>
      <c r="C4" s="2" t="s">
        <v>21</v>
      </c>
      <c r="D4" s="3" t="b">
        <f t="shared" si="1"/>
        <v>0</v>
      </c>
      <c r="E4" s="3" t="b">
        <f t="shared" si="2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7.38"/>
    <col customWidth="1" min="5" max="5" width="25.25"/>
  </cols>
  <sheetData>
    <row r="1">
      <c r="A1" s="10" t="s">
        <v>25</v>
      </c>
      <c r="B1" s="10" t="s">
        <v>26</v>
      </c>
      <c r="C1" s="11" t="s">
        <v>27</v>
      </c>
      <c r="D1" s="10" t="s">
        <v>28</v>
      </c>
      <c r="E1" s="10" t="s">
        <v>29</v>
      </c>
    </row>
    <row r="2">
      <c r="A2" s="2" t="s">
        <v>19</v>
      </c>
      <c r="B2" s="2">
        <v>1000.0</v>
      </c>
      <c r="C2" s="2">
        <v>965.0</v>
      </c>
      <c r="D2" s="3" t="b">
        <f>XOR(B2=1000,C2&gt;1000)</f>
        <v>1</v>
      </c>
      <c r="E2" s="2" t="s">
        <v>30</v>
      </c>
    </row>
    <row r="3">
      <c r="A3" s="2" t="s">
        <v>22</v>
      </c>
      <c r="B3" s="2">
        <v>230.0</v>
      </c>
      <c r="C3" s="2">
        <v>840.0</v>
      </c>
      <c r="D3" s="3" t="b">
        <f>XOR(B3=230,C3&gt;230)</f>
        <v>0</v>
      </c>
      <c r="E3" s="2" t="s">
        <v>31</v>
      </c>
    </row>
    <row r="4">
      <c r="A4" s="2" t="s">
        <v>23</v>
      </c>
      <c r="B4" s="2">
        <v>570.0</v>
      </c>
      <c r="C4" s="2">
        <v>475.0</v>
      </c>
      <c r="D4" s="3" t="b">
        <f>XOR(B4=400,C4&gt;100)</f>
        <v>1</v>
      </c>
      <c r="E4" s="2" t="s">
        <v>32</v>
      </c>
    </row>
    <row r="5">
      <c r="A5" s="2" t="s">
        <v>33</v>
      </c>
      <c r="B5" s="2">
        <v>650.0</v>
      </c>
      <c r="C5" s="2">
        <v>800.0</v>
      </c>
      <c r="D5" s="3" t="b">
        <f>XOR(B5&gt;=650,C5&gt;=800)</f>
        <v>0</v>
      </c>
      <c r="E5" s="2" t="s">
        <v>34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</cols>
  <sheetData>
    <row r="1">
      <c r="A1" s="2" t="s">
        <v>35</v>
      </c>
      <c r="B1" s="2" t="s">
        <v>36</v>
      </c>
      <c r="C1" s="2" t="s">
        <v>15</v>
      </c>
      <c r="D1" s="2" t="s">
        <v>37</v>
      </c>
    </row>
    <row r="2">
      <c r="A2" s="2" t="s">
        <v>19</v>
      </c>
      <c r="B2" s="2" t="s">
        <v>38</v>
      </c>
      <c r="C2" s="2"/>
      <c r="D2" s="2" t="str">
        <f t="shared" ref="D2:D6" si="1">IF(ISBLANK(C2),"YES","NO") </f>
        <v>YES</v>
      </c>
      <c r="E2" s="2" t="s">
        <v>39</v>
      </c>
    </row>
    <row r="3">
      <c r="A3" s="2" t="s">
        <v>22</v>
      </c>
      <c r="B3" s="2" t="s">
        <v>40</v>
      </c>
      <c r="C3" s="2" t="s">
        <v>41</v>
      </c>
      <c r="D3" s="2" t="str">
        <f t="shared" si="1"/>
        <v>NO</v>
      </c>
      <c r="E3" s="2" t="s">
        <v>42</v>
      </c>
    </row>
    <row r="4">
      <c r="A4" s="2" t="s">
        <v>23</v>
      </c>
      <c r="B4" s="2" t="s">
        <v>43</v>
      </c>
      <c r="C4" s="2" t="s">
        <v>44</v>
      </c>
      <c r="D4" s="2" t="str">
        <f t="shared" si="1"/>
        <v>NO</v>
      </c>
    </row>
    <row r="5">
      <c r="A5" s="2" t="s">
        <v>33</v>
      </c>
      <c r="B5" s="2" t="s">
        <v>45</v>
      </c>
      <c r="D5" s="2" t="str">
        <f t="shared" si="1"/>
        <v>YES</v>
      </c>
      <c r="E5" s="2" t="s">
        <v>39</v>
      </c>
    </row>
    <row r="6">
      <c r="A6" s="2" t="s">
        <v>46</v>
      </c>
      <c r="B6" s="2" t="s">
        <v>47</v>
      </c>
      <c r="C6" s="2" t="s">
        <v>48</v>
      </c>
      <c r="D6" s="2" t="str">
        <f t="shared" si="1"/>
        <v>NO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12" t="s">
        <v>49</v>
      </c>
      <c r="B1" s="12" t="s">
        <v>50</v>
      </c>
      <c r="C1" s="12" t="s">
        <v>28</v>
      </c>
      <c r="D1" s="12" t="s">
        <v>51</v>
      </c>
    </row>
    <row r="2">
      <c r="A2" s="13">
        <v>20.0</v>
      </c>
      <c r="B2" s="13">
        <v>0.0</v>
      </c>
      <c r="C2" s="13" t="e">
        <v>#DIV/0!</v>
      </c>
      <c r="D2" s="14" t="str">
        <f t="shared" ref="D2:D7" si="1">IFERROR(C2,"No Value")</f>
        <v>No Value</v>
      </c>
    </row>
    <row r="3">
      <c r="A3" s="13">
        <v>30.0</v>
      </c>
      <c r="B3" s="13">
        <v>4.0</v>
      </c>
      <c r="C3" s="14"/>
      <c r="D3" s="14" t="str">
        <f t="shared" si="1"/>
        <v/>
      </c>
    </row>
    <row r="4">
      <c r="A4" s="13">
        <v>20.0</v>
      </c>
      <c r="B4" s="13">
        <v>4.0</v>
      </c>
      <c r="C4" s="13">
        <v>5.0</v>
      </c>
      <c r="D4" s="14">
        <f t="shared" si="1"/>
        <v>5</v>
      </c>
    </row>
    <row r="5">
      <c r="A5" s="13">
        <v>78.0</v>
      </c>
      <c r="B5" s="13">
        <v>0.0</v>
      </c>
      <c r="C5" s="13" t="e">
        <v>#DIV/0!</v>
      </c>
      <c r="D5" s="14" t="str">
        <f t="shared" si="1"/>
        <v>No Value</v>
      </c>
    </row>
    <row r="6">
      <c r="A6" s="13">
        <v>256.0</v>
      </c>
      <c r="B6" s="13">
        <v>3.0</v>
      </c>
      <c r="C6" s="13">
        <v>85.3333</v>
      </c>
      <c r="D6" s="14">
        <f t="shared" si="1"/>
        <v>85.3333</v>
      </c>
    </row>
    <row r="7">
      <c r="A7" s="13">
        <v>789.0</v>
      </c>
      <c r="B7" s="13">
        <v>0.0</v>
      </c>
      <c r="C7" s="13" t="e">
        <v>#DIV/0!</v>
      </c>
      <c r="D7" s="14" t="str">
        <f t="shared" si="1"/>
        <v>No Value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5" max="5" width="15.88"/>
    <col customWidth="1" min="6" max="6" width="14.0"/>
  </cols>
  <sheetData>
    <row r="1">
      <c r="A1" s="15" t="s">
        <v>52</v>
      </c>
      <c r="B1" s="15" t="s">
        <v>53</v>
      </c>
      <c r="C1" s="15" t="s">
        <v>54</v>
      </c>
      <c r="E1" s="16" t="s">
        <v>55</v>
      </c>
      <c r="F1" s="17"/>
    </row>
    <row r="2">
      <c r="A2" s="18">
        <v>100.0</v>
      </c>
      <c r="B2" s="18" t="s">
        <v>56</v>
      </c>
      <c r="C2" s="18">
        <v>2000.0</v>
      </c>
      <c r="E2" s="13" t="s">
        <v>57</v>
      </c>
      <c r="F2" s="14">
        <f>SUMIF(A2:A9,100,C2:C9)</f>
        <v>6000</v>
      </c>
    </row>
    <row r="3">
      <c r="A3" s="18">
        <v>102.0</v>
      </c>
      <c r="B3" s="18" t="s">
        <v>58</v>
      </c>
      <c r="C3" s="18">
        <v>2200.0</v>
      </c>
      <c r="E3" s="13" t="s">
        <v>59</v>
      </c>
      <c r="F3" s="14">
        <f>SUMIF(A2:A9,102,C2:C9)</f>
        <v>8600</v>
      </c>
    </row>
    <row r="4">
      <c r="A4" s="18">
        <v>101.0</v>
      </c>
      <c r="B4" s="18" t="s">
        <v>60</v>
      </c>
      <c r="C4" s="18">
        <v>3400.0</v>
      </c>
      <c r="E4" s="13" t="s">
        <v>61</v>
      </c>
      <c r="F4" s="14">
        <f>SUMIF(A2:A9,101,C2:C10)</f>
        <v>3400</v>
      </c>
    </row>
    <row r="5">
      <c r="A5" s="18">
        <v>105.0</v>
      </c>
      <c r="B5" s="18" t="s">
        <v>62</v>
      </c>
      <c r="C5" s="18">
        <v>3300.0</v>
      </c>
      <c r="E5" s="13" t="s">
        <v>63</v>
      </c>
      <c r="F5" s="14">
        <f>SUMIF(A3:A9,105,C3:C9)</f>
        <v>7600</v>
      </c>
    </row>
    <row r="6">
      <c r="A6" s="18">
        <v>100.0</v>
      </c>
      <c r="B6" s="18" t="s">
        <v>64</v>
      </c>
      <c r="C6" s="18">
        <v>4000.0</v>
      </c>
    </row>
    <row r="7">
      <c r="A7" s="18">
        <v>102.0</v>
      </c>
      <c r="B7" s="18" t="s">
        <v>65</v>
      </c>
      <c r="C7" s="18">
        <v>2300.0</v>
      </c>
    </row>
    <row r="8">
      <c r="A8" s="18">
        <v>102.0</v>
      </c>
      <c r="B8" s="18" t="s">
        <v>66</v>
      </c>
      <c r="C8" s="18">
        <v>4100.0</v>
      </c>
    </row>
    <row r="9">
      <c r="A9" s="18">
        <v>105.0</v>
      </c>
      <c r="B9" s="18" t="s">
        <v>67</v>
      </c>
      <c r="C9" s="18">
        <v>4300.0</v>
      </c>
    </row>
  </sheetData>
  <mergeCells count="1">
    <mergeCell ref="E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</cols>
  <sheetData>
    <row r="1">
      <c r="A1" s="15" t="s">
        <v>52</v>
      </c>
      <c r="B1" s="15" t="s">
        <v>53</v>
      </c>
      <c r="C1" s="15" t="s">
        <v>54</v>
      </c>
      <c r="E1" s="12" t="s">
        <v>68</v>
      </c>
      <c r="F1" s="19"/>
      <c r="G1" s="19"/>
    </row>
    <row r="2">
      <c r="A2" s="18">
        <v>100.0</v>
      </c>
      <c r="B2" s="18" t="s">
        <v>56</v>
      </c>
      <c r="C2" s="18">
        <v>2000.0</v>
      </c>
      <c r="E2" s="13" t="s">
        <v>57</v>
      </c>
      <c r="F2" s="14">
        <f>COUNTIF(A$2:A$9,100)</f>
        <v>2</v>
      </c>
    </row>
    <row r="3">
      <c r="A3" s="18">
        <v>102.0</v>
      </c>
      <c r="B3" s="18" t="s">
        <v>58</v>
      </c>
      <c r="C3" s="18">
        <v>2200.0</v>
      </c>
      <c r="E3" s="13" t="s">
        <v>59</v>
      </c>
      <c r="F3" s="14">
        <f>COUNTIF(A$2:A$9,102)</f>
        <v>3</v>
      </c>
    </row>
    <row r="4">
      <c r="A4" s="18">
        <v>101.0</v>
      </c>
      <c r="B4" s="18" t="s">
        <v>60</v>
      </c>
      <c r="C4" s="18">
        <v>3400.0</v>
      </c>
      <c r="E4" s="13" t="s">
        <v>61</v>
      </c>
      <c r="F4" s="14">
        <f>COUNTIF(A$2:A$9,101)</f>
        <v>1</v>
      </c>
    </row>
    <row r="5">
      <c r="A5" s="18">
        <v>105.0</v>
      </c>
      <c r="B5" s="18" t="s">
        <v>62</v>
      </c>
      <c r="C5" s="18">
        <v>3300.0</v>
      </c>
      <c r="E5" s="13" t="s">
        <v>63</v>
      </c>
      <c r="F5" s="14">
        <f>COUNTIF(A$2:A$9,105)</f>
        <v>2</v>
      </c>
    </row>
    <row r="6">
      <c r="A6" s="18">
        <v>100.0</v>
      </c>
      <c r="B6" s="18" t="s">
        <v>64</v>
      </c>
      <c r="C6" s="18">
        <v>4000.0</v>
      </c>
    </row>
    <row r="7">
      <c r="A7" s="18">
        <v>102.0</v>
      </c>
      <c r="B7" s="18" t="s">
        <v>65</v>
      </c>
      <c r="C7" s="18">
        <v>2300.0</v>
      </c>
    </row>
    <row r="8">
      <c r="A8" s="18">
        <v>102.0</v>
      </c>
      <c r="B8" s="18" t="s">
        <v>66</v>
      </c>
      <c r="C8" s="18">
        <v>4100.0</v>
      </c>
    </row>
    <row r="9">
      <c r="A9" s="18">
        <v>105.0</v>
      </c>
      <c r="B9" s="18" t="s">
        <v>67</v>
      </c>
      <c r="C9" s="18">
        <v>4300.0</v>
      </c>
    </row>
  </sheetData>
  <drawing r:id="rId1"/>
</worksheet>
</file>