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1\Desktop\"/>
    </mc:Choice>
  </mc:AlternateContent>
  <bookViews>
    <workbookView xWindow="0" yWindow="0" windowWidth="20460" windowHeight="7080"/>
  </bookViews>
  <sheets>
    <sheet name="TEST" sheetId="1" r:id="rId1"/>
    <sheet name="TEST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F35" i="2"/>
  <c r="F25" i="1"/>
  <c r="F27" i="1"/>
  <c r="F29" i="1"/>
  <c r="F31" i="1"/>
  <c r="F38" i="1" l="1"/>
  <c r="F41" i="1" s="1"/>
</calcChain>
</file>

<file path=xl/sharedStrings.xml><?xml version="1.0" encoding="utf-8"?>
<sst xmlns="http://schemas.openxmlformats.org/spreadsheetml/2006/main" count="89" uniqueCount="45">
  <si>
    <t>Simplemente Madera Millworks, S.A</t>
  </si>
  <si>
    <t>PURCHASE ORDER</t>
  </si>
  <si>
    <t>DATE:</t>
  </si>
  <si>
    <t>Plantel Iniaxa</t>
  </si>
  <si>
    <t>P.O. #</t>
  </si>
  <si>
    <t>Km 12.5 carretera nueva a Leon</t>
  </si>
  <si>
    <t>VENDOR</t>
  </si>
  <si>
    <t>REQUISITIONER</t>
  </si>
  <si>
    <t>FORMA DE PAGO</t>
  </si>
  <si>
    <t>A favor de</t>
  </si>
  <si>
    <t>UNIT</t>
  </si>
  <si>
    <t>DESCRIPTION</t>
  </si>
  <si>
    <t>QTY</t>
  </si>
  <si>
    <t>UNIT PRICE</t>
  </si>
  <si>
    <t>TOTAL</t>
  </si>
  <si>
    <t>[42]</t>
  </si>
  <si>
    <t>SUBTOTAL</t>
  </si>
  <si>
    <t>Other Comments or Special Instructions</t>
  </si>
  <si>
    <t>Iva 15%</t>
  </si>
  <si>
    <t>Gema Torres</t>
  </si>
  <si>
    <t>16/12/2019</t>
  </si>
  <si>
    <t>FACESA</t>
  </si>
  <si>
    <t>Fabrica de Cabos y Escobas S.A</t>
  </si>
  <si>
    <t>J0310000044457</t>
  </si>
  <si>
    <t>Credito</t>
  </si>
  <si>
    <t>Postes 40 pies Clase 4|</t>
  </si>
  <si>
    <t>M3</t>
  </si>
  <si>
    <t>Postes 35 pies Clase 5</t>
  </si>
  <si>
    <t>Poste 30 pies Clase 5</t>
  </si>
  <si>
    <t>Postes 25 pies Clase 5</t>
  </si>
  <si>
    <t>Postes 5" x 14 pies</t>
  </si>
  <si>
    <t>Postes 7" x 10 pies</t>
  </si>
  <si>
    <t>Postes 7" x 11 pies</t>
  </si>
  <si>
    <t>Postes 7" x 13 pies</t>
  </si>
  <si>
    <t>Postes 7" x 14 pies</t>
  </si>
  <si>
    <t>Postes 7" x 15 pies</t>
  </si>
  <si>
    <t>Postes 7" x 16 pies</t>
  </si>
  <si>
    <t>Postes 8"x14 pies</t>
  </si>
  <si>
    <t>Postes 8" x 16 pies</t>
  </si>
  <si>
    <t>Postes 8" x 17 pies</t>
  </si>
  <si>
    <t>CYMA</t>
  </si>
  <si>
    <t>Construccion y Maquinaria, S,A</t>
  </si>
  <si>
    <t>Carretera a Masaya km 7.9  contiguo a Bancentro</t>
  </si>
  <si>
    <t>J0310000157898</t>
  </si>
  <si>
    <t>Postes 40 pies Clase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</si>
</sst>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C$-4C0A]#,##0.00"/>
    <numFmt numFmtId="165" formatCode="&quot;C$&quot;\ #,##0.0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Trebuchet MS"/>
      <family val="2"/>
    </font>
    <font>
      <b/>
      <sz val="18"/>
      <color theme="4" tint="0.39997558519241921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sz val="10"/>
      <color indexed="9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 applyFill="1" applyAlignment="1">
      <alignment horizontal="left"/>
    </xf>
    <xf numFmtId="14" fontId="0" fillId="2" borderId="0" xfId="0" applyNumberFormat="1" applyFill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6" xfId="0" applyBorder="1" applyAlignment="1" applyProtection="1">
      <alignment horizontal="center"/>
      <protection locked="0"/>
    </xf>
    <xf numFmtId="10" fontId="5" fillId="2" borderId="9" xfId="0" applyNumberFormat="1" applyFont="1" applyFill="1" applyBorder="1" applyAlignment="1">
      <alignment horizontal="center"/>
    </xf>
    <xf numFmtId="10" fontId="5" fillId="2" borderId="9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165" fontId="0" fillId="0" borderId="0" xfId="0" applyNumberFormat="1"/>
    <xf numFmtId="0" fontId="0" fillId="0" borderId="15" xfId="0" applyBorder="1" applyAlignment="1" applyProtection="1">
      <alignment horizontal="center"/>
      <protection locked="0"/>
    </xf>
    <xf numFmtId="0" fontId="6" fillId="0" borderId="16" xfId="0" applyFont="1" applyBorder="1"/>
    <xf numFmtId="164" fontId="0" fillId="0" borderId="0" xfId="0" applyNumberFormat="1"/>
    <xf numFmtId="164" fontId="0" fillId="3" borderId="0" xfId="0" applyNumberFormat="1" applyFill="1" applyBorder="1" applyProtection="1">
      <protection locked="0"/>
    </xf>
    <xf numFmtId="164" fontId="0" fillId="3" borderId="0" xfId="0" applyNumberFormat="1" applyFill="1"/>
    <xf numFmtId="164" fontId="0" fillId="0" borderId="20" xfId="0" applyNumberFormat="1" applyBorder="1"/>
    <xf numFmtId="164" fontId="0" fillId="3" borderId="20" xfId="0" applyNumberFormat="1" applyFill="1" applyBorder="1" applyProtection="1">
      <protection locked="0"/>
    </xf>
    <xf numFmtId="164" fontId="4" fillId="0" borderId="0" xfId="0" applyNumberFormat="1" applyFont="1"/>
    <xf numFmtId="164" fontId="4" fillId="3" borderId="0" xfId="0" applyNumberFormat="1" applyFont="1" applyFill="1"/>
    <xf numFmtId="0" fontId="0" fillId="0" borderId="23" xfId="0" applyBorder="1" applyProtection="1">
      <protection locked="0"/>
    </xf>
    <xf numFmtId="0" fontId="0" fillId="0" borderId="0" xfId="0" applyAlignment="1">
      <alignment horizontal="center"/>
    </xf>
    <xf numFmtId="0" fontId="0" fillId="0" borderId="18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19" xfId="0" applyBorder="1" applyAlignment="1" applyProtection="1">
      <alignment horizontal="left" vertical="top"/>
      <protection locked="0"/>
    </xf>
    <xf numFmtId="0" fontId="0" fillId="0" borderId="21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22" xfId="0" applyBorder="1" applyAlignment="1" applyProtection="1">
      <alignment horizontal="left" vertical="top"/>
      <protection locked="0"/>
    </xf>
    <xf numFmtId="0" fontId="0" fillId="0" borderId="23" xfId="0" applyBorder="1" applyAlignment="1" applyProtection="1">
      <alignment horizontal="left"/>
      <protection locked="0"/>
    </xf>
    <xf numFmtId="0" fontId="1" fillId="0" borderId="24" xfId="0" applyFont="1" applyBorder="1" applyAlignment="1">
      <alignment horizontal="center"/>
    </xf>
    <xf numFmtId="0" fontId="0" fillId="0" borderId="1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6" xfId="0" applyBorder="1" applyAlignment="1">
      <alignment horizontal="center"/>
    </xf>
    <xf numFmtId="0" fontId="4" fillId="2" borderId="17" xfId="0" applyFont="1" applyFill="1" applyBorder="1" applyAlignment="1">
      <alignment horizontal="left"/>
    </xf>
    <xf numFmtId="0" fontId="1" fillId="0" borderId="18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13" xfId="0" applyBorder="1" applyAlignment="1" applyProtection="1">
      <alignment horizontal="left" vertical="distributed"/>
      <protection locked="0"/>
    </xf>
    <xf numFmtId="0" fontId="0" fillId="0" borderId="14" xfId="0" applyBorder="1" applyAlignment="1" applyProtection="1">
      <alignment horizontal="left" vertical="distributed"/>
      <protection locked="0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6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10" fontId="5" fillId="2" borderId="9" xfId="0" applyNumberFormat="1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5" fillId="2" borderId="0" xfId="0" applyFont="1" applyFill="1" applyBorder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5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166" fontId="0" fillId="0" borderId="12" xfId="0" applyNumberFormat="1" applyBorder="1" applyAlignment="1" applyProtection="1">
      <alignment horizontal="right"/>
      <protection locked="0"/>
    </xf>
    <xf numFmtId="166" fontId="0" fillId="3" borderId="12" xfId="0" applyNumberFormat="1" applyFill="1" applyBorder="1"/>
    <xf numFmtId="166" fontId="0" fillId="0" borderId="27" xfId="0" applyNumberFormat="1" applyBorder="1" applyAlignment="1" applyProtection="1">
      <alignment horizontal="right"/>
      <protection locked="0"/>
    </xf>
    <xf numFmtId="166" fontId="0" fillId="0" borderId="16" xfId="0" applyNumberFormat="1" applyBorder="1"/>
    <xf numFmtId="166" fontId="0" fillId="3" borderId="1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topLeftCell="A27" zoomScaleNormal="100" workbookViewId="0">
      <selection activeCell="A38" sqref="A38:C38"/>
    </sheetView>
  </sheetViews>
  <sheetFormatPr baseColWidth="10" defaultRowHeight="15" x14ac:dyDescent="0.25"/>
  <cols>
    <col min="1" max="1" width="16.5703125" customWidth="1"/>
    <col min="2" max="2" width="43" customWidth="1"/>
    <col min="6" max="6" width="13.28515625" customWidth="1"/>
  </cols>
  <sheetData>
    <row r="1" spans="1:6" ht="23.25" x14ac:dyDescent="0.35">
      <c r="A1" s="54" t="s">
        <v>0</v>
      </c>
      <c r="B1" s="54"/>
      <c r="C1" s="55" t="s">
        <v>1</v>
      </c>
      <c r="D1" s="55"/>
      <c r="E1" s="55"/>
      <c r="F1" s="55"/>
    </row>
    <row r="2" spans="1:6" ht="15.75" x14ac:dyDescent="0.3">
      <c r="A2" s="52"/>
      <c r="B2" s="52"/>
      <c r="C2" s="52"/>
      <c r="E2" s="1" t="s">
        <v>2</v>
      </c>
      <c r="F2" s="2" t="s">
        <v>20</v>
      </c>
    </row>
    <row r="3" spans="1:6" ht="15.75" x14ac:dyDescent="0.3">
      <c r="A3" s="52" t="s">
        <v>3</v>
      </c>
      <c r="B3" s="52"/>
      <c r="E3" s="1" t="s">
        <v>4</v>
      </c>
      <c r="F3" s="3">
        <v>1</v>
      </c>
    </row>
    <row r="4" spans="1:6" x14ac:dyDescent="0.25">
      <c r="A4" s="56" t="s">
        <v>5</v>
      </c>
      <c r="B4" s="56"/>
    </row>
    <row r="5" spans="1:6" x14ac:dyDescent="0.25">
      <c r="A5" s="4"/>
      <c r="B5" s="4"/>
    </row>
    <row r="6" spans="1:6" x14ac:dyDescent="0.25">
      <c r="A6" s="52"/>
      <c r="B6" s="52"/>
    </row>
    <row r="7" spans="1:6" x14ac:dyDescent="0.25">
      <c r="A7" s="52"/>
      <c r="B7" s="52"/>
    </row>
    <row r="8" spans="1:6" x14ac:dyDescent="0.25">
      <c r="A8" s="52"/>
      <c r="B8" s="52"/>
    </row>
    <row r="10" spans="1:6" ht="15.75" x14ac:dyDescent="0.3">
      <c r="A10" s="53" t="s">
        <v>6</v>
      </c>
      <c r="B10" s="53"/>
    </row>
    <row r="11" spans="1:6" x14ac:dyDescent="0.25">
      <c r="A11" s="52" t="s">
        <v>21</v>
      </c>
      <c r="B11" s="52"/>
    </row>
    <row r="12" spans="1:6" x14ac:dyDescent="0.25">
      <c r="A12" s="52" t="s">
        <v>22</v>
      </c>
      <c r="B12" s="52"/>
      <c r="C12" s="52"/>
      <c r="D12" s="52"/>
    </row>
    <row r="13" spans="1:6" x14ac:dyDescent="0.25">
      <c r="A13" s="52" t="s">
        <v>23</v>
      </c>
      <c r="B13" s="52"/>
      <c r="C13" s="52"/>
      <c r="D13" s="52"/>
    </row>
    <row r="14" spans="1:6" x14ac:dyDescent="0.25">
      <c r="A14" s="52"/>
      <c r="B14" s="52"/>
      <c r="C14" s="52"/>
      <c r="D14" s="52"/>
    </row>
    <row r="15" spans="1:6" x14ac:dyDescent="0.25">
      <c r="A15" s="52"/>
      <c r="B15" s="52"/>
      <c r="C15" s="52"/>
      <c r="D15" s="52"/>
    </row>
    <row r="16" spans="1:6" x14ac:dyDescent="0.25">
      <c r="A16" s="5"/>
      <c r="B16" s="5"/>
      <c r="C16" s="5"/>
      <c r="D16" s="5"/>
    </row>
    <row r="18" spans="1:8" ht="15.75" x14ac:dyDescent="0.3">
      <c r="A18" s="6" t="s">
        <v>7</v>
      </c>
      <c r="B18" s="7" t="s">
        <v>8</v>
      </c>
      <c r="C18" s="6"/>
      <c r="D18" s="44"/>
      <c r="E18" s="45"/>
      <c r="F18" s="46"/>
    </row>
    <row r="19" spans="1:8" x14ac:dyDescent="0.25">
      <c r="A19" s="3" t="s">
        <v>19</v>
      </c>
      <c r="B19" s="9" t="s">
        <v>24</v>
      </c>
      <c r="C19" s="3" t="s">
        <v>9</v>
      </c>
      <c r="D19" s="47"/>
      <c r="E19" s="48"/>
      <c r="F19" s="49"/>
    </row>
    <row r="21" spans="1:8" ht="15.75" x14ac:dyDescent="0.3">
      <c r="A21" s="10" t="s">
        <v>10</v>
      </c>
      <c r="B21" s="50" t="s">
        <v>11</v>
      </c>
      <c r="C21" s="51"/>
      <c r="D21" s="12" t="s">
        <v>12</v>
      </c>
      <c r="E21" s="12" t="s">
        <v>13</v>
      </c>
      <c r="F21" s="12" t="s">
        <v>14</v>
      </c>
    </row>
    <row r="22" spans="1:8" x14ac:dyDescent="0.25">
      <c r="A22" s="13" t="s">
        <v>26</v>
      </c>
      <c r="B22" s="42" t="s">
        <v>25</v>
      </c>
      <c r="C22" s="43"/>
      <c r="D22" s="13">
        <v>2.4716999999999998</v>
      </c>
      <c r="E22" s="60">
        <v>460</v>
      </c>
      <c r="F22" s="61">
        <v>1136.97</v>
      </c>
    </row>
    <row r="23" spans="1:8" x14ac:dyDescent="0.25">
      <c r="A23" s="13" t="s">
        <v>26</v>
      </c>
      <c r="B23" s="42" t="s">
        <v>27</v>
      </c>
      <c r="C23" s="43"/>
      <c r="D23" s="13">
        <v>0.46760000000000002</v>
      </c>
      <c r="E23" s="60">
        <v>460</v>
      </c>
      <c r="F23" s="61">
        <v>215.07</v>
      </c>
      <c r="H23" s="14"/>
    </row>
    <row r="24" spans="1:8" x14ac:dyDescent="0.25">
      <c r="A24" s="13" t="s">
        <v>26</v>
      </c>
      <c r="B24" s="42" t="s">
        <v>28</v>
      </c>
      <c r="C24" s="43"/>
      <c r="D24" s="13">
        <v>11.059799999999999</v>
      </c>
      <c r="E24" s="60">
        <v>460</v>
      </c>
      <c r="F24" s="61">
        <v>5087.49</v>
      </c>
    </row>
    <row r="25" spans="1:8" x14ac:dyDescent="0.25">
      <c r="A25" s="13" t="s">
        <v>26</v>
      </c>
      <c r="B25" s="42" t="s">
        <v>29</v>
      </c>
      <c r="C25" s="43"/>
      <c r="D25" s="13">
        <v>2.2244999999999999</v>
      </c>
      <c r="E25" s="60">
        <v>460</v>
      </c>
      <c r="F25" s="61">
        <f t="shared" ref="F23:F35" si="0">+E25*D25</f>
        <v>1023.27</v>
      </c>
    </row>
    <row r="26" spans="1:8" x14ac:dyDescent="0.25">
      <c r="A26" s="13" t="s">
        <v>26</v>
      </c>
      <c r="B26" s="42" t="s">
        <v>30</v>
      </c>
      <c r="C26" s="43"/>
      <c r="D26" s="13">
        <v>0.81100000000000005</v>
      </c>
      <c r="E26" s="60">
        <v>522.5</v>
      </c>
      <c r="F26" s="61">
        <v>423.76</v>
      </c>
    </row>
    <row r="27" spans="1:8" x14ac:dyDescent="0.25">
      <c r="A27" s="13" t="s">
        <v>26</v>
      </c>
      <c r="B27" s="42" t="s">
        <v>31</v>
      </c>
      <c r="C27" s="43"/>
      <c r="D27" s="13">
        <v>7.5700000000000003E-2</v>
      </c>
      <c r="E27" s="60">
        <v>522.5</v>
      </c>
      <c r="F27" s="61">
        <f t="shared" si="0"/>
        <v>39.553249999999998</v>
      </c>
    </row>
    <row r="28" spans="1:8" x14ac:dyDescent="0.25">
      <c r="A28" s="13" t="s">
        <v>26</v>
      </c>
      <c r="B28" s="42" t="s">
        <v>32</v>
      </c>
      <c r="C28" s="43"/>
      <c r="D28" s="13">
        <v>8.3299999999999999E-2</v>
      </c>
      <c r="E28" s="60">
        <v>522.5</v>
      </c>
      <c r="F28" s="61">
        <v>43.51</v>
      </c>
    </row>
    <row r="29" spans="1:8" x14ac:dyDescent="0.25">
      <c r="A29" s="13" t="s">
        <v>26</v>
      </c>
      <c r="B29" s="34" t="s">
        <v>33</v>
      </c>
      <c r="C29" s="35"/>
      <c r="D29" s="13">
        <v>0.1968</v>
      </c>
      <c r="E29" s="60">
        <v>522.5</v>
      </c>
      <c r="F29" s="61">
        <f t="shared" si="0"/>
        <v>102.828</v>
      </c>
    </row>
    <row r="30" spans="1:8" x14ac:dyDescent="0.25">
      <c r="A30" s="13" t="s">
        <v>26</v>
      </c>
      <c r="B30" s="34" t="s">
        <v>34</v>
      </c>
      <c r="C30" s="35"/>
      <c r="D30" s="13">
        <v>1.6956</v>
      </c>
      <c r="E30" s="60">
        <v>522.5</v>
      </c>
      <c r="F30" s="61">
        <v>885.93</v>
      </c>
    </row>
    <row r="31" spans="1:8" x14ac:dyDescent="0.25">
      <c r="A31" s="13" t="s">
        <v>26</v>
      </c>
      <c r="B31" s="34" t="s">
        <v>35</v>
      </c>
      <c r="C31" s="35"/>
      <c r="D31" s="13">
        <v>0.79479999999999995</v>
      </c>
      <c r="E31" s="60">
        <v>522.5</v>
      </c>
      <c r="F31" s="61">
        <f t="shared" si="0"/>
        <v>415.28299999999996</v>
      </c>
    </row>
    <row r="32" spans="1:8" x14ac:dyDescent="0.25">
      <c r="A32" s="13" t="s">
        <v>26</v>
      </c>
      <c r="B32" s="57" t="s">
        <v>36</v>
      </c>
      <c r="C32" s="58"/>
      <c r="D32" s="15">
        <v>0.36330000000000001</v>
      </c>
      <c r="E32" s="62">
        <v>522.5</v>
      </c>
      <c r="F32" s="61">
        <v>189.84</v>
      </c>
    </row>
    <row r="33" spans="1:6" x14ac:dyDescent="0.25">
      <c r="A33" s="13" t="s">
        <v>26</v>
      </c>
      <c r="B33" s="59" t="s">
        <v>37</v>
      </c>
      <c r="C33" s="59"/>
      <c r="D33" s="3">
        <v>0.83050000000000002</v>
      </c>
      <c r="E33" s="62">
        <v>522.5</v>
      </c>
      <c r="F33" s="61">
        <v>433.93</v>
      </c>
    </row>
    <row r="34" spans="1:6" x14ac:dyDescent="0.25">
      <c r="A34" s="13" t="s">
        <v>26</v>
      </c>
      <c r="B34" s="59" t="s">
        <v>38</v>
      </c>
      <c r="C34" s="59"/>
      <c r="D34" s="3">
        <v>1.4237</v>
      </c>
      <c r="E34" s="62">
        <v>522.5</v>
      </c>
      <c r="F34" s="61">
        <v>743.87</v>
      </c>
    </row>
    <row r="35" spans="1:6" x14ac:dyDescent="0.25">
      <c r="A35" s="13" t="s">
        <v>26</v>
      </c>
      <c r="B35" s="59" t="s">
        <v>39</v>
      </c>
      <c r="C35" s="59"/>
      <c r="D35" s="3">
        <v>0.1681</v>
      </c>
      <c r="E35" s="62">
        <v>522.5</v>
      </c>
      <c r="F35" s="61">
        <v>87.82</v>
      </c>
    </row>
    <row r="36" spans="1:6" ht="15.75" x14ac:dyDescent="0.3">
      <c r="A36" s="36"/>
      <c r="B36" s="36"/>
      <c r="C36" s="36"/>
      <c r="D36" s="16" t="s">
        <v>15</v>
      </c>
      <c r="E36" s="63" t="s">
        <v>16</v>
      </c>
      <c r="F36" s="64">
        <v>10829.13</v>
      </c>
    </row>
    <row r="37" spans="1:6" ht="15.75" x14ac:dyDescent="0.3">
      <c r="A37" s="37" t="s">
        <v>17</v>
      </c>
      <c r="B37" s="37"/>
      <c r="C37" s="37"/>
      <c r="E37" s="17"/>
      <c r="F37" s="18"/>
    </row>
    <row r="38" spans="1:6" ht="15" customHeight="1" x14ac:dyDescent="0.25">
      <c r="A38" s="38"/>
      <c r="B38" s="39"/>
      <c r="C38" s="40"/>
      <c r="E38" s="17" t="s">
        <v>18</v>
      </c>
      <c r="F38" s="19">
        <f>+F36*15%</f>
        <v>1624.3694999999998</v>
      </c>
    </row>
    <row r="39" spans="1:6" ht="15" customHeight="1" x14ac:dyDescent="0.25">
      <c r="A39" s="41"/>
      <c r="B39" s="27"/>
      <c r="C39" s="28"/>
      <c r="E39" s="17"/>
      <c r="F39" s="18"/>
    </row>
    <row r="40" spans="1:6" ht="15.75" thickBot="1" x14ac:dyDescent="0.3">
      <c r="A40" s="26"/>
      <c r="B40" s="27"/>
      <c r="C40" s="28"/>
      <c r="E40" s="20"/>
      <c r="F40" s="21"/>
    </row>
    <row r="41" spans="1:6" ht="16.5" thickTop="1" x14ac:dyDescent="0.3">
      <c r="A41" s="26"/>
      <c r="B41" s="27"/>
      <c r="C41" s="28"/>
      <c r="E41" s="22" t="s">
        <v>14</v>
      </c>
      <c r="F41" s="23">
        <f>+F36+F38+F40-F37</f>
        <v>12453.499499999998</v>
      </c>
    </row>
    <row r="42" spans="1:6" x14ac:dyDescent="0.25">
      <c r="A42" s="29"/>
      <c r="B42" s="30"/>
      <c r="C42" s="31"/>
    </row>
    <row r="45" spans="1:6" ht="15.75" thickBot="1" x14ac:dyDescent="0.3">
      <c r="C45" s="32"/>
      <c r="D45" s="32"/>
      <c r="E45" s="32"/>
      <c r="F45" s="24"/>
    </row>
    <row r="46" spans="1:6" x14ac:dyDescent="0.25">
      <c r="C46" s="33" t="s">
        <v>19</v>
      </c>
      <c r="D46" s="33"/>
      <c r="E46" s="33"/>
      <c r="F46" s="33"/>
    </row>
    <row r="48" spans="1:6" x14ac:dyDescent="0.25">
      <c r="A48" s="25"/>
      <c r="B48" s="25"/>
      <c r="C48" s="25"/>
      <c r="D48" s="25"/>
      <c r="E48" s="25"/>
      <c r="F48" s="25"/>
    </row>
    <row r="49" spans="1:6" x14ac:dyDescent="0.25">
      <c r="A49" s="25"/>
      <c r="B49" s="25"/>
      <c r="C49" s="25"/>
      <c r="D49" s="25"/>
      <c r="E49" s="25"/>
      <c r="F49" s="25"/>
    </row>
  </sheetData>
  <mergeCells count="46">
    <mergeCell ref="C12:D12"/>
    <mergeCell ref="A1:B1"/>
    <mergeCell ref="C1:F1"/>
    <mergeCell ref="A2:C2"/>
    <mergeCell ref="A3:B3"/>
    <mergeCell ref="A4:B4"/>
    <mergeCell ref="A6:B6"/>
    <mergeCell ref="A7:B7"/>
    <mergeCell ref="A8:B8"/>
    <mergeCell ref="A10:B10"/>
    <mergeCell ref="A11:B11"/>
    <mergeCell ref="A12:B12"/>
    <mergeCell ref="B24:C24"/>
    <mergeCell ref="A13:B13"/>
    <mergeCell ref="C13:D13"/>
    <mergeCell ref="A14:B14"/>
    <mergeCell ref="C14:D14"/>
    <mergeCell ref="A15:B15"/>
    <mergeCell ref="C15:D15"/>
    <mergeCell ref="D18:F18"/>
    <mergeCell ref="D19:F19"/>
    <mergeCell ref="B21:C21"/>
    <mergeCell ref="B22:C22"/>
    <mergeCell ref="B23:C23"/>
    <mergeCell ref="A39:C39"/>
    <mergeCell ref="B25:C25"/>
    <mergeCell ref="B26:C26"/>
    <mergeCell ref="B27:C27"/>
    <mergeCell ref="B28:C28"/>
    <mergeCell ref="B29:C29"/>
    <mergeCell ref="B30:C30"/>
    <mergeCell ref="B33:C33"/>
    <mergeCell ref="B34:C34"/>
    <mergeCell ref="B35:C35"/>
    <mergeCell ref="B31:C31"/>
    <mergeCell ref="B32:C32"/>
    <mergeCell ref="A36:C36"/>
    <mergeCell ref="A37:C37"/>
    <mergeCell ref="A38:C38"/>
    <mergeCell ref="A49:F49"/>
    <mergeCell ref="A40:C40"/>
    <mergeCell ref="A41:C41"/>
    <mergeCell ref="A42:C42"/>
    <mergeCell ref="C45:E45"/>
    <mergeCell ref="C46:F46"/>
    <mergeCell ref="A48:F48"/>
  </mergeCells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topLeftCell="A19" zoomScaleNormal="100" workbookViewId="0">
      <selection activeCell="A35" sqref="A35:C35"/>
    </sheetView>
  </sheetViews>
  <sheetFormatPr baseColWidth="10" defaultRowHeight="15" x14ac:dyDescent="0.25"/>
  <cols>
    <col min="1" max="1" width="16.5703125" customWidth="1"/>
    <col min="2" max="2" width="43" customWidth="1"/>
    <col min="6" max="6" width="13.28515625" customWidth="1"/>
  </cols>
  <sheetData>
    <row r="1" spans="1:6" ht="23.25" x14ac:dyDescent="0.35">
      <c r="A1" s="54" t="s">
        <v>0</v>
      </c>
      <c r="B1" s="54"/>
      <c r="C1" s="55" t="s">
        <v>1</v>
      </c>
      <c r="D1" s="55"/>
      <c r="E1" s="55"/>
      <c r="F1" s="55"/>
    </row>
    <row r="2" spans="1:6" ht="15.75" x14ac:dyDescent="0.3">
      <c r="A2" s="52"/>
      <c r="B2" s="52"/>
      <c r="C2" s="52"/>
      <c r="E2" s="1" t="s">
        <v>2</v>
      </c>
      <c r="F2" s="2" t="s">
        <v>20</v>
      </c>
    </row>
    <row r="3" spans="1:6" ht="15.75" x14ac:dyDescent="0.3">
      <c r="A3" s="52" t="s">
        <v>3</v>
      </c>
      <c r="B3" s="52"/>
      <c r="E3" s="1" t="s">
        <v>4</v>
      </c>
      <c r="F3" s="3">
        <v>2</v>
      </c>
    </row>
    <row r="4" spans="1:6" x14ac:dyDescent="0.25">
      <c r="A4" s="56" t="s">
        <v>5</v>
      </c>
      <c r="B4" s="56"/>
    </row>
    <row r="5" spans="1:6" x14ac:dyDescent="0.25">
      <c r="A5" s="4"/>
      <c r="B5" s="4"/>
    </row>
    <row r="6" spans="1:6" x14ac:dyDescent="0.25">
      <c r="A6" s="52"/>
      <c r="B6" s="52"/>
    </row>
    <row r="7" spans="1:6" x14ac:dyDescent="0.25">
      <c r="A7" s="52"/>
      <c r="B7" s="52"/>
    </row>
    <row r="8" spans="1:6" x14ac:dyDescent="0.25">
      <c r="A8" s="52"/>
      <c r="B8" s="52"/>
    </row>
    <row r="10" spans="1:6" ht="15.75" x14ac:dyDescent="0.3">
      <c r="A10" s="53" t="s">
        <v>6</v>
      </c>
      <c r="B10" s="53"/>
    </row>
    <row r="11" spans="1:6" x14ac:dyDescent="0.25">
      <c r="A11" s="52" t="s">
        <v>40</v>
      </c>
      <c r="B11" s="52"/>
    </row>
    <row r="12" spans="1:6" x14ac:dyDescent="0.25">
      <c r="A12" s="52" t="s">
        <v>41</v>
      </c>
      <c r="B12" s="52"/>
      <c r="C12" s="52"/>
      <c r="D12" s="52"/>
    </row>
    <row r="13" spans="1:6" x14ac:dyDescent="0.25">
      <c r="A13" s="52" t="s">
        <v>42</v>
      </c>
      <c r="B13" s="52"/>
      <c r="C13" s="52"/>
      <c r="D13" s="52"/>
    </row>
    <row r="14" spans="1:6" x14ac:dyDescent="0.25">
      <c r="A14" s="52" t="s">
        <v>43</v>
      </c>
      <c r="B14" s="52"/>
      <c r="C14" s="52"/>
      <c r="D14" s="52"/>
    </row>
    <row r="15" spans="1:6" x14ac:dyDescent="0.25">
      <c r="A15" s="52"/>
      <c r="B15" s="52"/>
      <c r="C15" s="52"/>
      <c r="D15" s="52"/>
    </row>
    <row r="16" spans="1:6" x14ac:dyDescent="0.25">
      <c r="A16" s="5"/>
      <c r="B16" s="5"/>
      <c r="C16" s="5"/>
      <c r="D16" s="5"/>
    </row>
    <row r="18" spans="1:8" ht="15.75" x14ac:dyDescent="0.3">
      <c r="A18" s="6" t="s">
        <v>7</v>
      </c>
      <c r="B18" s="8" t="s">
        <v>8</v>
      </c>
      <c r="C18" s="6"/>
      <c r="D18" s="44"/>
      <c r="E18" s="45"/>
      <c r="F18" s="46"/>
    </row>
    <row r="19" spans="1:8" x14ac:dyDescent="0.25">
      <c r="A19" s="3" t="s">
        <v>19</v>
      </c>
      <c r="B19" s="9" t="s">
        <v>24</v>
      </c>
      <c r="C19" s="3" t="s">
        <v>9</v>
      </c>
      <c r="D19" s="47"/>
      <c r="E19" s="48"/>
      <c r="F19" s="49"/>
    </row>
    <row r="21" spans="1:8" ht="15.75" x14ac:dyDescent="0.3">
      <c r="A21" s="11" t="s">
        <v>10</v>
      </c>
      <c r="B21" s="50" t="s">
        <v>11</v>
      </c>
      <c r="C21" s="51"/>
      <c r="D21" s="12" t="s">
        <v>12</v>
      </c>
      <c r="E21" s="12" t="s">
        <v>13</v>
      </c>
      <c r="F21" s="12" t="s">
        <v>14</v>
      </c>
    </row>
    <row r="22" spans="1:8" x14ac:dyDescent="0.25">
      <c r="A22" s="13" t="s">
        <v>26</v>
      </c>
      <c r="B22" s="42" t="s">
        <v>44</v>
      </c>
      <c r="C22" s="43"/>
      <c r="D22" s="13">
        <v>4.3254000000000001</v>
      </c>
      <c r="E22" s="60">
        <v>460</v>
      </c>
      <c r="F22" s="61">
        <v>1989.7</v>
      </c>
    </row>
    <row r="23" spans="1:8" x14ac:dyDescent="0.25">
      <c r="A23" s="13" t="s">
        <v>26</v>
      </c>
      <c r="B23" s="42" t="s">
        <v>27</v>
      </c>
      <c r="C23" s="43"/>
      <c r="D23" s="13">
        <v>2.8052999999999999</v>
      </c>
      <c r="E23" s="60">
        <v>460</v>
      </c>
      <c r="F23" s="61">
        <v>1290.45</v>
      </c>
      <c r="H23" s="14"/>
    </row>
    <row r="24" spans="1:8" x14ac:dyDescent="0.25">
      <c r="A24" s="13" t="s">
        <v>26</v>
      </c>
      <c r="B24" s="42" t="s">
        <v>38</v>
      </c>
      <c r="C24" s="43"/>
      <c r="D24" s="13">
        <v>0.94910000000000005</v>
      </c>
      <c r="E24" s="60">
        <v>522.5</v>
      </c>
      <c r="F24" s="61">
        <v>495.92</v>
      </c>
    </row>
    <row r="25" spans="1:8" x14ac:dyDescent="0.25">
      <c r="A25" s="13"/>
      <c r="B25" s="42"/>
      <c r="C25" s="43"/>
      <c r="D25" s="13"/>
      <c r="E25" s="60"/>
      <c r="F25" s="61"/>
    </row>
    <row r="26" spans="1:8" x14ac:dyDescent="0.25">
      <c r="A26" s="13"/>
      <c r="B26" s="42"/>
      <c r="C26" s="43"/>
      <c r="D26" s="13"/>
      <c r="E26" s="60"/>
      <c r="F26" s="61"/>
    </row>
    <row r="27" spans="1:8" x14ac:dyDescent="0.25">
      <c r="A27" s="13"/>
      <c r="B27" s="42"/>
      <c r="C27" s="43"/>
      <c r="D27" s="13"/>
      <c r="E27" s="60"/>
      <c r="F27" s="61"/>
    </row>
    <row r="28" spans="1:8" x14ac:dyDescent="0.25">
      <c r="A28" s="13"/>
      <c r="B28" s="42"/>
      <c r="C28" s="43"/>
      <c r="D28" s="13"/>
      <c r="E28" s="60"/>
      <c r="F28" s="61"/>
    </row>
    <row r="29" spans="1:8" x14ac:dyDescent="0.25">
      <c r="A29" s="13"/>
      <c r="B29" s="34"/>
      <c r="C29" s="35"/>
      <c r="D29" s="13"/>
      <c r="E29" s="60"/>
      <c r="F29" s="61"/>
    </row>
    <row r="30" spans="1:8" x14ac:dyDescent="0.25">
      <c r="A30" s="13"/>
      <c r="B30" s="34"/>
      <c r="C30" s="35"/>
      <c r="D30" s="13"/>
      <c r="E30" s="60"/>
      <c r="F30" s="61"/>
    </row>
    <row r="31" spans="1:8" x14ac:dyDescent="0.25">
      <c r="A31" s="13"/>
      <c r="B31" s="34"/>
      <c r="C31" s="35"/>
      <c r="D31" s="13"/>
      <c r="E31" s="60"/>
      <c r="F31" s="61"/>
    </row>
    <row r="32" spans="1:8" x14ac:dyDescent="0.25">
      <c r="A32" s="13"/>
      <c r="B32" s="57"/>
      <c r="C32" s="58"/>
      <c r="D32" s="15"/>
      <c r="E32" s="62"/>
      <c r="F32" s="61"/>
    </row>
    <row r="33" spans="1:6" ht="15.75" x14ac:dyDescent="0.3">
      <c r="A33" s="36"/>
      <c r="B33" s="36"/>
      <c r="C33" s="36"/>
      <c r="D33" s="16" t="s">
        <v>15</v>
      </c>
      <c r="E33" s="63" t="s">
        <v>16</v>
      </c>
      <c r="F33" s="64">
        <f>SUM(F22:F32)</f>
        <v>3776.07</v>
      </c>
    </row>
    <row r="34" spans="1:6" ht="15.75" x14ac:dyDescent="0.3">
      <c r="A34" s="37" t="s">
        <v>17</v>
      </c>
      <c r="B34" s="37"/>
      <c r="C34" s="37"/>
      <c r="E34" s="17"/>
      <c r="F34" s="18"/>
    </row>
    <row r="35" spans="1:6" ht="15" customHeight="1" x14ac:dyDescent="0.25">
      <c r="A35" s="38"/>
      <c r="B35" s="39"/>
      <c r="C35" s="40"/>
      <c r="E35" s="17" t="s">
        <v>18</v>
      </c>
      <c r="F35" s="19">
        <f>+F33*15%</f>
        <v>566.41049999999996</v>
      </c>
    </row>
    <row r="36" spans="1:6" ht="15" customHeight="1" x14ac:dyDescent="0.25">
      <c r="A36" s="41"/>
      <c r="B36" s="27"/>
      <c r="C36" s="28"/>
      <c r="E36" s="17"/>
      <c r="F36" s="18"/>
    </row>
    <row r="37" spans="1:6" ht="15.75" thickBot="1" x14ac:dyDescent="0.3">
      <c r="A37" s="26"/>
      <c r="B37" s="27"/>
      <c r="C37" s="28"/>
      <c r="E37" s="20"/>
      <c r="F37" s="21"/>
    </row>
    <row r="38" spans="1:6" ht="16.5" thickTop="1" x14ac:dyDescent="0.3">
      <c r="A38" s="26"/>
      <c r="B38" s="27"/>
      <c r="C38" s="28"/>
      <c r="E38" s="22" t="s">
        <v>14</v>
      </c>
      <c r="F38" s="23">
        <v>4342.47</v>
      </c>
    </row>
    <row r="39" spans="1:6" x14ac:dyDescent="0.25">
      <c r="A39" s="29"/>
      <c r="B39" s="30"/>
      <c r="C39" s="31"/>
    </row>
    <row r="42" spans="1:6" ht="15.75" thickBot="1" x14ac:dyDescent="0.3">
      <c r="C42" s="32"/>
      <c r="D42" s="32"/>
      <c r="E42" s="32"/>
      <c r="F42" s="24"/>
    </row>
    <row r="43" spans="1:6" x14ac:dyDescent="0.25">
      <c r="C43" s="33" t="s">
        <v>19</v>
      </c>
      <c r="D43" s="33"/>
      <c r="E43" s="33"/>
      <c r="F43" s="33"/>
    </row>
    <row r="45" spans="1:6" x14ac:dyDescent="0.25">
      <c r="A45" s="25"/>
      <c r="B45" s="25"/>
      <c r="C45" s="25"/>
      <c r="D45" s="25"/>
      <c r="E45" s="25"/>
      <c r="F45" s="25"/>
    </row>
    <row r="46" spans="1:6" x14ac:dyDescent="0.25">
      <c r="A46" s="25"/>
      <c r="B46" s="25"/>
      <c r="C46" s="25"/>
      <c r="D46" s="25"/>
      <c r="E46" s="25"/>
      <c r="F46" s="25"/>
    </row>
  </sheetData>
  <mergeCells count="43">
    <mergeCell ref="C42:E42"/>
    <mergeCell ref="C43:F43"/>
    <mergeCell ref="A45:F45"/>
    <mergeCell ref="A46:F46"/>
    <mergeCell ref="A34:C34"/>
    <mergeCell ref="A35:C35"/>
    <mergeCell ref="A36:C36"/>
    <mergeCell ref="A37:C37"/>
    <mergeCell ref="A38:C38"/>
    <mergeCell ref="A39:C39"/>
    <mergeCell ref="B31:C31"/>
    <mergeCell ref="B32:C32"/>
    <mergeCell ref="A33:C33"/>
    <mergeCell ref="B25:C25"/>
    <mergeCell ref="B26:C26"/>
    <mergeCell ref="B27:C27"/>
    <mergeCell ref="B28:C28"/>
    <mergeCell ref="B29:C29"/>
    <mergeCell ref="B30:C30"/>
    <mergeCell ref="D18:F18"/>
    <mergeCell ref="D19:F19"/>
    <mergeCell ref="B21:C21"/>
    <mergeCell ref="B22:C22"/>
    <mergeCell ref="B23:C23"/>
    <mergeCell ref="B24:C24"/>
    <mergeCell ref="A13:B13"/>
    <mergeCell ref="C13:D13"/>
    <mergeCell ref="A14:B14"/>
    <mergeCell ref="C14:D14"/>
    <mergeCell ref="A15:B15"/>
    <mergeCell ref="C15:D15"/>
    <mergeCell ref="A7:B7"/>
    <mergeCell ref="A8:B8"/>
    <mergeCell ref="A10:B10"/>
    <mergeCell ref="A11:B11"/>
    <mergeCell ref="A12:B12"/>
    <mergeCell ref="C12:D12"/>
    <mergeCell ref="A1:B1"/>
    <mergeCell ref="C1:F1"/>
    <mergeCell ref="A2:C2"/>
    <mergeCell ref="A3:B3"/>
    <mergeCell ref="A4:B4"/>
    <mergeCell ref="A6:B6"/>
  </mergeCells>
  <pageMargins left="0.7" right="0.7" top="0.75" bottom="0.75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</vt:lpstr>
      <vt:lpstr>TEST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New1</dc:creator>
  <cp:lastModifiedBy>New1</cp:lastModifiedBy>
  <cp:lastPrinted>2019-12-16T20:36:20Z</cp:lastPrinted>
  <dcterms:created xsi:type="dcterms:W3CDTF">2019-02-14T20:02:55Z</dcterms:created>
  <dcterms:modified xsi:type="dcterms:W3CDTF">2019-12-16T22:56:33Z</dcterms:modified>
</cp:coreProperties>
</file>